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75" windowWidth="18195" windowHeight="11820" activeTab="2"/>
  </bookViews>
  <sheets>
    <sheet name="All Issuers and Governments" sheetId="1" r:id="rId1"/>
    <sheet name="Fin. Inst. &amp; Corp. Issuers" sheetId="2" r:id="rId2"/>
    <sheet name="Sheet1" sheetId="3" r:id="rId3"/>
  </sheets>
  <definedNames>
    <definedName name="CIQWBGuid" hidden="1">"ecc9bb75-3553-47bf-8144-d5c34bf6f46a"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41013.7982638889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BY8" i="1" l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C66" i="2" s="1"/>
  <c r="BB67" i="2"/>
  <c r="BB66" i="2" s="1"/>
  <c r="BA67" i="2"/>
  <c r="BA66" i="2" s="1"/>
  <c r="AZ67" i="2"/>
  <c r="AZ66" i="2" s="1"/>
  <c r="AY67" i="2"/>
  <c r="AY66" i="2" s="1"/>
  <c r="AX67" i="2"/>
  <c r="AX66" i="2" s="1"/>
  <c r="AW67" i="2"/>
  <c r="AW66" i="2" s="1"/>
  <c r="AV67" i="2"/>
  <c r="AV66" i="2" s="1"/>
  <c r="AU67" i="2"/>
  <c r="AU66" i="2" s="1"/>
  <c r="AT67" i="2"/>
  <c r="AT66" i="2" s="1"/>
  <c r="AS67" i="2"/>
  <c r="AS66" i="2" s="1"/>
  <c r="AR67" i="2"/>
  <c r="AR66" i="2" s="1"/>
  <c r="AQ67" i="2"/>
  <c r="AQ66" i="2" s="1"/>
  <c r="AP67" i="2"/>
  <c r="AP66" i="2" s="1"/>
  <c r="AO67" i="2"/>
  <c r="AO66" i="2" s="1"/>
  <c r="AN67" i="2"/>
  <c r="AN66" i="2" s="1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H9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Y100" i="2" l="1"/>
  <c r="BY99" i="2" s="1"/>
  <c r="BX100" i="2"/>
  <c r="BX99" i="2" s="1"/>
  <c r="BW100" i="2"/>
  <c r="BW99" i="2" s="1"/>
  <c r="BV100" i="2"/>
  <c r="BV99" i="2" s="1"/>
  <c r="BU100" i="2"/>
  <c r="BU99" i="2" s="1"/>
  <c r="BT100" i="2"/>
  <c r="BT99" i="2" s="1"/>
  <c r="BS100" i="2"/>
  <c r="BS99" i="2" s="1"/>
  <c r="BR100" i="2"/>
  <c r="BR99" i="2" s="1"/>
  <c r="BQ100" i="2"/>
  <c r="BQ99" i="2" s="1"/>
  <c r="BP100" i="2"/>
  <c r="BP99" i="2" s="1"/>
  <c r="BO100" i="2"/>
  <c r="BO99" i="2" s="1"/>
  <c r="BN100" i="2"/>
  <c r="BN99" i="2" s="1"/>
  <c r="BM100" i="2"/>
  <c r="BM99" i="2" s="1"/>
  <c r="BL100" i="2"/>
  <c r="BL99" i="2" s="1"/>
  <c r="BK100" i="2"/>
  <c r="BK99" i="2" s="1"/>
  <c r="BJ100" i="2"/>
  <c r="BJ99" i="2" s="1"/>
  <c r="BI100" i="2"/>
  <c r="BI99" i="2" s="1"/>
  <c r="BH100" i="2"/>
  <c r="BH99" i="2" s="1"/>
  <c r="BG100" i="2"/>
  <c r="BG99" i="2" s="1"/>
  <c r="BF100" i="2"/>
  <c r="BF99" i="2" s="1"/>
  <c r="BE100" i="2"/>
  <c r="BE99" i="2" s="1"/>
  <c r="BD100" i="2"/>
  <c r="BD99" i="2" s="1"/>
  <c r="BC100" i="2"/>
  <c r="BC99" i="2" s="1"/>
  <c r="BB100" i="2"/>
  <c r="BB99" i="2" s="1"/>
  <c r="BA100" i="2"/>
  <c r="BA99" i="2" s="1"/>
  <c r="AZ100" i="2"/>
  <c r="AZ99" i="2" s="1"/>
  <c r="AY100" i="2"/>
  <c r="AY99" i="2" s="1"/>
  <c r="AX100" i="2"/>
  <c r="AX99" i="2" s="1"/>
  <c r="AW100" i="2"/>
  <c r="AW99" i="2" s="1"/>
  <c r="AV100" i="2"/>
  <c r="AV99" i="2" s="1"/>
  <c r="AU100" i="2"/>
  <c r="AU99" i="2" s="1"/>
  <c r="AT100" i="2"/>
  <c r="AT99" i="2" s="1"/>
  <c r="AS100" i="2"/>
  <c r="AS99" i="2" s="1"/>
  <c r="AR100" i="2"/>
  <c r="AR99" i="2" s="1"/>
  <c r="AQ100" i="2"/>
  <c r="AQ99" i="2" s="1"/>
  <c r="AP100" i="2"/>
  <c r="AP99" i="2" s="1"/>
  <c r="AO100" i="2"/>
  <c r="AO99" i="2" s="1"/>
  <c r="AN100" i="2"/>
  <c r="AN99" i="2" s="1"/>
  <c r="AM100" i="2"/>
  <c r="AM99" i="2" s="1"/>
  <c r="AL100" i="2"/>
  <c r="AL99" i="2" s="1"/>
  <c r="AK100" i="2"/>
  <c r="AK99" i="2" s="1"/>
  <c r="AJ100" i="2"/>
  <c r="AJ99" i="2" s="1"/>
  <c r="AI100" i="2"/>
  <c r="AI99" i="2" s="1"/>
  <c r="AH100" i="2"/>
  <c r="AH99" i="2" s="1"/>
  <c r="AG100" i="2"/>
  <c r="AG99" i="2" s="1"/>
  <c r="AF100" i="2"/>
  <c r="AF99" i="2" s="1"/>
  <c r="AE100" i="2"/>
  <c r="AE99" i="2" s="1"/>
  <c r="AD100" i="2"/>
  <c r="AD99" i="2" s="1"/>
  <c r="AC100" i="2"/>
  <c r="AC99" i="2" s="1"/>
  <c r="AB100" i="2"/>
  <c r="AB99" i="2" s="1"/>
  <c r="AA100" i="2"/>
  <c r="AA99" i="2" s="1"/>
  <c r="Z100" i="2"/>
  <c r="Z99" i="2" s="1"/>
  <c r="Y100" i="2"/>
  <c r="Y99" i="2" s="1"/>
  <c r="X100" i="2"/>
  <c r="X99" i="2" s="1"/>
  <c r="W100" i="2"/>
  <c r="W99" i="2" s="1"/>
  <c r="V100" i="2"/>
  <c r="V99" i="2" s="1"/>
  <c r="U100" i="2"/>
  <c r="U99" i="2" s="1"/>
  <c r="T100" i="2"/>
  <c r="T99" i="2" s="1"/>
  <c r="S100" i="2"/>
  <c r="S99" i="2" s="1"/>
  <c r="R100" i="2"/>
  <c r="R99" i="2" s="1"/>
  <c r="Q100" i="2"/>
  <c r="Q99" i="2" s="1"/>
  <c r="P100" i="2"/>
  <c r="P99" i="2" s="1"/>
  <c r="O100" i="2"/>
  <c r="O99" i="2" s="1"/>
  <c r="N100" i="2"/>
  <c r="N99" i="2" s="1"/>
  <c r="M100" i="2"/>
  <c r="M99" i="2" s="1"/>
  <c r="L100" i="2"/>
  <c r="L99" i="2" s="1"/>
  <c r="K100" i="2"/>
  <c r="K99" i="2" s="1"/>
  <c r="J100" i="2"/>
  <c r="J99" i="2" s="1"/>
  <c r="I100" i="2"/>
  <c r="I99" i="2" s="1"/>
  <c r="H100" i="2"/>
  <c r="H99" i="2" s="1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CC239" i="2" l="1"/>
  <c r="CD238" i="2"/>
  <c r="CC238" i="2"/>
  <c r="CB238" i="2"/>
  <c r="CD237" i="2"/>
  <c r="CC237" i="2"/>
  <c r="CB237" i="2"/>
  <c r="CC236" i="2"/>
  <c r="CB236" i="2"/>
  <c r="CD235" i="2"/>
  <c r="CC235" i="2"/>
  <c r="CB235" i="2"/>
  <c r="CD234" i="2"/>
  <c r="CC234" i="2"/>
  <c r="CB234" i="2"/>
  <c r="CD233" i="2"/>
  <c r="CC233" i="2"/>
  <c r="CB233" i="2"/>
  <c r="CD232" i="2"/>
  <c r="CC232" i="2"/>
  <c r="CB232" i="2"/>
  <c r="CD231" i="2"/>
  <c r="CC231" i="2"/>
  <c r="CB231" i="2"/>
  <c r="CB230" i="2"/>
  <c r="CD229" i="2"/>
  <c r="CC229" i="2"/>
  <c r="CB229" i="2"/>
  <c r="CC227" i="2"/>
  <c r="CB227" i="2"/>
  <c r="CD224" i="2"/>
  <c r="CC224" i="2"/>
  <c r="CB224" i="2"/>
  <c r="CD222" i="2"/>
  <c r="CC222" i="2"/>
  <c r="CB222" i="2"/>
  <c r="CD221" i="2"/>
  <c r="CC221" i="2"/>
  <c r="CB221" i="2"/>
  <c r="CD219" i="2"/>
  <c r="CC219" i="2"/>
  <c r="CB219" i="2"/>
  <c r="CD217" i="2"/>
  <c r="CC217" i="2"/>
  <c r="CB217" i="2"/>
  <c r="CD216" i="2"/>
  <c r="CC216" i="2"/>
  <c r="CB216" i="2"/>
  <c r="CD215" i="2"/>
  <c r="CC215" i="2"/>
  <c r="CB215" i="2"/>
  <c r="CC214" i="2"/>
  <c r="CB214" i="2"/>
  <c r="CD213" i="2"/>
  <c r="CC213" i="2"/>
  <c r="CB213" i="2"/>
  <c r="CD211" i="2"/>
  <c r="CC211" i="2"/>
  <c r="CB211" i="2"/>
  <c r="CD210" i="2"/>
  <c r="CC210" i="2"/>
  <c r="CB210" i="2"/>
  <c r="CD209" i="2"/>
  <c r="CC209" i="2"/>
  <c r="CB209" i="2"/>
  <c r="CC208" i="2"/>
  <c r="CB208" i="2"/>
  <c r="CD206" i="2"/>
  <c r="CC206" i="2"/>
  <c r="CB206" i="2"/>
  <c r="CC205" i="2"/>
  <c r="CB205" i="2"/>
  <c r="CD204" i="2"/>
  <c r="CC204" i="2"/>
  <c r="CB204" i="2"/>
  <c r="CB203" i="2"/>
  <c r="CD202" i="2"/>
  <c r="CC202" i="2"/>
  <c r="CB202" i="2"/>
  <c r="CD201" i="2"/>
  <c r="CC201" i="2"/>
  <c r="CB201" i="2"/>
  <c r="CD200" i="2"/>
  <c r="CC200" i="2"/>
  <c r="CB200" i="2"/>
  <c r="CD199" i="2"/>
  <c r="CC199" i="2"/>
  <c r="CB199" i="2"/>
  <c r="CB198" i="2"/>
  <c r="CD195" i="2"/>
  <c r="CC195" i="2"/>
  <c r="CB195" i="2"/>
  <c r="CD194" i="2"/>
  <c r="CC194" i="2"/>
  <c r="CB194" i="2"/>
  <c r="CD193" i="2"/>
  <c r="CC193" i="2"/>
  <c r="CB193" i="2"/>
  <c r="CD191" i="2"/>
  <c r="CC191" i="2"/>
  <c r="CB191" i="2"/>
  <c r="CD190" i="2"/>
  <c r="CC190" i="2"/>
  <c r="CB190" i="2"/>
  <c r="CC189" i="2"/>
  <c r="CB189" i="2"/>
  <c r="CD188" i="2"/>
  <c r="CC188" i="2"/>
  <c r="CB188" i="2"/>
  <c r="CD187" i="2"/>
  <c r="CC187" i="2"/>
  <c r="CB187" i="2"/>
  <c r="CD186" i="2"/>
  <c r="CC186" i="2"/>
  <c r="CB186" i="2"/>
  <c r="CD181" i="2"/>
  <c r="CC181" i="2"/>
  <c r="CB181" i="2"/>
  <c r="CD180" i="2"/>
  <c r="CC180" i="2"/>
  <c r="CB180" i="2"/>
  <c r="CD178" i="2"/>
  <c r="CC178" i="2"/>
  <c r="CB178" i="2"/>
  <c r="CD177" i="2"/>
  <c r="CC177" i="2"/>
  <c r="CB177" i="2"/>
  <c r="CD176" i="2"/>
  <c r="CC176" i="2"/>
  <c r="CB176" i="2"/>
  <c r="CD175" i="2"/>
  <c r="CC175" i="2"/>
  <c r="CB175" i="2"/>
  <c r="CD174" i="2"/>
  <c r="CC174" i="2"/>
  <c r="CB174" i="2"/>
  <c r="CB173" i="2"/>
  <c r="CD172" i="2"/>
  <c r="CC172" i="2"/>
  <c r="CB172" i="2"/>
  <c r="CD171" i="2"/>
  <c r="CC171" i="2"/>
  <c r="CB171" i="2"/>
  <c r="CC170" i="2"/>
  <c r="CB170" i="2"/>
  <c r="CD168" i="2"/>
  <c r="CC168" i="2"/>
  <c r="CB168" i="2"/>
  <c r="CD167" i="2"/>
  <c r="CC167" i="2"/>
  <c r="CB167" i="2"/>
  <c r="CD165" i="2"/>
  <c r="CC165" i="2"/>
  <c r="CB165" i="2"/>
  <c r="CD163" i="2"/>
  <c r="CC163" i="2"/>
  <c r="CB163" i="2"/>
  <c r="CC161" i="2"/>
  <c r="CB161" i="2"/>
  <c r="CD160" i="2"/>
  <c r="CC160" i="2"/>
  <c r="CB160" i="2"/>
  <c r="CD159" i="2"/>
  <c r="CC159" i="2"/>
  <c r="CB159" i="2"/>
  <c r="CC158" i="2"/>
  <c r="CB158" i="2"/>
  <c r="CD155" i="2"/>
  <c r="CC155" i="2"/>
  <c r="CB155" i="2"/>
  <c r="CD154" i="2"/>
  <c r="CC154" i="2"/>
  <c r="CB154" i="2"/>
  <c r="CD153" i="2"/>
  <c r="CC153" i="2"/>
  <c r="CB153" i="2"/>
  <c r="CC152" i="2"/>
  <c r="CB152" i="2"/>
  <c r="CD150" i="2"/>
  <c r="CC150" i="2"/>
  <c r="CB150" i="2"/>
  <c r="CD149" i="2"/>
  <c r="CC149" i="2"/>
  <c r="CB149" i="2"/>
  <c r="CD148" i="2"/>
  <c r="CC148" i="2"/>
  <c r="CB148" i="2"/>
  <c r="CD147" i="2"/>
  <c r="CC147" i="2"/>
  <c r="CB147" i="2"/>
  <c r="CD146" i="2"/>
  <c r="CC146" i="2"/>
  <c r="CB146" i="2"/>
  <c r="CD145" i="2"/>
  <c r="CC145" i="2"/>
  <c r="CB145" i="2"/>
  <c r="CD144" i="2"/>
  <c r="CC144" i="2"/>
  <c r="CB144" i="2"/>
  <c r="CD143" i="2"/>
  <c r="CC143" i="2"/>
  <c r="CB143" i="2"/>
  <c r="CD142" i="2"/>
  <c r="CC142" i="2"/>
  <c r="CB142" i="2"/>
  <c r="CD138" i="2"/>
  <c r="CC138" i="2"/>
  <c r="CB138" i="2"/>
  <c r="CD137" i="2"/>
  <c r="CC137" i="2"/>
  <c r="CB137" i="2"/>
  <c r="CD135" i="2"/>
  <c r="CC135" i="2"/>
  <c r="CB135" i="2"/>
  <c r="CD134" i="2"/>
  <c r="CC134" i="2"/>
  <c r="CB134" i="2"/>
  <c r="CC133" i="2"/>
  <c r="CB133" i="2"/>
  <c r="CD132" i="2"/>
  <c r="CC132" i="2"/>
  <c r="CB132" i="2"/>
  <c r="CD131" i="2"/>
  <c r="CC131" i="2"/>
  <c r="CB131" i="2"/>
  <c r="CC130" i="2"/>
  <c r="CB130" i="2"/>
  <c r="CD184" i="2"/>
  <c r="CC184" i="2"/>
  <c r="CB184" i="2"/>
  <c r="CD128" i="2"/>
  <c r="CC128" i="2"/>
  <c r="CB128" i="2"/>
  <c r="CD181" i="1"/>
  <c r="CC181" i="1"/>
  <c r="CB181" i="1"/>
  <c r="CD124" i="2"/>
  <c r="CC124" i="2"/>
  <c r="CB124" i="2"/>
  <c r="CD123" i="2"/>
  <c r="CC123" i="2"/>
  <c r="CB123" i="2"/>
  <c r="CD122" i="2"/>
  <c r="CC122" i="2"/>
  <c r="CB122" i="2"/>
  <c r="CD121" i="2"/>
  <c r="CC121" i="2"/>
  <c r="CB121" i="2"/>
  <c r="CD120" i="2"/>
  <c r="CC120" i="2"/>
  <c r="CB120" i="2"/>
  <c r="CD119" i="2"/>
  <c r="CC119" i="2"/>
  <c r="CB119" i="2"/>
  <c r="CD118" i="2"/>
  <c r="CC118" i="2"/>
  <c r="CB118" i="2"/>
  <c r="CD117" i="2"/>
  <c r="CC117" i="2"/>
  <c r="CB117" i="2"/>
  <c r="CD116" i="2"/>
  <c r="CC116" i="2"/>
  <c r="CB116" i="2"/>
  <c r="CD115" i="2"/>
  <c r="CC115" i="2"/>
  <c r="CB115" i="2"/>
  <c r="CD114" i="2"/>
  <c r="CC114" i="2"/>
  <c r="CB114" i="2"/>
  <c r="CD112" i="2"/>
  <c r="CC112" i="2"/>
  <c r="CB112" i="2"/>
  <c r="CD109" i="2"/>
  <c r="CC109" i="2"/>
  <c r="CB109" i="2"/>
  <c r="CD107" i="2"/>
  <c r="CC107" i="2"/>
  <c r="CB107" i="2"/>
  <c r="CD106" i="2"/>
  <c r="CC106" i="2"/>
  <c r="CB106" i="2"/>
  <c r="CD104" i="2"/>
  <c r="CC104" i="2"/>
  <c r="CB104" i="2"/>
  <c r="CD102" i="2"/>
  <c r="CC102" i="2"/>
  <c r="CB102" i="2"/>
  <c r="CD101" i="2"/>
  <c r="CC101" i="2"/>
  <c r="CB101" i="2"/>
  <c r="CD100" i="2"/>
  <c r="CC100" i="2"/>
  <c r="CB100" i="2"/>
  <c r="CD98" i="2"/>
  <c r="CC98" i="2"/>
  <c r="CB98" i="2"/>
  <c r="CD97" i="2"/>
  <c r="CC97" i="2"/>
  <c r="CB97" i="2"/>
  <c r="CD95" i="2"/>
  <c r="CC95" i="2"/>
  <c r="CB95" i="2"/>
  <c r="CD94" i="2"/>
  <c r="CC94" i="2"/>
  <c r="CB94" i="2"/>
  <c r="CD93" i="2"/>
  <c r="CC93" i="2"/>
  <c r="CB93" i="2"/>
  <c r="CD92" i="2"/>
  <c r="CC92" i="2"/>
  <c r="CB92" i="2"/>
  <c r="CD91" i="2"/>
  <c r="CC91" i="2"/>
  <c r="CB91" i="2"/>
  <c r="CD90" i="2"/>
  <c r="CC90" i="2"/>
  <c r="CB90" i="2"/>
  <c r="CD89" i="2"/>
  <c r="CC89" i="2"/>
  <c r="CB89" i="2"/>
  <c r="CD88" i="2"/>
  <c r="CC88" i="2"/>
  <c r="CB88" i="2"/>
  <c r="CD87" i="2"/>
  <c r="CC87" i="2"/>
  <c r="CB87" i="2"/>
  <c r="CD86" i="2"/>
  <c r="CC86" i="2"/>
  <c r="CB86" i="2"/>
  <c r="CD85" i="2"/>
  <c r="CC85" i="2"/>
  <c r="CB85" i="2"/>
  <c r="CD84" i="2"/>
  <c r="CC84" i="2"/>
  <c r="CB84" i="2"/>
  <c r="CD83" i="2"/>
  <c r="CC83" i="2"/>
  <c r="CB83" i="2"/>
  <c r="CD82" i="2"/>
  <c r="CC82" i="2"/>
  <c r="CB82" i="2"/>
  <c r="CD79" i="2"/>
  <c r="CC79" i="2"/>
  <c r="CB79" i="2"/>
  <c r="CD78" i="2"/>
  <c r="CC78" i="2"/>
  <c r="CB78" i="2"/>
  <c r="CD77" i="2"/>
  <c r="CC77" i="2"/>
  <c r="CB77" i="2"/>
  <c r="CD76" i="2"/>
  <c r="CC76" i="2"/>
  <c r="CB76" i="2"/>
  <c r="CD75" i="2"/>
  <c r="CC75" i="2"/>
  <c r="CB75" i="2"/>
  <c r="CD74" i="2"/>
  <c r="CC74" i="2"/>
  <c r="CB74" i="2"/>
  <c r="CD73" i="2"/>
  <c r="CC73" i="2"/>
  <c r="CB73" i="2"/>
  <c r="CD72" i="2"/>
  <c r="CC72" i="2"/>
  <c r="CB72" i="2"/>
  <c r="CD71" i="2"/>
  <c r="CC71" i="2"/>
  <c r="CB71" i="2"/>
  <c r="CD70" i="2"/>
  <c r="CC70" i="2"/>
  <c r="CB70" i="2"/>
  <c r="CD65" i="2"/>
  <c r="CC65" i="2"/>
  <c r="CB65" i="2"/>
  <c r="CD62" i="2"/>
  <c r="CC62" i="2"/>
  <c r="CB62" i="2"/>
  <c r="CD61" i="2"/>
  <c r="CC61" i="2"/>
  <c r="CB61" i="2"/>
  <c r="CD59" i="2"/>
  <c r="CC59" i="2"/>
  <c r="CB59" i="2"/>
  <c r="CD58" i="2"/>
  <c r="CC58" i="2"/>
  <c r="CB58" i="2"/>
  <c r="CD57" i="2"/>
  <c r="CC57" i="2"/>
  <c r="CB57" i="2"/>
  <c r="CD56" i="2"/>
  <c r="CC56" i="2"/>
  <c r="CB56" i="2"/>
  <c r="CD55" i="2"/>
  <c r="CC55" i="2"/>
  <c r="CB55" i="2"/>
  <c r="CD54" i="2"/>
  <c r="CC54" i="2"/>
  <c r="CB54" i="2"/>
  <c r="CD53" i="2"/>
  <c r="CC53" i="2"/>
  <c r="CB53" i="2"/>
  <c r="CD52" i="2"/>
  <c r="CC52" i="2"/>
  <c r="CB52" i="2"/>
  <c r="CD51" i="2"/>
  <c r="CC51" i="2"/>
  <c r="CB51" i="2"/>
  <c r="CD49" i="2"/>
  <c r="CC49" i="2"/>
  <c r="CB49" i="2"/>
  <c r="CD48" i="2"/>
  <c r="CC48" i="2"/>
  <c r="CB48" i="2"/>
  <c r="CD46" i="2"/>
  <c r="CC46" i="2"/>
  <c r="CB46" i="2"/>
  <c r="CD44" i="2"/>
  <c r="CC44" i="2"/>
  <c r="CB44" i="2"/>
  <c r="CD42" i="2"/>
  <c r="CC42" i="2"/>
  <c r="CB42" i="2"/>
  <c r="CD41" i="2"/>
  <c r="CC41" i="2"/>
  <c r="CB41" i="2"/>
  <c r="CD40" i="2"/>
  <c r="CC40" i="2"/>
  <c r="CB40" i="2"/>
  <c r="CD39" i="2"/>
  <c r="CC39" i="2"/>
  <c r="CB39" i="2"/>
  <c r="CD36" i="2"/>
  <c r="CC36" i="2"/>
  <c r="CB36" i="2"/>
  <c r="CD35" i="2"/>
  <c r="CC35" i="2"/>
  <c r="CB35" i="2"/>
  <c r="CD34" i="2"/>
  <c r="CC34" i="2"/>
  <c r="CB34" i="2"/>
  <c r="CD33" i="2"/>
  <c r="CC33" i="2"/>
  <c r="CB33" i="2"/>
  <c r="CD32" i="2"/>
  <c r="CC32" i="2"/>
  <c r="CB32" i="2"/>
  <c r="CD31" i="2"/>
  <c r="CC31" i="2"/>
  <c r="CB31" i="2"/>
  <c r="CD30" i="2"/>
  <c r="CC30" i="2"/>
  <c r="CB30" i="2"/>
  <c r="CD29" i="2"/>
  <c r="CC29" i="2"/>
  <c r="CB29" i="2"/>
  <c r="CD28" i="2"/>
  <c r="CC28" i="2"/>
  <c r="CB28" i="2"/>
  <c r="CD27" i="2"/>
  <c r="CC27" i="2"/>
  <c r="CB27" i="2"/>
  <c r="CD26" i="2"/>
  <c r="CC26" i="2"/>
  <c r="CB26" i="2"/>
  <c r="CD25" i="2"/>
  <c r="CC25" i="2"/>
  <c r="CB25" i="2"/>
  <c r="CD24" i="2"/>
  <c r="CC24" i="2"/>
  <c r="CB24" i="2"/>
  <c r="CD23" i="2"/>
  <c r="CC23" i="2"/>
  <c r="CB23" i="2"/>
  <c r="CD22" i="2"/>
  <c r="CD19" i="2"/>
  <c r="CC19" i="2"/>
  <c r="CB19" i="2"/>
  <c r="CD18" i="2"/>
  <c r="CC18" i="2"/>
  <c r="CB18" i="2"/>
  <c r="CD17" i="2"/>
  <c r="CC17" i="2"/>
  <c r="CB17" i="2"/>
  <c r="CD16" i="2"/>
  <c r="CC16" i="2"/>
  <c r="CB16" i="2"/>
  <c r="CD15" i="2"/>
  <c r="CC15" i="2"/>
  <c r="CB15" i="2"/>
  <c r="CD14" i="2"/>
  <c r="CC14" i="2"/>
  <c r="CB14" i="2"/>
  <c r="CD13" i="2"/>
  <c r="CC13" i="2"/>
  <c r="CB13" i="2"/>
  <c r="CD12" i="2"/>
  <c r="CC12" i="2"/>
  <c r="CB12" i="2"/>
  <c r="CD11" i="2"/>
  <c r="CC11" i="2"/>
  <c r="CB11" i="2"/>
  <c r="CD7" i="2"/>
  <c r="CC7" i="2"/>
  <c r="CB7" i="2"/>
  <c r="CC235" i="1"/>
  <c r="CB235" i="1"/>
  <c r="CD234" i="1"/>
  <c r="CC234" i="1"/>
  <c r="CB234" i="1"/>
  <c r="CD233" i="1"/>
  <c r="CC233" i="1"/>
  <c r="CB233" i="1"/>
  <c r="CD232" i="1"/>
  <c r="CC232" i="1"/>
  <c r="CB232" i="1"/>
  <c r="CD231" i="1"/>
  <c r="CC231" i="1"/>
  <c r="CB231" i="1"/>
  <c r="CD230" i="1"/>
  <c r="CC230" i="1"/>
  <c r="CB230" i="1"/>
  <c r="CD229" i="1"/>
  <c r="CC229" i="1"/>
  <c r="CB229" i="1"/>
  <c r="CD228" i="1"/>
  <c r="CC228" i="1"/>
  <c r="CB228" i="1"/>
  <c r="CD227" i="1"/>
  <c r="CC227" i="1"/>
  <c r="CB227" i="1"/>
  <c r="CD226" i="1"/>
  <c r="CC226" i="1"/>
  <c r="CB226" i="1"/>
  <c r="CD225" i="1"/>
  <c r="CC225" i="1"/>
  <c r="CD224" i="1"/>
  <c r="CC224" i="1"/>
  <c r="CB224" i="1"/>
  <c r="CD223" i="1"/>
  <c r="CC223" i="1"/>
  <c r="CB223" i="1"/>
  <c r="CD222" i="1"/>
  <c r="CC222" i="1"/>
  <c r="CB222" i="1"/>
  <c r="CD221" i="1"/>
  <c r="CC221" i="1"/>
  <c r="CB221" i="1"/>
  <c r="CD220" i="1"/>
  <c r="CC220" i="1"/>
  <c r="CB220" i="1"/>
  <c r="CD219" i="1"/>
  <c r="CC219" i="1"/>
  <c r="CB219" i="1"/>
  <c r="CD218" i="1"/>
  <c r="CC218" i="1"/>
  <c r="CB218" i="1"/>
  <c r="CD217" i="1"/>
  <c r="CC217" i="1"/>
  <c r="CB217" i="1"/>
  <c r="CD216" i="1"/>
  <c r="CC216" i="1"/>
  <c r="CB216" i="1"/>
  <c r="CD215" i="1"/>
  <c r="CC215" i="1"/>
  <c r="CB215" i="1"/>
  <c r="CD214" i="1"/>
  <c r="CC214" i="1"/>
  <c r="CB214" i="1"/>
  <c r="CD213" i="1"/>
  <c r="CC213" i="1"/>
  <c r="CB213" i="1"/>
  <c r="CD212" i="1"/>
  <c r="CC212" i="1"/>
  <c r="CB212" i="1"/>
  <c r="CD211" i="1"/>
  <c r="CC211" i="1"/>
  <c r="CB211" i="1"/>
  <c r="CD210" i="1"/>
  <c r="CD209" i="1"/>
  <c r="CC209" i="1"/>
  <c r="CB209" i="1"/>
  <c r="CD208" i="1"/>
  <c r="CC208" i="1"/>
  <c r="CB208" i="1"/>
  <c r="CD207" i="1"/>
  <c r="CC207" i="1"/>
  <c r="CB207" i="1"/>
  <c r="CD206" i="1"/>
  <c r="CC206" i="1"/>
  <c r="CB206" i="1"/>
  <c r="CD205" i="1"/>
  <c r="CC205" i="1"/>
  <c r="CB205" i="1"/>
  <c r="CD203" i="1"/>
  <c r="CC203" i="1"/>
  <c r="CB203" i="1"/>
  <c r="CD202" i="1"/>
  <c r="CC202" i="1"/>
  <c r="CB202" i="1"/>
  <c r="CD201" i="1"/>
  <c r="CC201" i="1"/>
  <c r="CB201" i="1"/>
  <c r="CD200" i="1"/>
  <c r="CC200" i="1"/>
  <c r="CB200" i="1"/>
  <c r="CD199" i="1"/>
  <c r="CC199" i="1"/>
  <c r="CB199" i="1"/>
  <c r="CD198" i="1"/>
  <c r="CC198" i="1"/>
  <c r="CB198" i="1"/>
  <c r="CD197" i="1"/>
  <c r="CC197" i="1"/>
  <c r="CB197" i="1"/>
  <c r="CD196" i="1"/>
  <c r="CC196" i="1"/>
  <c r="CB196" i="1"/>
  <c r="CD195" i="1"/>
  <c r="CC195" i="1"/>
  <c r="CB195" i="1"/>
  <c r="CD194" i="1"/>
  <c r="CC194" i="1"/>
  <c r="CB194" i="1"/>
  <c r="CD193" i="1"/>
  <c r="CC193" i="1"/>
  <c r="CB193" i="1"/>
  <c r="CD192" i="1"/>
  <c r="CC192" i="1"/>
  <c r="CB192" i="1"/>
  <c r="CD191" i="1"/>
  <c r="CC191" i="1"/>
  <c r="CB191" i="1"/>
  <c r="CD190" i="1"/>
  <c r="CC190" i="1"/>
  <c r="CB190" i="1"/>
  <c r="CD189" i="1"/>
  <c r="CC189" i="1"/>
  <c r="CB189" i="1"/>
  <c r="CD188" i="1"/>
  <c r="CC188" i="1"/>
  <c r="CB188" i="1"/>
  <c r="CD187" i="1"/>
  <c r="CC187" i="1"/>
  <c r="CB187" i="1"/>
  <c r="CD186" i="1"/>
  <c r="CC186" i="1"/>
  <c r="CB186" i="1"/>
  <c r="CD185" i="1"/>
  <c r="CC185" i="1"/>
  <c r="CB185" i="1"/>
  <c r="CD184" i="1"/>
  <c r="CC184" i="1"/>
  <c r="CB184" i="1"/>
  <c r="CD183" i="1"/>
  <c r="CC183" i="1"/>
  <c r="CB183" i="1"/>
  <c r="CC179" i="1"/>
  <c r="CB179" i="1"/>
  <c r="CD178" i="1"/>
  <c r="CC178" i="1"/>
  <c r="CB178" i="1"/>
  <c r="CD177" i="1"/>
  <c r="CC177" i="1"/>
  <c r="CB177" i="1"/>
  <c r="CD176" i="1"/>
  <c r="CC176" i="1"/>
  <c r="CB176" i="1"/>
  <c r="CD175" i="1"/>
  <c r="CC175" i="1"/>
  <c r="CB175" i="1"/>
  <c r="CD174" i="1"/>
  <c r="CC174" i="1"/>
  <c r="CB174" i="1"/>
  <c r="CD173" i="1"/>
  <c r="CC173" i="1"/>
  <c r="CB173" i="1"/>
  <c r="CD172" i="1"/>
  <c r="CC172" i="1"/>
  <c r="CB172" i="1"/>
  <c r="CD171" i="1"/>
  <c r="CC171" i="1"/>
  <c r="CB171" i="1"/>
  <c r="CD170" i="1"/>
  <c r="CC170" i="1"/>
  <c r="CB170" i="1"/>
  <c r="CD169" i="1"/>
  <c r="CC169" i="1"/>
  <c r="CB169" i="1"/>
  <c r="CD168" i="1"/>
  <c r="CC168" i="1"/>
  <c r="CB168" i="1"/>
  <c r="CD167" i="1"/>
  <c r="CC167" i="1"/>
  <c r="CB167" i="1"/>
  <c r="CD166" i="1"/>
  <c r="CC166" i="1"/>
  <c r="CB166" i="1"/>
  <c r="CD165" i="1"/>
  <c r="CC165" i="1"/>
  <c r="CB165" i="1"/>
  <c r="CD164" i="1"/>
  <c r="CC164" i="1"/>
  <c r="CB164" i="1"/>
  <c r="CD163" i="1"/>
  <c r="CC163" i="1"/>
  <c r="CB163" i="1"/>
  <c r="CD162" i="1"/>
  <c r="CC162" i="1"/>
  <c r="CB162" i="1"/>
  <c r="CD161" i="1"/>
  <c r="CC161" i="1"/>
  <c r="CB161" i="1"/>
  <c r="CD160" i="1"/>
  <c r="CC160" i="1"/>
  <c r="CB160" i="1"/>
  <c r="CD159" i="1"/>
  <c r="CC159" i="1"/>
  <c r="CB159" i="1"/>
  <c r="CD158" i="1"/>
  <c r="CC158" i="1"/>
  <c r="CB158" i="1"/>
  <c r="CD157" i="1"/>
  <c r="CC157" i="1"/>
  <c r="CB157" i="1"/>
  <c r="CD156" i="1"/>
  <c r="CC156" i="1"/>
  <c r="CB156" i="1"/>
  <c r="CD155" i="1"/>
  <c r="CC155" i="1"/>
  <c r="CB155" i="1"/>
  <c r="CD154" i="1"/>
  <c r="CC154" i="1"/>
  <c r="CB154" i="1"/>
  <c r="CD153" i="1"/>
  <c r="CC153" i="1"/>
  <c r="CB153" i="1"/>
  <c r="CD152" i="1"/>
  <c r="CC152" i="1"/>
  <c r="CB152" i="1"/>
  <c r="CD151" i="1"/>
  <c r="CC151" i="1"/>
  <c r="CB151" i="1"/>
  <c r="CD150" i="1"/>
  <c r="CC150" i="1"/>
  <c r="CB150" i="1"/>
  <c r="CD149" i="1"/>
  <c r="CC149" i="1"/>
  <c r="CB149" i="1"/>
  <c r="CD147" i="1"/>
  <c r="CC147" i="1"/>
  <c r="CB147" i="1"/>
  <c r="CD146" i="1"/>
  <c r="CC146" i="1"/>
  <c r="CB146" i="1"/>
  <c r="CD145" i="1"/>
  <c r="CC145" i="1"/>
  <c r="CB145" i="1"/>
  <c r="CD144" i="1"/>
  <c r="CC144" i="1"/>
  <c r="CB144" i="1"/>
  <c r="CD143" i="1"/>
  <c r="CC143" i="1"/>
  <c r="CB143" i="1"/>
  <c r="CD142" i="1"/>
  <c r="CC142" i="1"/>
  <c r="CB142" i="1"/>
  <c r="CD141" i="1"/>
  <c r="CC141" i="1"/>
  <c r="CB141" i="1"/>
  <c r="CD140" i="1"/>
  <c r="CC140" i="1"/>
  <c r="CB140" i="1"/>
  <c r="CD139" i="1"/>
  <c r="CC139" i="1"/>
  <c r="CB139" i="1"/>
  <c r="CD138" i="1"/>
  <c r="CC138" i="1"/>
  <c r="CB138" i="1"/>
  <c r="CD137" i="1"/>
  <c r="CC137" i="1"/>
  <c r="CB137" i="1"/>
  <c r="CD136" i="1"/>
  <c r="CC136" i="1"/>
  <c r="CB136" i="1"/>
  <c r="CD135" i="1"/>
  <c r="CC135" i="1"/>
  <c r="CB135" i="1"/>
  <c r="CD134" i="1"/>
  <c r="CC134" i="1"/>
  <c r="CB134" i="1"/>
  <c r="CD133" i="1"/>
  <c r="CC133" i="1"/>
  <c r="CB133" i="1"/>
  <c r="CD132" i="1"/>
  <c r="CC132" i="1"/>
  <c r="CB132" i="1"/>
  <c r="CD131" i="1"/>
  <c r="CC131" i="1"/>
  <c r="CB131" i="1"/>
  <c r="CD130" i="1"/>
  <c r="CC130" i="1"/>
  <c r="CB130" i="1"/>
  <c r="CD129" i="1"/>
  <c r="CC129" i="1"/>
  <c r="CB129" i="1"/>
  <c r="CD128" i="1"/>
  <c r="CC128" i="1"/>
  <c r="CB128" i="1"/>
  <c r="CD127" i="1"/>
  <c r="CC127" i="1"/>
  <c r="CB127" i="1"/>
  <c r="CD122" i="1"/>
  <c r="CC122" i="1"/>
  <c r="CB122" i="1"/>
  <c r="CD121" i="1"/>
  <c r="CC121" i="1"/>
  <c r="CB121" i="1"/>
  <c r="CD120" i="1"/>
  <c r="CC120" i="1"/>
  <c r="CB120" i="1"/>
  <c r="CD119" i="1"/>
  <c r="CC119" i="1"/>
  <c r="CB119" i="1"/>
  <c r="CD118" i="1"/>
  <c r="CC118" i="1"/>
  <c r="CB118" i="1"/>
  <c r="CD117" i="1"/>
  <c r="CC117" i="1"/>
  <c r="CB117" i="1"/>
  <c r="CD116" i="1"/>
  <c r="CC116" i="1"/>
  <c r="CB116" i="1"/>
  <c r="CD115" i="1"/>
  <c r="CC115" i="1"/>
  <c r="CB115" i="1"/>
  <c r="CD114" i="1"/>
  <c r="CC114" i="1"/>
  <c r="CB114" i="1"/>
  <c r="CD113" i="1"/>
  <c r="CC113" i="1"/>
  <c r="CB113" i="1"/>
  <c r="CD112" i="1"/>
  <c r="CC112" i="1"/>
  <c r="CB112" i="1"/>
  <c r="CD111" i="1"/>
  <c r="CC111" i="1"/>
  <c r="CB111" i="1"/>
  <c r="CD110" i="1"/>
  <c r="CC110" i="1"/>
  <c r="CB110" i="1"/>
  <c r="CD109" i="1"/>
  <c r="CC109" i="1"/>
  <c r="CB109" i="1"/>
  <c r="CD108" i="1"/>
  <c r="CC108" i="1"/>
  <c r="CB108" i="1"/>
  <c r="CD107" i="1"/>
  <c r="CC107" i="1"/>
  <c r="CB107" i="1"/>
  <c r="CD106" i="1"/>
  <c r="CC106" i="1"/>
  <c r="CB106" i="1"/>
  <c r="CD105" i="1"/>
  <c r="CC105" i="1"/>
  <c r="CB105" i="1"/>
  <c r="CD104" i="1"/>
  <c r="CC104" i="1"/>
  <c r="CB104" i="1"/>
  <c r="CD103" i="1"/>
  <c r="CC103" i="1"/>
  <c r="CB103" i="1"/>
  <c r="CD102" i="1"/>
  <c r="CC102" i="1"/>
  <c r="CB102" i="1"/>
  <c r="CD101" i="1"/>
  <c r="CC101" i="1"/>
  <c r="CB101" i="1"/>
  <c r="CD100" i="1"/>
  <c r="CC100" i="1"/>
  <c r="CB100" i="1"/>
  <c r="CD99" i="1"/>
  <c r="CC99" i="1"/>
  <c r="CB99" i="1"/>
  <c r="CD98" i="1"/>
  <c r="CC98" i="1"/>
  <c r="CB98" i="1"/>
  <c r="CC97" i="1"/>
  <c r="CB97" i="1"/>
  <c r="CD96" i="1"/>
  <c r="CC96" i="1"/>
  <c r="CB96" i="1"/>
  <c r="CD95" i="1"/>
  <c r="CC95" i="1"/>
  <c r="CB95" i="1"/>
  <c r="CD94" i="1"/>
  <c r="CC94" i="1"/>
  <c r="CB94" i="1"/>
  <c r="CD93" i="1"/>
  <c r="CC93" i="1"/>
  <c r="CB93" i="1"/>
  <c r="CD92" i="1"/>
  <c r="CC92" i="1"/>
  <c r="CB92" i="1"/>
  <c r="CD91" i="1"/>
  <c r="CC91" i="1"/>
  <c r="CB91" i="1"/>
  <c r="CD90" i="1"/>
  <c r="CC90" i="1"/>
  <c r="CB90" i="1"/>
  <c r="CD89" i="1"/>
  <c r="CC89" i="1"/>
  <c r="CB89" i="1"/>
  <c r="CD88" i="1"/>
  <c r="CC88" i="1"/>
  <c r="CB88" i="1"/>
  <c r="CD87" i="1"/>
  <c r="CC87" i="1"/>
  <c r="CB87" i="1"/>
  <c r="CD86" i="1"/>
  <c r="CC86" i="1"/>
  <c r="CB86" i="1"/>
  <c r="CD85" i="1"/>
  <c r="CC85" i="1"/>
  <c r="CB85" i="1"/>
  <c r="CD84" i="1"/>
  <c r="CC84" i="1"/>
  <c r="CB84" i="1"/>
  <c r="CD83" i="1"/>
  <c r="CC83" i="1"/>
  <c r="CB83" i="1"/>
  <c r="CD82" i="1"/>
  <c r="CC82" i="1"/>
  <c r="CB82" i="1"/>
  <c r="CD81" i="1"/>
  <c r="CC81" i="1"/>
  <c r="CB81" i="1"/>
  <c r="CD80" i="1"/>
  <c r="CC80" i="1"/>
  <c r="CB80" i="1"/>
  <c r="CD79" i="1"/>
  <c r="CC79" i="1"/>
  <c r="CB79" i="1"/>
  <c r="CD78" i="1"/>
  <c r="CC78" i="1"/>
  <c r="CB78" i="1"/>
  <c r="CD77" i="1"/>
  <c r="CC77" i="1"/>
  <c r="CB77" i="1"/>
  <c r="CD76" i="1"/>
  <c r="CC76" i="1"/>
  <c r="CB76" i="1"/>
  <c r="CD75" i="1"/>
  <c r="CC75" i="1"/>
  <c r="CB75" i="1"/>
  <c r="CD74" i="1"/>
  <c r="CC74" i="1"/>
  <c r="CB74" i="1"/>
  <c r="CD73" i="1"/>
  <c r="CC73" i="1"/>
  <c r="CB73" i="1"/>
  <c r="CD72" i="1"/>
  <c r="CC72" i="1"/>
  <c r="CB72" i="1"/>
  <c r="CD71" i="1"/>
  <c r="CC71" i="1"/>
  <c r="CB71" i="1"/>
  <c r="CD70" i="1"/>
  <c r="CC70" i="1"/>
  <c r="CB70" i="1"/>
  <c r="CD65" i="1"/>
  <c r="CC65" i="1"/>
  <c r="CB65" i="1"/>
  <c r="CB11" i="1" l="1"/>
  <c r="CB12" i="1" l="1"/>
  <c r="CC12" i="1"/>
  <c r="CD12" i="1"/>
  <c r="CB13" i="1"/>
  <c r="CC13" i="1"/>
  <c r="CD13" i="1"/>
  <c r="CB14" i="1"/>
  <c r="CC14" i="1"/>
  <c r="CD14" i="1"/>
  <c r="CB15" i="1"/>
  <c r="CC15" i="1"/>
  <c r="CD15" i="1"/>
  <c r="CB16" i="1"/>
  <c r="CC16" i="1"/>
  <c r="CD16" i="1"/>
  <c r="CB17" i="1"/>
  <c r="CC17" i="1"/>
  <c r="CD17" i="1"/>
  <c r="CB18" i="1"/>
  <c r="CC18" i="1"/>
  <c r="CD18" i="1"/>
  <c r="CB19" i="1"/>
  <c r="CC19" i="1"/>
  <c r="CD19" i="1"/>
  <c r="CB20" i="1"/>
  <c r="CC20" i="1"/>
  <c r="CD20" i="1"/>
  <c r="CB21" i="1"/>
  <c r="CC21" i="1"/>
  <c r="CD21" i="1"/>
  <c r="CB22" i="1"/>
  <c r="CC22" i="1"/>
  <c r="CD22" i="1"/>
  <c r="CB23" i="1"/>
  <c r="CC23" i="1"/>
  <c r="CD23" i="1"/>
  <c r="CB24" i="1"/>
  <c r="CC24" i="1"/>
  <c r="CD24" i="1"/>
  <c r="CB25" i="1"/>
  <c r="CC25" i="1"/>
  <c r="CD25" i="1"/>
  <c r="CB26" i="1"/>
  <c r="CC26" i="1"/>
  <c r="CD26" i="1"/>
  <c r="CB27" i="1"/>
  <c r="CC27" i="1"/>
  <c r="CD27" i="1"/>
  <c r="CB28" i="1"/>
  <c r="CC28" i="1"/>
  <c r="CD28" i="1"/>
  <c r="CB29" i="1"/>
  <c r="CC29" i="1"/>
  <c r="CD29" i="1"/>
  <c r="CB30" i="1"/>
  <c r="CC30" i="1"/>
  <c r="CD30" i="1"/>
  <c r="CB31" i="1"/>
  <c r="CC31" i="1"/>
  <c r="CD31" i="1"/>
  <c r="CB32" i="1"/>
  <c r="CC32" i="1"/>
  <c r="CD32" i="1"/>
  <c r="CB33" i="1"/>
  <c r="CC33" i="1"/>
  <c r="CD33" i="1"/>
  <c r="CB34" i="1"/>
  <c r="CC34" i="1"/>
  <c r="CD34" i="1"/>
  <c r="CB35" i="1"/>
  <c r="CC35" i="1"/>
  <c r="CD35" i="1"/>
  <c r="CB36" i="1"/>
  <c r="CC36" i="1"/>
  <c r="CD36" i="1"/>
  <c r="CB37" i="1"/>
  <c r="CC37" i="1"/>
  <c r="CD37" i="1"/>
  <c r="CB38" i="1"/>
  <c r="CC38" i="1"/>
  <c r="CD38" i="1"/>
  <c r="CB39" i="1"/>
  <c r="CC39" i="1"/>
  <c r="CD39" i="1"/>
  <c r="CB40" i="1"/>
  <c r="CC40" i="1"/>
  <c r="CD40" i="1"/>
  <c r="CB41" i="1"/>
  <c r="CC41" i="1"/>
  <c r="CD41" i="1"/>
  <c r="CB42" i="1"/>
  <c r="CC42" i="1"/>
  <c r="CD42" i="1"/>
  <c r="CB43" i="1"/>
  <c r="CC43" i="1"/>
  <c r="CD43" i="1"/>
  <c r="CB44" i="1"/>
  <c r="CC44" i="1"/>
  <c r="CD44" i="1"/>
  <c r="CB45" i="1"/>
  <c r="CC45" i="1"/>
  <c r="CD45" i="1"/>
  <c r="CB46" i="1"/>
  <c r="CC46" i="1"/>
  <c r="CD46" i="1"/>
  <c r="CB47" i="1"/>
  <c r="CC47" i="1"/>
  <c r="CD47" i="1"/>
  <c r="CB48" i="1"/>
  <c r="CC48" i="1"/>
  <c r="CD48" i="1"/>
  <c r="CB49" i="1"/>
  <c r="CC49" i="1"/>
  <c r="CD49" i="1"/>
  <c r="CB50" i="1"/>
  <c r="CC50" i="1"/>
  <c r="CD50" i="1"/>
  <c r="CB51" i="1"/>
  <c r="CC51" i="1"/>
  <c r="CD51" i="1"/>
  <c r="CB52" i="1"/>
  <c r="CC52" i="1"/>
  <c r="CD52" i="1"/>
  <c r="CB53" i="1"/>
  <c r="CC53" i="1"/>
  <c r="CD53" i="1"/>
  <c r="CB54" i="1"/>
  <c r="CC54" i="1"/>
  <c r="CD54" i="1"/>
  <c r="CB55" i="1"/>
  <c r="CC55" i="1"/>
  <c r="CD55" i="1"/>
  <c r="CB56" i="1"/>
  <c r="CC56" i="1"/>
  <c r="CD56" i="1"/>
  <c r="CB57" i="1"/>
  <c r="CC57" i="1"/>
  <c r="CD57" i="1"/>
  <c r="CB58" i="1"/>
  <c r="CC58" i="1"/>
  <c r="CD58" i="1"/>
  <c r="CB59" i="1"/>
  <c r="CC59" i="1"/>
  <c r="CD59" i="1"/>
  <c r="CB60" i="1"/>
  <c r="CC60" i="1"/>
  <c r="CD60" i="1"/>
  <c r="CB61" i="1"/>
  <c r="CC61" i="1"/>
  <c r="CD61" i="1"/>
  <c r="CB62" i="1"/>
  <c r="CC62" i="1"/>
  <c r="CD62" i="1"/>
  <c r="CB63" i="1"/>
  <c r="CC63" i="1"/>
  <c r="CD63" i="1"/>
  <c r="CD11" i="1"/>
  <c r="CC11" i="1"/>
</calcChain>
</file>

<file path=xl/sharedStrings.xml><?xml version="1.0" encoding="utf-8"?>
<sst xmlns="http://schemas.openxmlformats.org/spreadsheetml/2006/main" count="4736" uniqueCount="580">
  <si>
    <t>BIS Quarterly Review: 'December 2011</t>
  </si>
  <si>
    <t>Table 16A: Domestic debt securities</t>
  </si>
  <si>
    <t>By sector and residence of issuer</t>
  </si>
  <si>
    <t>(in billions of US dollars)</t>
  </si>
  <si>
    <t>Amounts outstanding</t>
  </si>
  <si>
    <t>Mar.1994</t>
  </si>
  <si>
    <t>Jun.1994</t>
  </si>
  <si>
    <t>Sep.1994</t>
  </si>
  <si>
    <t>Dec.1994</t>
  </si>
  <si>
    <t>Mar.1995</t>
  </si>
  <si>
    <t>Jun.1995</t>
  </si>
  <si>
    <t>Sep.1995</t>
  </si>
  <si>
    <t>Dec.1995</t>
  </si>
  <si>
    <t>Mar.1996</t>
  </si>
  <si>
    <t>Jun.1996</t>
  </si>
  <si>
    <t>Sep.1996</t>
  </si>
  <si>
    <t>Dec.1996</t>
  </si>
  <si>
    <t>Mar.1997</t>
  </si>
  <si>
    <t>Jun.1997</t>
  </si>
  <si>
    <t>Sep.1997</t>
  </si>
  <si>
    <t>Dec.1997</t>
  </si>
  <si>
    <t>Mar.1998</t>
  </si>
  <si>
    <t>Jun.1998</t>
  </si>
  <si>
    <t>Sep.1998</t>
  </si>
  <si>
    <t>Dec.1998</t>
  </si>
  <si>
    <t>Mar.1999</t>
  </si>
  <si>
    <t>Jun.1999</t>
  </si>
  <si>
    <t>Sep.1999</t>
  </si>
  <si>
    <t>Dec.1999</t>
  </si>
  <si>
    <t>Mar.2000</t>
  </si>
  <si>
    <t>Jun.2000</t>
  </si>
  <si>
    <t>Sep.2000</t>
  </si>
  <si>
    <t>Dec.2000</t>
  </si>
  <si>
    <t>Mar.2001</t>
  </si>
  <si>
    <t>Jun.2001</t>
  </si>
  <si>
    <t>Sep.2001</t>
  </si>
  <si>
    <t>Dec.2001</t>
  </si>
  <si>
    <t>Mar.2002</t>
  </si>
  <si>
    <t>Jun.2002</t>
  </si>
  <si>
    <t>Sep.2002</t>
  </si>
  <si>
    <t>Dec.2002</t>
  </si>
  <si>
    <t>Mar.2003</t>
  </si>
  <si>
    <t>Jun.2003</t>
  </si>
  <si>
    <t>Sep.2003</t>
  </si>
  <si>
    <t>Dec.2003</t>
  </si>
  <si>
    <t>Mar.2004</t>
  </si>
  <si>
    <t>Jun.2004</t>
  </si>
  <si>
    <t>Sep.2004</t>
  </si>
  <si>
    <t>Dec.2004</t>
  </si>
  <si>
    <t>Mar.2005</t>
  </si>
  <si>
    <t>Jun.2005</t>
  </si>
  <si>
    <t>Sep.2005</t>
  </si>
  <si>
    <t>Dec.2005</t>
  </si>
  <si>
    <t>Mar.2006</t>
  </si>
  <si>
    <t>Jun.2006</t>
  </si>
  <si>
    <t>Sep.2006</t>
  </si>
  <si>
    <t>Dec.2006</t>
  </si>
  <si>
    <t>Mar.2007</t>
  </si>
  <si>
    <t>Jun.2007</t>
  </si>
  <si>
    <t>Sep.2007</t>
  </si>
  <si>
    <t>Dec.2007</t>
  </si>
  <si>
    <t>Mar.2008</t>
  </si>
  <si>
    <t>Jun.2008</t>
  </si>
  <si>
    <t>Sep.2008</t>
  </si>
  <si>
    <t>Dec.2008</t>
  </si>
  <si>
    <t>Mar.2009</t>
  </si>
  <si>
    <t>Jun.2009</t>
  </si>
  <si>
    <t>Sep.2009</t>
  </si>
  <si>
    <t>Dec.2009</t>
  </si>
  <si>
    <t>Mar.2010</t>
  </si>
  <si>
    <t>Jun.2010</t>
  </si>
  <si>
    <t>Sep.2010</t>
  </si>
  <si>
    <t>Dec.2010</t>
  </si>
  <si>
    <t>Mar.2011</t>
  </si>
  <si>
    <t>Jun.2011</t>
  </si>
  <si>
    <t>All issuers</t>
  </si>
  <si>
    <t>Q:A:A:I:1:1:A:A:A:TO1:3P:3P</t>
  </si>
  <si>
    <t>Argentina</t>
  </si>
  <si>
    <t>Q:A:A:I:1:1:A:A:A:TO1:3P:AR</t>
  </si>
  <si>
    <t>Australia</t>
  </si>
  <si>
    <t>Q:A:A:I:1:1:A:A:A:TO1:3P:AU</t>
  </si>
  <si>
    <t>Austria</t>
  </si>
  <si>
    <t>Q:A:A:I:1:1:A:A:A:TO1:3P:AT</t>
  </si>
  <si>
    <t>Belgium</t>
  </si>
  <si>
    <t>Q:A:A:I:1:1:A:A:A:TO1:3P:BE</t>
  </si>
  <si>
    <t>Brazil</t>
  </si>
  <si>
    <t>Q:A:A:I:1:1:A:A:A:TO1:3P:BR</t>
  </si>
  <si>
    <t>-</t>
  </si>
  <si>
    <t>Canada</t>
  </si>
  <si>
    <t>Q:A:A:I:1:1:A:A:A:TO1:3P:CA</t>
  </si>
  <si>
    <t xml:space="preserve">Chile </t>
  </si>
  <si>
    <t>Q:A:A:I:1:1:A:A:A:TO1:3P:CL</t>
  </si>
  <si>
    <t>China</t>
  </si>
  <si>
    <t>Q:A:A:I:1:1:A:A:A:TO1:3P:CN</t>
  </si>
  <si>
    <t>Chinese Taipei</t>
  </si>
  <si>
    <t>Q:A:A:I:1:1:A:A:A:TO1:3P:TW</t>
  </si>
  <si>
    <t>Colombia</t>
  </si>
  <si>
    <t>Q:A:A:I:1:1:A:A:A:TO1:3P:CO</t>
  </si>
  <si>
    <t>Croatia</t>
  </si>
  <si>
    <t>Q:A:A:I:1:1:A:A:A:TO1:3P:HR</t>
  </si>
  <si>
    <t>Cyprus</t>
  </si>
  <si>
    <t>Q:A:A:I:1:1:A:A:A:TO1:3P:CY</t>
  </si>
  <si>
    <t>Czech Republic</t>
  </si>
  <si>
    <t>Q:A:A:I:1:1:A:A:A:TO1:3P:CZ</t>
  </si>
  <si>
    <t>Denmark</t>
  </si>
  <si>
    <t>Q:A:A:I:1:1:A:A:A:TO1:3P:DK</t>
  </si>
  <si>
    <t>Finland</t>
  </si>
  <si>
    <t>Q:A:A:I:1:1:A:A:A:TO1:3P:FI</t>
  </si>
  <si>
    <t>France</t>
  </si>
  <si>
    <t>Q:A:A:I:1:1:A:A:A:TO1:3P:FR</t>
  </si>
  <si>
    <t>Germany</t>
  </si>
  <si>
    <t>Q:A:A:I:1:1:A:A:A:TO1:3P:DE</t>
  </si>
  <si>
    <t>Greece</t>
  </si>
  <si>
    <t>Q:A:A:I:1:1:A:A:A:TO1:3P:GR</t>
  </si>
  <si>
    <t>Hong Kong SAR</t>
  </si>
  <si>
    <t>Q:A:A:I:1:1:A:A:A:TO1:3P:HK</t>
  </si>
  <si>
    <t>Hungary</t>
  </si>
  <si>
    <t>Q:A:A:I:1:1:A:A:A:TO1:3P:HU</t>
  </si>
  <si>
    <t xml:space="preserve">Iceland </t>
  </si>
  <si>
    <t>Q:A:A:I:1:1:A:A:A:TO1:3P:IS</t>
  </si>
  <si>
    <t>India</t>
  </si>
  <si>
    <t>Q:A:A:I:1:1:A:A:A:TO1:3P:IN</t>
  </si>
  <si>
    <t>Indonesia</t>
  </si>
  <si>
    <t>Q:A:A:I:1:1:A:A:A:TO1:3P:ID</t>
  </si>
  <si>
    <t>Ireland</t>
  </si>
  <si>
    <t>Q:A:A:I:1:1:A:A:A:TO1:3P:IE</t>
  </si>
  <si>
    <t>Italy</t>
  </si>
  <si>
    <t>Q:A:A:I:1:1:A:A:A:TO1:3P:IT</t>
  </si>
  <si>
    <t>Japan</t>
  </si>
  <si>
    <t>Q:A:A:I:1:1:A:A:A:TO1:3P:JP</t>
  </si>
  <si>
    <t>Lebanon</t>
  </si>
  <si>
    <t>Q:A:A:I:1:1:A:A:A:TO1:3P:LB</t>
  </si>
  <si>
    <t>Luxembourg</t>
  </si>
  <si>
    <t>Q:A:A:I:1:1:A:A:A:TO1:3P:LU</t>
  </si>
  <si>
    <t>Malaysia</t>
  </si>
  <si>
    <t>Q:A:A:I:1:1:A:A:A:TO1:3P:MY</t>
  </si>
  <si>
    <t>Malta</t>
  </si>
  <si>
    <t>Q:A:A:I:1:1:A:A:A:TO1:3P:MT</t>
  </si>
  <si>
    <t>Mexico</t>
  </si>
  <si>
    <t>Q:A:A:I:1:1:A:A:A:TO1:3P:MX</t>
  </si>
  <si>
    <t>Netherlands</t>
  </si>
  <si>
    <t>Q:A:A:I:1:1:A:A:A:TO1:3P:NL</t>
  </si>
  <si>
    <t xml:space="preserve">New Zealand </t>
  </si>
  <si>
    <t>Q:A:A:I:1:1:A:A:A:TO1:3P:NZ</t>
  </si>
  <si>
    <t>Norway</t>
  </si>
  <si>
    <t>Q:A:A:I:1:1:A:A:A:TO1:3P:NO</t>
  </si>
  <si>
    <t xml:space="preserve">Pakistan </t>
  </si>
  <si>
    <t>Q:A:A:I:1:1:A:A:A:TO1:3P:PK</t>
  </si>
  <si>
    <t xml:space="preserve">Peru </t>
  </si>
  <si>
    <t>Q:A:A:I:1:1:A:A:A:TO1:3P:PE</t>
  </si>
  <si>
    <t xml:space="preserve">Philippines </t>
  </si>
  <si>
    <t>Q:A:A:I:1:1:A:A:A:TO1:3P:PH</t>
  </si>
  <si>
    <t>Poland</t>
  </si>
  <si>
    <t>Q:A:A:I:1:1:A:A:A:TO1:3P:PL</t>
  </si>
  <si>
    <t>Portugal</t>
  </si>
  <si>
    <t>Q:A:A:I:1:1:A:A:A:TO1:3P:PT</t>
  </si>
  <si>
    <t xml:space="preserve">Russia </t>
  </si>
  <si>
    <t>Q:A:A:I:1:1:A:A:A:TO1:3P:RU</t>
  </si>
  <si>
    <t>Singapore</t>
  </si>
  <si>
    <t>Q:A:A:I:1:1:A:A:A:TO1:3P:SG</t>
  </si>
  <si>
    <t>Slovakia</t>
  </si>
  <si>
    <t>Q:A:A:I:1:1:A:A:A:TO1:3P:SK</t>
  </si>
  <si>
    <t>Slovenia</t>
  </si>
  <si>
    <t>Q:A:A:I:1:1:A:A:A:TO1:3P:SI</t>
  </si>
  <si>
    <t>South Africa</t>
  </si>
  <si>
    <t>Q:A:A:I:1:1:A:A:A:TO1:3P:ZA</t>
  </si>
  <si>
    <t>South Korea</t>
  </si>
  <si>
    <t>Q:A:A:I:1:1:A:A:A:TO1:3P:KR</t>
  </si>
  <si>
    <t>Spain</t>
  </si>
  <si>
    <t>Q:A:A:I:1:1:A:A:A:TO1:3P:ES</t>
  </si>
  <si>
    <t>Sweden</t>
  </si>
  <si>
    <t>Q:A:A:I:1:1:A:A:A:TO1:3P:SE</t>
  </si>
  <si>
    <t>Switzerland</t>
  </si>
  <si>
    <t>Q:A:A:I:1:1:A:A:A:TO1:3P:CH</t>
  </si>
  <si>
    <t>Thailand</t>
  </si>
  <si>
    <t>Q:A:A:I:1:1:A:A:A:TO1:3P:TH</t>
  </si>
  <si>
    <t>Turkey</t>
  </si>
  <si>
    <t>Q:A:A:I:1:1:A:A:A:TO1:3P:TR</t>
  </si>
  <si>
    <t>United Kingdom</t>
  </si>
  <si>
    <t>Q:A:A:I:1:1:A:A:A:TO1:3P:GB</t>
  </si>
  <si>
    <t>United States</t>
  </si>
  <si>
    <t>Q:A:A:I:1:1:A:A:A:TO1:3P:US</t>
  </si>
  <si>
    <t>Venezuela</t>
  </si>
  <si>
    <t>Q:A:A:I:1:1:A:A:A:TO1:3P:VE</t>
  </si>
  <si>
    <t>Governments</t>
  </si>
  <si>
    <t>Q:A:A:I:3:1:A:A:A:TO1:3P:3P</t>
  </si>
  <si>
    <t>Q:A:A:I:3:1:A:A:A:TO1:3P:AR</t>
  </si>
  <si>
    <t>Q:A:A:I:3:1:A:A:A:TO1:3P:AU</t>
  </si>
  <si>
    <t>Q:A:A:I:3:1:A:A:A:TO1:3P:AT</t>
  </si>
  <si>
    <t>Q:A:A:I:3:1:A:A:A:TO1:3P:BE</t>
  </si>
  <si>
    <t>Q:A:A:I:3:1:A:A:A:TO1:3P:BR</t>
  </si>
  <si>
    <t>Q:A:A:I:3:1:A:A:A:TO1:3P:CA</t>
  </si>
  <si>
    <t>Q:A:A:I:3:1:A:A:A:TO1:3P:CL</t>
  </si>
  <si>
    <t>Q:A:A:I:3:1:A:A:A:TO1:3P:CN</t>
  </si>
  <si>
    <t>Q:A:A:I:3:1:A:A:A:TO1:3P:TW</t>
  </si>
  <si>
    <t>Q:A:A:I:3:1:A:A:A:TO1:3P:CO</t>
  </si>
  <si>
    <t>Q:A:A:I:3:1:A:A:A:TO1:3P:HR</t>
  </si>
  <si>
    <t>Q:A:A:I:3:1:A:A:A:TO1:3P:CY</t>
  </si>
  <si>
    <t>Q:A:A:I:3:1:A:A:A:TO1:3P:CZ</t>
  </si>
  <si>
    <t>Q:A:A:I:3:1:A:A:A:TO1:3P:DK</t>
  </si>
  <si>
    <t>Q:A:A:I:3:1:A:A:A:TO1:3P:FI</t>
  </si>
  <si>
    <t>Q:A:A:I:3:1:A:A:A:TO1:3P:FR</t>
  </si>
  <si>
    <t>Q:A:A:I:3:1:A:A:A:TO1:3P:DE</t>
  </si>
  <si>
    <t>Q:A:A:I:3:1:A:A:A:TO1:3P:GR</t>
  </si>
  <si>
    <t>Q:A:A:I:3:1:A:A:A:TO1:3P:HK</t>
  </si>
  <si>
    <t>Q:A:A:I:3:1:A:A:A:TO1:3P:HU</t>
  </si>
  <si>
    <t>Q:A:A:I:3:1:A:A:A:TO1:3P:IS</t>
  </si>
  <si>
    <t>Q:A:A:I:3:1:A:A:A:TO1:3P:IN</t>
  </si>
  <si>
    <t>Q:A:A:I:3:1:A:A:A:TO1:3P:ID</t>
  </si>
  <si>
    <t>Q:A:A:I:3:1:A:A:A:TO1:3P:IE</t>
  </si>
  <si>
    <t>Q:A:A:I:3:1:A:A:A:TO1:3P:IT</t>
  </si>
  <si>
    <t>Q:A:A:I:3:1:A:A:A:TO1:3P:JP</t>
  </si>
  <si>
    <t>Q:A:A:I:3:1:A:A:A:TO1:3P:LB</t>
  </si>
  <si>
    <t>Q:A:A:I:3:1:A:A:A:TO1:3P:LU</t>
  </si>
  <si>
    <t>Q:A:A:I:3:1:A:A:A:TO1:3P:MY</t>
  </si>
  <si>
    <t>Q:A:A:I:3:1:A:A:A:TO1:3P:MT</t>
  </si>
  <si>
    <t>Q:A:A:I:3:1:A:A:A:TO1:3P:MX</t>
  </si>
  <si>
    <t>Q:A:A:I:3:1:A:A:A:TO1:3P:NL</t>
  </si>
  <si>
    <t>Q:A:A:I:3:1:A:A:A:TO1:3P:NZ</t>
  </si>
  <si>
    <t>Q:A:A:I:3:1:A:A:A:TO1:3P:NO</t>
  </si>
  <si>
    <t>Q:A:A:I:3:1:A:A:A:TO1:3P:PK</t>
  </si>
  <si>
    <t>Q:A:A:I:3:1:A:A:A:TO1:3P:PE</t>
  </si>
  <si>
    <t>Q:A:A:I:3:1:A:A:A:TO1:3P:PH</t>
  </si>
  <si>
    <t>Q:A:A:I:3:1:A:A:A:TO1:3P:PL</t>
  </si>
  <si>
    <t>Q:A:A:I:3:1:A:A:A:TO1:3P:PT</t>
  </si>
  <si>
    <t>Q:A:A:I:3:1:A:A:A:TO1:3P:RU</t>
  </si>
  <si>
    <t>Q:A:A:I:3:1:A:A:A:TO1:3P:SG</t>
  </si>
  <si>
    <t>Q:A:A:I:3:1:A:A:A:TO1:3P:SK</t>
  </si>
  <si>
    <t>Q:A:A:I:3:1:A:A:A:TO1:3P:SI</t>
  </si>
  <si>
    <t>Q:A:A:I:3:1:A:A:A:TO1:3P:ZA</t>
  </si>
  <si>
    <t>Q:A:A:I:3:1:A:A:A:TO1:3P:KR</t>
  </si>
  <si>
    <t>Q:A:A:I:3:1:A:A:A:TO1:3P:ES</t>
  </si>
  <si>
    <t>Q:A:A:I:3:1:A:A:A:TO1:3P:SE</t>
  </si>
  <si>
    <t>Q:A:A:I:3:1:A:A:A:TO1:3P:CH</t>
  </si>
  <si>
    <t>Q:A:A:I:3:1:A:A:A:TO1:3P:TH</t>
  </si>
  <si>
    <t>Q:A:A:I:3:1:A:A:A:TO1:3P:TR</t>
  </si>
  <si>
    <t>Q:A:A:I:3:1:A:A:A:TO1:3P:GB</t>
  </si>
  <si>
    <t>Q:A:A:I:3:1:A:A:A:TO1:3P:US</t>
  </si>
  <si>
    <t>Q:A:A:I:3:1:A:A:A:TO1:3P:VE</t>
  </si>
  <si>
    <t>Changes in stocks</t>
  </si>
  <si>
    <t>Q:A:A:G:1:1:A:A:A:TO1:3P:3P</t>
  </si>
  <si>
    <t>Q:A:A:G:1:1:A:A:A:TO1:3P:AR</t>
  </si>
  <si>
    <t>Q:A:A:G:1:1:A:A:A:TO1:3P:AU</t>
  </si>
  <si>
    <t>Q:A:A:G:1:1:A:A:A:TO1:3P:AT</t>
  </si>
  <si>
    <t>Q:A:A:G:1:1:A:A:A:TO1:3P:BE</t>
  </si>
  <si>
    <t>Q:A:A:G:1:1:A:A:A:TO1:3P:BR</t>
  </si>
  <si>
    <t>Q:A:A:G:1:1:A:A:A:TO1:3P:CA</t>
  </si>
  <si>
    <t>Q:A:A:G:1:1:A:A:A:TO1:3P:CL</t>
  </si>
  <si>
    <t>Q:A:A:G:1:1:A:A:A:TO1:3P:CN</t>
  </si>
  <si>
    <t>Q:A:A:G:1:1:A:A:A:TO1:3P:TW</t>
  </si>
  <si>
    <t>Q:A:A:G:1:1:A:A:A:TO1:3P:CO</t>
  </si>
  <si>
    <t>Q:A:A:G:1:1:A:A:A:TO1:3P:HR</t>
  </si>
  <si>
    <t>Q:A:A:G:1:1:A:A:A:TO1:3P:CY</t>
  </si>
  <si>
    <t>Q:A:A:G:1:1:A:A:A:TO1:3P:CZ</t>
  </si>
  <si>
    <t>Q:A:A:G:1:1:A:A:A:TO1:3P:DK</t>
  </si>
  <si>
    <t>Q:A:A:G:1:1:A:A:A:TO1:3P:FI</t>
  </si>
  <si>
    <t>Q:A:A:G:1:1:A:A:A:TO1:3P:FR</t>
  </si>
  <si>
    <t>Q:A:A:G:1:1:A:A:A:TO1:3P:DE</t>
  </si>
  <si>
    <t>Q:A:A:G:1:1:A:A:A:TO1:3P:GR</t>
  </si>
  <si>
    <t>Q:A:A:G:1:1:A:A:A:TO1:3P:HK</t>
  </si>
  <si>
    <t>Q:A:A:G:1:1:A:A:A:TO1:3P:HU</t>
  </si>
  <si>
    <t>Q:A:A:G:1:1:A:A:A:TO1:3P:IS</t>
  </si>
  <si>
    <t>Q:A:A:G:1:1:A:A:A:TO1:3P:IN</t>
  </si>
  <si>
    <t>Q:A:A:G:1:1:A:A:A:TO1:3P:ID</t>
  </si>
  <si>
    <t>Q:A:A:G:1:1:A:A:A:TO1:3P:IE</t>
  </si>
  <si>
    <t>Q:A:A:G:1:1:A:A:A:TO1:3P:IT</t>
  </si>
  <si>
    <t>Q:A:A:G:1:1:A:A:A:TO1:3P:JP</t>
  </si>
  <si>
    <t>Q:A:A:G:1:1:A:A:A:TO1:3P:LB</t>
  </si>
  <si>
    <t>Q:A:A:G:1:1:A:A:A:TO1:3P:LU</t>
  </si>
  <si>
    <t>Q:A:A:G:1:1:A:A:A:TO1:3P:MY</t>
  </si>
  <si>
    <t>Q:A:A:G:1:1:A:A:A:TO1:3P:MT</t>
  </si>
  <si>
    <t>Q:A:A:G:1:1:A:A:A:TO1:3P:MX</t>
  </si>
  <si>
    <t>Q:A:A:G:1:1:A:A:A:TO1:3P:NL</t>
  </si>
  <si>
    <t>Q:A:A:G:1:1:A:A:A:TO1:3P:NZ</t>
  </si>
  <si>
    <t>Q:A:A:G:1:1:A:A:A:TO1:3P:NO</t>
  </si>
  <si>
    <t>Q:A:A:G:1:1:A:A:A:TO1:3P:PK</t>
  </si>
  <si>
    <t>Q:A:A:G:1:1:A:A:A:TO1:3P:PE</t>
  </si>
  <si>
    <t>Q:A:A:G:1:1:A:A:A:TO1:3P:PH</t>
  </si>
  <si>
    <t>Q:A:A:G:1:1:A:A:A:TO1:3P:PL</t>
  </si>
  <si>
    <t>Q:A:A:G:1:1:A:A:A:TO1:3P:PT</t>
  </si>
  <si>
    <t>Q:A:A:G:1:1:A:A:A:TO1:3P:RU</t>
  </si>
  <si>
    <t>Q:A:A:G:1:1:A:A:A:TO1:3P:SG</t>
  </si>
  <si>
    <t>Q:A:A:G:1:1:A:A:A:TO1:3P:SK</t>
  </si>
  <si>
    <t>Q:A:A:G:1:1:A:A:A:TO1:3P:SI</t>
  </si>
  <si>
    <t>Q:A:A:G:1:1:A:A:A:TO1:3P:ZA</t>
  </si>
  <si>
    <t>Q:A:A:G:1:1:A:A:A:TO1:3P:KR</t>
  </si>
  <si>
    <t>Q:A:A:G:1:1:A:A:A:TO1:3P:ES</t>
  </si>
  <si>
    <t>Q:A:A:G:1:1:A:A:A:TO1:3P:SE</t>
  </si>
  <si>
    <t>Q:A:A:G:1:1:A:A:A:TO1:3P:CH</t>
  </si>
  <si>
    <t>Q:A:A:G:1:1:A:A:A:TO1:3P:TH</t>
  </si>
  <si>
    <t>Q:A:A:G:1:1:A:A:A:TO1:3P:TR</t>
  </si>
  <si>
    <t>Q:A:A:G:1:1:A:A:A:TO1:3P:GB</t>
  </si>
  <si>
    <t>Q:A:A:G:1:1:A:A:A:TO1:3P:US</t>
  </si>
  <si>
    <t>Q:A:A:G:1:1:A:A:A:TO1:3P:VE</t>
  </si>
  <si>
    <t>Q:A:A:G:3:1:A:A:A:TO1:3P:3P</t>
  </si>
  <si>
    <t>Q:A:A:G:3:1:A:A:A:TO1:3P:AR</t>
  </si>
  <si>
    <t>Q:A:A:G:3:1:A:A:A:TO1:3P:AU</t>
  </si>
  <si>
    <t>Q:A:A:G:3:1:A:A:A:TO1:3P:AT</t>
  </si>
  <si>
    <t>Q:A:A:G:3:1:A:A:A:TO1:3P:BE</t>
  </si>
  <si>
    <t>Q:A:A:G:3:1:A:A:A:TO1:3P:BR</t>
  </si>
  <si>
    <t>Q:A:A:G:3:1:A:A:A:TO1:3P:CA</t>
  </si>
  <si>
    <t>Q:A:A:G:3:1:A:A:A:TO1:3P:CL</t>
  </si>
  <si>
    <t>Q:A:A:G:3:1:A:A:A:TO1:3P:CN</t>
  </si>
  <si>
    <t>Q:A:A:G:3:1:A:A:A:TO1:3P:TW</t>
  </si>
  <si>
    <t>Q:A:A:G:3:1:A:A:A:TO1:3P:CO</t>
  </si>
  <si>
    <t>Q:A:A:G:3:1:A:A:A:TO1:3P:HR</t>
  </si>
  <si>
    <t>Q:A:A:G:3:1:A:A:A:TO1:3P:CY</t>
  </si>
  <si>
    <t>Q:A:A:G:3:1:A:A:A:TO1:3P:CZ</t>
  </si>
  <si>
    <t>Q:A:A:G:3:1:A:A:A:TO1:3P:DK</t>
  </si>
  <si>
    <t>Q:A:A:G:3:1:A:A:A:TO1:3P:FI</t>
  </si>
  <si>
    <t>Q:A:A:G:3:1:A:A:A:TO1:3P:FR</t>
  </si>
  <si>
    <t>Q:A:A:G:3:1:A:A:A:TO1:3P:DE</t>
  </si>
  <si>
    <t>Q:A:A:G:3:1:A:A:A:TO1:3P:GR</t>
  </si>
  <si>
    <t>Q:A:A:G:3:1:A:A:A:TO1:3P:HK</t>
  </si>
  <si>
    <t>Q:A:A:G:3:1:A:A:A:TO1:3P:HU</t>
  </si>
  <si>
    <t>Q:A:A:G:3:1:A:A:A:TO1:3P:IS</t>
  </si>
  <si>
    <t>Q:A:A:G:3:1:A:A:A:TO1:3P:IN</t>
  </si>
  <si>
    <t>Q:A:A:G:3:1:A:A:A:TO1:3P:ID</t>
  </si>
  <si>
    <t>Q:A:A:G:3:1:A:A:A:TO1:3P:IE</t>
  </si>
  <si>
    <t>Q:A:A:G:3:1:A:A:A:TO1:3P:IT</t>
  </si>
  <si>
    <t>Q:A:A:G:3:1:A:A:A:TO1:3P:JP</t>
  </si>
  <si>
    <t>Q:A:A:G:3:1:A:A:A:TO1:3P:LB</t>
  </si>
  <si>
    <t>Q:A:A:G:3:1:A:A:A:TO1:3P:LU</t>
  </si>
  <si>
    <t>Q:A:A:G:3:1:A:A:A:TO1:3P:MY</t>
  </si>
  <si>
    <t>Q:A:A:G:3:1:A:A:A:TO1:3P:MT</t>
  </si>
  <si>
    <t>Q:A:A:G:3:1:A:A:A:TO1:3P:MX</t>
  </si>
  <si>
    <t>Q:A:A:G:3:1:A:A:A:TO1:3P:NL</t>
  </si>
  <si>
    <t>Q:A:A:G:3:1:A:A:A:TO1:3P:NZ</t>
  </si>
  <si>
    <t>Q:A:A:G:3:1:A:A:A:TO1:3P:NO</t>
  </si>
  <si>
    <t>Q:A:A:G:3:1:A:A:A:TO1:3P:PK</t>
  </si>
  <si>
    <t>Q:A:A:G:3:1:A:A:A:TO1:3P:PE</t>
  </si>
  <si>
    <t>Q:A:A:G:3:1:A:A:A:TO1:3P:PH</t>
  </si>
  <si>
    <t>Q:A:A:G:3:1:A:A:A:TO1:3P:PL</t>
  </si>
  <si>
    <t>Q:A:A:G:3:1:A:A:A:TO1:3P:PT</t>
  </si>
  <si>
    <t>Q:A:A:G:3:1:A:A:A:TO1:3P:RU</t>
  </si>
  <si>
    <t>Q:A:A:G:3:1:A:A:A:TO1:3P:SG</t>
  </si>
  <si>
    <t>Q:A:A:G:3:1:A:A:A:TO1:3P:SK</t>
  </si>
  <si>
    <t>Q:A:A:G:3:1:A:A:A:TO1:3P:SI</t>
  </si>
  <si>
    <t>Q:A:A:G:3:1:A:A:A:TO1:3P:ZA</t>
  </si>
  <si>
    <t>Q:A:A:G:3:1:A:A:A:TO1:3P:KR</t>
  </si>
  <si>
    <t>Q:A:A:G:3:1:A:A:A:TO1:3P:ES</t>
  </si>
  <si>
    <t>Q:A:A:G:3:1:A:A:A:TO1:3P:SE</t>
  </si>
  <si>
    <t>Q:A:A:G:3:1:A:A:A:TO1:3P:CH</t>
  </si>
  <si>
    <t>Q:A:A:G:3:1:A:A:A:TO1:3P:TH</t>
  </si>
  <si>
    <t>Q:A:A:G:3:1:A:A:A:TO1:3P:TR</t>
  </si>
  <si>
    <t>Q:A:A:G:3:1:A:A:A:TO1:3P:GB</t>
  </si>
  <si>
    <t>Q:A:A:G:3:1:A:A:A:TO1:3P:US</t>
  </si>
  <si>
    <t>Q:A:A:G:3:1:A:A:A:TO1:3P:VE</t>
  </si>
  <si>
    <t>Table 16B: Domestic debt securities</t>
  </si>
  <si>
    <t>Financial institutions</t>
  </si>
  <si>
    <t>Q:A:A:I:C:1:A:A:A:TO1:3P:3P</t>
  </si>
  <si>
    <t>Q:A:A:I:C:1:A:A:A:TO1:3P:AR</t>
  </si>
  <si>
    <t>Q:A:A:I:C:1:A:A:A:TO1:3P:AU</t>
  </si>
  <si>
    <t>Q:A:A:I:C:1:A:A:A:TO1:3P:AT</t>
  </si>
  <si>
    <t>Q:A:A:I:C:1:A:A:A:TO1:3P:BE</t>
  </si>
  <si>
    <t>Q:A:A:I:C:1:A:A:A:TO1:3P:BR</t>
  </si>
  <si>
    <t>Q:A:A:I:C:1:A:A:A:TO1:3P:CA</t>
  </si>
  <si>
    <t>Q:A:A:I:C:1:A:A:A:TO1:3P:CL</t>
  </si>
  <si>
    <t>Q:A:A:I:C:1:A:A:A:TO1:3P:CN</t>
  </si>
  <si>
    <t>Q:A:A:I:C:1:A:A:A:TO1:3P:TW</t>
  </si>
  <si>
    <t>Q:A:A:I:C:1:A:A:A:TO1:3P:CO</t>
  </si>
  <si>
    <t>Q:A:A:I:C:1:A:A:A:TO1:3P:HR</t>
  </si>
  <si>
    <t>Q:A:A:I:C:1:A:A:A:TO1:3P:CY</t>
  </si>
  <si>
    <t>Q:A:A:I:C:1:A:A:A:TO1:3P:CZ</t>
  </si>
  <si>
    <t>Q:A:A:I:C:1:A:A:A:TO1:3P:DK</t>
  </si>
  <si>
    <t>Q:A:A:I:C:1:A:A:A:TO1:3P:FI</t>
  </si>
  <si>
    <t>Q:A:A:I:C:1:A:A:A:TO1:3P:FR</t>
  </si>
  <si>
    <t>Q:A:A:I:C:1:A:A:A:TO1:3P:DE</t>
  </si>
  <si>
    <t>Q:A:A:I:C:1:A:A:A:TO1:3P:GR</t>
  </si>
  <si>
    <t>Q:A:A:I:C:1:A:A:A:TO1:3P:HK</t>
  </si>
  <si>
    <t>Q:A:A:I:C:1:A:A:A:TO1:3P:HU</t>
  </si>
  <si>
    <t>Q:A:A:I:C:1:A:A:A:TO1:3P:IS</t>
  </si>
  <si>
    <t>Q:A:A:I:C:1:A:A:A:TO1:3P:IN</t>
  </si>
  <si>
    <t>Q:A:A:I:C:1:A:A:A:TO1:3P:ID</t>
  </si>
  <si>
    <t>Q:A:A:I:C:1:A:A:A:TO1:3P:IE</t>
  </si>
  <si>
    <t>Q:A:A:I:C:1:A:A:A:TO1:3P:IT</t>
  </si>
  <si>
    <t>Q:A:A:I:C:1:A:A:A:TO1:3P:JP</t>
  </si>
  <si>
    <t>Q:A:A:I:C:1:A:A:A:TO1:3P:LB</t>
  </si>
  <si>
    <t>Q:A:A:I:C:1:A:A:A:TO1:3P:LU</t>
  </si>
  <si>
    <t>Q:A:A:I:C:1:A:A:A:TO1:3P:MY</t>
  </si>
  <si>
    <t>Q:A:A:I:C:1:A:A:A:TO1:3P:MT</t>
  </si>
  <si>
    <t>Q:A:A:I:C:1:A:A:A:TO1:3P:MX</t>
  </si>
  <si>
    <t>Q:A:A:I:C:1:A:A:A:TO1:3P:NL</t>
  </si>
  <si>
    <t>Q:A:A:I:C:1:A:A:A:TO1:3P:NZ</t>
  </si>
  <si>
    <t>Q:A:A:I:C:1:A:A:A:TO1:3P:NO</t>
  </si>
  <si>
    <t>Q:A:A:I:C:1:A:A:A:TO1:3P:PK</t>
  </si>
  <si>
    <t>Q:A:A:I:C:1:A:A:A:TO1:3P:PE</t>
  </si>
  <si>
    <t>Q:A:A:I:C:1:A:A:A:TO1:3P:PH</t>
  </si>
  <si>
    <t>Q:A:A:I:C:1:A:A:A:TO1:3P:PL</t>
  </si>
  <si>
    <t>Q:A:A:I:C:1:A:A:A:TO1:3P:PT</t>
  </si>
  <si>
    <t>Q:A:A:I:C:1:A:A:A:TO1:3P:RU</t>
  </si>
  <si>
    <t>Q:A:A:I:C:1:A:A:A:TO1:3P:SG</t>
  </si>
  <si>
    <t>Q:A:A:I:C:1:A:A:A:TO1:3P:SK</t>
  </si>
  <si>
    <t>Q:A:A:I:C:1:A:A:A:TO1:3P:SI</t>
  </si>
  <si>
    <t>Q:A:A:I:C:1:A:A:A:TO1:3P:ZA</t>
  </si>
  <si>
    <t>Q:A:A:I:C:1:A:A:A:TO1:3P:KR</t>
  </si>
  <si>
    <t>Q:A:A:I:C:1:A:A:A:TO1:3P:ES</t>
  </si>
  <si>
    <t>Q:A:A:I:C:1:A:A:A:TO1:3P:SE</t>
  </si>
  <si>
    <t>Q:A:A:I:C:1:A:A:A:TO1:3P:CH</t>
  </si>
  <si>
    <t>Q:A:A:I:C:1:A:A:A:TO1:3P:TH</t>
  </si>
  <si>
    <t>Q:A:A:I:C:1:A:A:A:TO1:3P:TR</t>
  </si>
  <si>
    <t>Q:A:A:I:C:1:A:A:A:TO1:3P:GB</t>
  </si>
  <si>
    <t>Q:A:A:I:C:1:A:A:A:TO1:3P:US</t>
  </si>
  <si>
    <t>Q:A:A:I:C:1:A:A:A:TO1:3P:VE</t>
  </si>
  <si>
    <t>Corporate issuers</t>
  </si>
  <si>
    <t>Q:A:A:I:M:1:A:A:A:TO1:3P:3P</t>
  </si>
  <si>
    <t>Q:A:A:I:M:1:A:A:A:TO1:3P:AR</t>
  </si>
  <si>
    <t>Q:A:A:I:M:1:A:A:A:TO1:3P:AU</t>
  </si>
  <si>
    <t>Q:A:A:I:M:1:A:A:A:TO1:3P:AT</t>
  </si>
  <si>
    <t>Q:A:A:I:M:1:A:A:A:TO1:3P:BE</t>
  </si>
  <si>
    <t>Q:A:A:I:M:1:A:A:A:TO1:3P:BR</t>
  </si>
  <si>
    <t>Q:A:A:I:M:1:A:A:A:TO1:3P:CA</t>
  </si>
  <si>
    <t>Q:A:A:I:M:1:A:A:A:TO1:3P:CL</t>
  </si>
  <si>
    <t>Q:A:A:I:M:1:A:A:A:TO1:3P:CN</t>
  </si>
  <si>
    <t>Q:A:A:I:M:1:A:A:A:TO1:3P:TW</t>
  </si>
  <si>
    <t>Q:A:A:I:M:1:A:A:A:TO1:3P:CO</t>
  </si>
  <si>
    <t>Q:A:A:I:M:1:A:A:A:TO1:3P:HR</t>
  </si>
  <si>
    <t>Q:A:A:I:M:1:A:A:A:TO1:3P:CY</t>
  </si>
  <si>
    <t>Q:A:A:I:M:1:A:A:A:TO1:3P:CZ</t>
  </si>
  <si>
    <t>Q:A:A:I:M:1:A:A:A:TO1:3P:DK</t>
  </si>
  <si>
    <t>Q:A:A:I:M:1:A:A:A:TO1:3P:FI</t>
  </si>
  <si>
    <t>Q:A:A:I:M:1:A:A:A:TO1:3P:FR</t>
  </si>
  <si>
    <t>Q:A:A:I:M:1:A:A:A:TO1:3P:DE</t>
  </si>
  <si>
    <t>Q:A:A:I:M:1:A:A:A:TO1:3P:GR</t>
  </si>
  <si>
    <t>Q:A:A:I:M:1:A:A:A:TO1:3P:HK</t>
  </si>
  <si>
    <t>Q:A:A:I:M:1:A:A:A:TO1:3P:HU</t>
  </si>
  <si>
    <t>Q:A:A:I:M:1:A:A:A:TO1:3P:IS</t>
  </si>
  <si>
    <t>Q:A:A:I:M:1:A:A:A:TO1:3P:IN</t>
  </si>
  <si>
    <t>Q:A:A:I:M:1:A:A:A:TO1:3P:ID</t>
  </si>
  <si>
    <t>Q:A:A:I:M:1:A:A:A:TO1:3P:IE</t>
  </si>
  <si>
    <t>Q:A:A:I:M:1:A:A:A:TO1:3P:IT</t>
  </si>
  <si>
    <t>Q:A:A:I:M:1:A:A:A:TO1:3P:JP</t>
  </si>
  <si>
    <t>Q:A:A:I:M:1:A:A:A:TO1:3P:LB</t>
  </si>
  <si>
    <t>Q:A:A:I:M:1:A:A:A:TO1:3P:LU</t>
  </si>
  <si>
    <t>Q:A:A:I:M:1:A:A:A:TO1:3P:MY</t>
  </si>
  <si>
    <t>Q:A:A:I:M:1:A:A:A:TO1:3P:MT</t>
  </si>
  <si>
    <t>Q:A:A:I:M:1:A:A:A:TO1:3P:MX</t>
  </si>
  <si>
    <t>Q:A:A:I:M:1:A:A:A:TO1:3P:NL</t>
  </si>
  <si>
    <t>Q:A:A:I:M:1:A:A:A:TO1:3P:NZ</t>
  </si>
  <si>
    <t>Q:A:A:I:M:1:A:A:A:TO1:3P:NO</t>
  </si>
  <si>
    <t>Q:A:A:I:M:1:A:A:A:TO1:3P:PK</t>
  </si>
  <si>
    <t>Q:A:A:I:M:1:A:A:A:TO1:3P:PE</t>
  </si>
  <si>
    <t>Q:A:A:I:M:1:A:A:A:TO1:3P:PH</t>
  </si>
  <si>
    <t>Q:A:A:I:M:1:A:A:A:TO1:3P:PL</t>
  </si>
  <si>
    <t>Q:A:A:I:M:1:A:A:A:TO1:3P:PT</t>
  </si>
  <si>
    <t>Q:A:A:I:M:1:A:A:A:TO1:3P:RU</t>
  </si>
  <si>
    <t>Seychelles</t>
  </si>
  <si>
    <t>Q:A:A:I:M:1:A:A:A:TO1:3P:SC</t>
  </si>
  <si>
    <t>Q:A:A:I:M:1:A:A:A:TO1:3P:SG</t>
  </si>
  <si>
    <t>Q:A:A:I:M:1:A:A:A:TO1:3P:SK</t>
  </si>
  <si>
    <t>Q:A:A:I:M:1:A:A:A:TO1:3P:SI</t>
  </si>
  <si>
    <t>Q:A:A:I:M:1:A:A:A:TO1:3P:ZA</t>
  </si>
  <si>
    <t>Q:A:A:I:M:1:A:A:A:TO1:3P:KR</t>
  </si>
  <si>
    <t>Q:A:A:I:M:1:A:A:A:TO1:3P:ES</t>
  </si>
  <si>
    <t>Q:A:A:I:M:1:A:A:A:TO1:3P:SE</t>
  </si>
  <si>
    <t>Q:A:A:I:M:1:A:A:A:TO1:3P:CH</t>
  </si>
  <si>
    <t>Q:A:A:I:M:1:A:A:A:TO1:3P:TH</t>
  </si>
  <si>
    <t>Q:A:A:I:M:1:A:A:A:TO1:3P:TR</t>
  </si>
  <si>
    <t>Q:A:A:I:M:1:A:A:A:TO1:3P:GB</t>
  </si>
  <si>
    <t>Q:A:A:I:M:1:A:A:A:TO1:3P:US</t>
  </si>
  <si>
    <t>Q:A:A:I:M:1:A:A:A:TO1:3P:VE</t>
  </si>
  <si>
    <t>Q:A:A:G:C:1:A:A:A:TO1:3P:3P</t>
  </si>
  <si>
    <t>Q:A:A:G:C:1:A:A:A:TO1:3P:AR</t>
  </si>
  <si>
    <t>Q:A:A:G:C:1:A:A:A:TO1:3P:AU</t>
  </si>
  <si>
    <t>Q:A:A:G:C:1:A:A:A:TO1:3P:AT</t>
  </si>
  <si>
    <t>Q:A:A:G:C:1:A:A:A:TO1:3P:BE</t>
  </si>
  <si>
    <t>Q:A:A:G:C:1:A:A:A:TO1:3P:BR</t>
  </si>
  <si>
    <t>Q:A:A:G:C:1:A:A:A:TO1:3P:CA</t>
  </si>
  <si>
    <t>Q:A:A:G:C:1:A:A:A:TO1:3P:CL</t>
  </si>
  <si>
    <t>Q:A:A:G:C:1:A:A:A:TO1:3P:CN</t>
  </si>
  <si>
    <t>Q:A:A:G:C:1:A:A:A:TO1:3P:TW</t>
  </si>
  <si>
    <t>Q:A:A:G:C:1:A:A:A:TO1:3P:CO</t>
  </si>
  <si>
    <t>Q:A:A:G:C:1:A:A:A:TO1:3P:HR</t>
  </si>
  <si>
    <t>Q:A:A:G:C:1:A:A:A:TO1:3P:CY</t>
  </si>
  <si>
    <t>Q:A:A:G:C:1:A:A:A:TO1:3P:CZ</t>
  </si>
  <si>
    <t>Q:A:A:G:C:1:A:A:A:TO1:3P:DK</t>
  </si>
  <si>
    <t>Q:A:A:G:C:1:A:A:A:TO1:3P:FI</t>
  </si>
  <si>
    <t>Q:A:A:G:C:1:A:A:A:TO1:3P:FR</t>
  </si>
  <si>
    <t>Q:A:A:G:C:1:A:A:A:TO1:3P:DE</t>
  </si>
  <si>
    <t>Q:A:A:G:C:1:A:A:A:TO1:3P:GR</t>
  </si>
  <si>
    <t>Q:A:A:G:C:1:A:A:A:TO1:3P:HK</t>
  </si>
  <si>
    <t>Q:A:A:G:C:1:A:A:A:TO1:3P:HU</t>
  </si>
  <si>
    <t>Q:A:A:G:C:1:A:A:A:TO1:3P:IS</t>
  </si>
  <si>
    <t>Q:A:A:G:C:1:A:A:A:TO1:3P:IN</t>
  </si>
  <si>
    <t>Q:A:A:G:C:1:A:A:A:TO1:3P:ID</t>
  </si>
  <si>
    <t>Q:A:A:G:C:1:A:A:A:TO1:3P:IE</t>
  </si>
  <si>
    <t>Q:A:A:G:C:1:A:A:A:TO1:3P:IT</t>
  </si>
  <si>
    <t>Q:A:A:G:C:1:A:A:A:TO1:3P:JP</t>
  </si>
  <si>
    <t>Q:A:A:G:C:1:A:A:A:TO1:3P:LB</t>
  </si>
  <si>
    <t>Q:A:A:G:C:1:A:A:A:TO1:3P:LU</t>
  </si>
  <si>
    <t>Q:A:A:G:C:1:A:A:A:TO1:3P:MY</t>
  </si>
  <si>
    <t>Q:A:A:G:C:1:A:A:A:TO1:3P:MT</t>
  </si>
  <si>
    <t>Q:A:A:G:C:1:A:A:A:TO1:3P:MX</t>
  </si>
  <si>
    <t>Q:A:A:G:C:1:A:A:A:TO1:3P:NL</t>
  </si>
  <si>
    <t>Q:A:A:G:C:1:A:A:A:TO1:3P:NZ</t>
  </si>
  <si>
    <t>Q:A:A:G:C:1:A:A:A:TO1:3P:NO</t>
  </si>
  <si>
    <t>Q:A:A:G:C:1:A:A:A:TO1:3P:PK</t>
  </si>
  <si>
    <t>Q:A:A:G:C:1:A:A:A:TO1:3P:PE</t>
  </si>
  <si>
    <t>Q:A:A:G:C:1:A:A:A:TO1:3P:PH</t>
  </si>
  <si>
    <t>Q:A:A:G:C:1:A:A:A:TO1:3P:PL</t>
  </si>
  <si>
    <t>Q:A:A:G:C:1:A:A:A:TO1:3P:PT</t>
  </si>
  <si>
    <t>Q:A:A:G:C:1:A:A:A:TO1:3P:RU</t>
  </si>
  <si>
    <t>Q:A:A:G:C:1:A:A:A:TO1:3P:SG</t>
  </si>
  <si>
    <t>Q:A:A:G:C:1:A:A:A:TO1:3P:SK</t>
  </si>
  <si>
    <t>Q:A:A:G:C:1:A:A:A:TO1:3P:SI</t>
  </si>
  <si>
    <t>Q:A:A:G:C:1:A:A:A:TO1:3P:ZA</t>
  </si>
  <si>
    <t>Q:A:A:G:C:1:A:A:A:TO1:3P:KR</t>
  </si>
  <si>
    <t>Q:A:A:G:C:1:A:A:A:TO1:3P:ES</t>
  </si>
  <si>
    <t>Q:A:A:G:C:1:A:A:A:TO1:3P:SE</t>
  </si>
  <si>
    <t>Q:A:A:G:C:1:A:A:A:TO1:3P:CH</t>
  </si>
  <si>
    <t>Q:A:A:G:C:1:A:A:A:TO1:3P:TH</t>
  </si>
  <si>
    <t>Q:A:A:G:C:1:A:A:A:TO1:3P:TR</t>
  </si>
  <si>
    <t>Q:A:A:G:C:1:A:A:A:TO1:3P:GB</t>
  </si>
  <si>
    <t>Q:A:A:G:C:1:A:A:A:TO1:3P:US</t>
  </si>
  <si>
    <t>Q:A:A:G:C:1:A:A:A:TO1:3P:VE</t>
  </si>
  <si>
    <t>Q:A:A:G:M:1:A:A:A:TO1:3P:3P</t>
  </si>
  <si>
    <t>Q:A:A:G:M:1:A:A:A:TO1:3P:AR</t>
  </si>
  <si>
    <t>Q:A:A:G:M:1:A:A:A:TO1:3P:AU</t>
  </si>
  <si>
    <t>Q:A:A:G:M:1:A:A:A:TO1:3P:AT</t>
  </si>
  <si>
    <t>Q:A:A:G:M:1:A:A:A:TO1:3P:BE</t>
  </si>
  <si>
    <t>Q:A:A:G:M:1:A:A:A:TO1:3P:BR</t>
  </si>
  <si>
    <t>Q:A:A:G:M:1:A:A:A:TO1:3P:CA</t>
  </si>
  <si>
    <t>Q:A:A:G:M:1:A:A:A:TO1:3P:CL</t>
  </si>
  <si>
    <t>Q:A:A:G:M:1:A:A:A:TO1:3P:CN</t>
  </si>
  <si>
    <t>Q:A:A:G:M:1:A:A:A:TO1:3P:TW</t>
  </si>
  <si>
    <t>Q:A:A:G:M:1:A:A:A:TO1:3P:CO</t>
  </si>
  <si>
    <t>Q:A:A:G:M:1:A:A:A:TO1:3P:HR</t>
  </si>
  <si>
    <t>Q:A:A:G:M:1:A:A:A:TO1:3P:CY</t>
  </si>
  <si>
    <t>Q:A:A:G:M:1:A:A:A:TO1:3P:CZ</t>
  </si>
  <si>
    <t>Q:A:A:G:M:1:A:A:A:TO1:3P:DK</t>
  </si>
  <si>
    <t>Q:A:A:G:M:1:A:A:A:TO1:3P:FI</t>
  </si>
  <si>
    <t>Q:A:A:G:M:1:A:A:A:TO1:3P:FR</t>
  </si>
  <si>
    <t>Q:A:A:G:M:1:A:A:A:TO1:3P:DE</t>
  </si>
  <si>
    <t>Q:A:A:G:M:1:A:A:A:TO1:3P:GR</t>
  </si>
  <si>
    <t>Q:A:A:G:M:1:A:A:A:TO1:3P:HK</t>
  </si>
  <si>
    <t>Q:A:A:G:M:1:A:A:A:TO1:3P:HU</t>
  </si>
  <si>
    <t>Q:A:A:G:M:1:A:A:A:TO1:3P:IS</t>
  </si>
  <si>
    <t>Q:A:A:G:M:1:A:A:A:TO1:3P:IN</t>
  </si>
  <si>
    <t>Q:A:A:G:M:1:A:A:A:TO1:3P:ID</t>
  </si>
  <si>
    <t>Q:A:A:G:M:1:A:A:A:TO1:3P:IE</t>
  </si>
  <si>
    <t>Q:A:A:G:M:1:A:A:A:TO1:3P:IT</t>
  </si>
  <si>
    <t>Q:A:A:G:M:1:A:A:A:TO1:3P:JP</t>
  </si>
  <si>
    <t>Q:A:A:G:M:1:A:A:A:TO1:3P:LB</t>
  </si>
  <si>
    <t>Q:A:A:G:M:1:A:A:A:TO1:3P:LU</t>
  </si>
  <si>
    <t>Q:A:A:G:M:1:A:A:A:TO1:3P:MY</t>
  </si>
  <si>
    <t>Q:A:A:G:M:1:A:A:A:TO1:3P:MT</t>
  </si>
  <si>
    <t>Q:A:A:G:M:1:A:A:A:TO1:3P:MX</t>
  </si>
  <si>
    <t>Q:A:A:G:M:1:A:A:A:TO1:3P:NL</t>
  </si>
  <si>
    <t>Q:A:A:G:M:1:A:A:A:TO1:3P:NZ</t>
  </si>
  <si>
    <t>Q:A:A:G:M:1:A:A:A:TO1:3P:NO</t>
  </si>
  <si>
    <t>Q:A:A:G:M:1:A:A:A:TO1:3P:PK</t>
  </si>
  <si>
    <t>Q:A:A:G:M:1:A:A:A:TO1:3P:PE</t>
  </si>
  <si>
    <t>Q:A:A:G:M:1:A:A:A:TO1:3P:PH</t>
  </si>
  <si>
    <t>Q:A:A:G:M:1:A:A:A:TO1:3P:PL</t>
  </si>
  <si>
    <t>Q:A:A:G:M:1:A:A:A:TO1:3P:PT</t>
  </si>
  <si>
    <t>Q:A:A:G:M:1:A:A:A:TO1:3P:RU</t>
  </si>
  <si>
    <t>Q:A:A:G:M:1:A:A:A:TO1:3P:SC</t>
  </si>
  <si>
    <t>Q:A:A:G:M:1:A:A:A:TO1:3P:SG</t>
  </si>
  <si>
    <t>Q:A:A:G:M:1:A:A:A:TO1:3P:SK</t>
  </si>
  <si>
    <t>Q:A:A:G:M:1:A:A:A:TO1:3P:SI</t>
  </si>
  <si>
    <t>Q:A:A:G:M:1:A:A:A:TO1:3P:ZA</t>
  </si>
  <si>
    <t>Q:A:A:G:M:1:A:A:A:TO1:3P:KR</t>
  </si>
  <si>
    <t>Q:A:A:G:M:1:A:A:A:TO1:3P:ES</t>
  </si>
  <si>
    <t>Q:A:A:G:M:1:A:A:A:TO1:3P:SE</t>
  </si>
  <si>
    <t>Q:A:A:G:M:1:A:A:A:TO1:3P:CH</t>
  </si>
  <si>
    <t>Q:A:A:G:M:1:A:A:A:TO1:3P:TH</t>
  </si>
  <si>
    <t>Q:A:A:G:M:1:A:A:A:TO1:3P:TR</t>
  </si>
  <si>
    <t>Q:A:A:G:M:1:A:A:A:TO1:3P:GB</t>
  </si>
  <si>
    <t>Q:A:A:G:M:1:A:A:A:TO1:3P:US</t>
  </si>
  <si>
    <t>Q:A:A:G:M:1:A:A:A:TO1:3P:VE</t>
  </si>
  <si>
    <t>Percent of Total</t>
  </si>
  <si>
    <t>Total</t>
  </si>
  <si>
    <t>All EM issuers</t>
  </si>
  <si>
    <t>EM Governments</t>
  </si>
  <si>
    <t>EM Corporate issuers</t>
  </si>
  <si>
    <t>EM Financial institutions</t>
  </si>
  <si>
    <t>DM Financial institutions</t>
  </si>
  <si>
    <t>DM Corporate issuers</t>
  </si>
  <si>
    <t>All DM issuers</t>
  </si>
  <si>
    <t>DM Governments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</si>
</sst>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0" fontId="0" fillId="0" borderId="0" xfId="42" applyNumberFormat="1" applyFont="1" applyAlignment="1">
      <alignment horizontal="center"/>
    </xf>
    <xf numFmtId="10" fontId="16" fillId="0" borderId="0" xfId="0" applyNumberFormat="1" applyFont="1" applyAlignment="1">
      <alignment horizontal="center"/>
    </xf>
    <xf numFmtId="10" fontId="16" fillId="0" borderId="0" xfId="42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Mexico Domestic Debt Securities</a:t>
            </a:r>
          </a:p>
        </c:rich>
      </c:tx>
      <c:layout>
        <c:manualLayout>
          <c:xMode val="edge"/>
          <c:yMode val="edge"/>
          <c:x val="0.3471768475615579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60773174996783E-2"/>
          <c:y val="8.3348719341116845E-2"/>
          <c:w val="0.8735740654751909"/>
          <c:h val="0.7045169698615259"/>
        </c:manualLayout>
      </c:layout>
      <c:lineChart>
        <c:grouping val="standard"/>
        <c:varyColors val="0"/>
        <c:ser>
          <c:idx val="0"/>
          <c:order val="0"/>
          <c:tx>
            <c:v>Government</c:v>
          </c:tx>
          <c:spPr>
            <a:ln w="19050"/>
          </c:spPr>
          <c:marker>
            <c:symbol val="none"/>
          </c:marker>
          <c:cat>
            <c:strRef>
              <c:f>'All Issuers and Governments'!$H$6:$BY$6</c:f>
              <c:strCache>
                <c:ptCount val="70"/>
                <c:pt idx="0">
                  <c:v>Mar.1994</c:v>
                </c:pt>
                <c:pt idx="1">
                  <c:v>Jun.1994</c:v>
                </c:pt>
                <c:pt idx="2">
                  <c:v>Sep.1994</c:v>
                </c:pt>
                <c:pt idx="3">
                  <c:v>Dec.1994</c:v>
                </c:pt>
                <c:pt idx="4">
                  <c:v>Mar.1995</c:v>
                </c:pt>
                <c:pt idx="5">
                  <c:v>Jun.1995</c:v>
                </c:pt>
                <c:pt idx="6">
                  <c:v>Sep.1995</c:v>
                </c:pt>
                <c:pt idx="7">
                  <c:v>Dec.1995</c:v>
                </c:pt>
                <c:pt idx="8">
                  <c:v>Mar.1996</c:v>
                </c:pt>
                <c:pt idx="9">
                  <c:v>Jun.1996</c:v>
                </c:pt>
                <c:pt idx="10">
                  <c:v>Sep.1996</c:v>
                </c:pt>
                <c:pt idx="11">
                  <c:v>Dec.1996</c:v>
                </c:pt>
                <c:pt idx="12">
                  <c:v>Mar.1997</c:v>
                </c:pt>
                <c:pt idx="13">
                  <c:v>Jun.1997</c:v>
                </c:pt>
                <c:pt idx="14">
                  <c:v>Sep.1997</c:v>
                </c:pt>
                <c:pt idx="15">
                  <c:v>Dec.1997</c:v>
                </c:pt>
                <c:pt idx="16">
                  <c:v>Mar.1998</c:v>
                </c:pt>
                <c:pt idx="17">
                  <c:v>Jun.1998</c:v>
                </c:pt>
                <c:pt idx="18">
                  <c:v>Sep.1998</c:v>
                </c:pt>
                <c:pt idx="19">
                  <c:v>Dec.1998</c:v>
                </c:pt>
                <c:pt idx="20">
                  <c:v>Mar.1999</c:v>
                </c:pt>
                <c:pt idx="21">
                  <c:v>Jun.1999</c:v>
                </c:pt>
                <c:pt idx="22">
                  <c:v>Sep.1999</c:v>
                </c:pt>
                <c:pt idx="23">
                  <c:v>Dec.1999</c:v>
                </c:pt>
                <c:pt idx="24">
                  <c:v>Mar.2000</c:v>
                </c:pt>
                <c:pt idx="25">
                  <c:v>Jun.2000</c:v>
                </c:pt>
                <c:pt idx="26">
                  <c:v>Sep.2000</c:v>
                </c:pt>
                <c:pt idx="27">
                  <c:v>Dec.2000</c:v>
                </c:pt>
                <c:pt idx="28">
                  <c:v>Mar.2001</c:v>
                </c:pt>
                <c:pt idx="29">
                  <c:v>Jun.2001</c:v>
                </c:pt>
                <c:pt idx="30">
                  <c:v>Sep.2001</c:v>
                </c:pt>
                <c:pt idx="31">
                  <c:v>Dec.2001</c:v>
                </c:pt>
                <c:pt idx="32">
                  <c:v>Mar.2002</c:v>
                </c:pt>
                <c:pt idx="33">
                  <c:v>Jun.2002</c:v>
                </c:pt>
                <c:pt idx="34">
                  <c:v>Sep.2002</c:v>
                </c:pt>
                <c:pt idx="35">
                  <c:v>Dec.2002</c:v>
                </c:pt>
                <c:pt idx="36">
                  <c:v>Mar.2003</c:v>
                </c:pt>
                <c:pt idx="37">
                  <c:v>Jun.2003</c:v>
                </c:pt>
                <c:pt idx="38">
                  <c:v>Sep.2003</c:v>
                </c:pt>
                <c:pt idx="39">
                  <c:v>Dec.2003</c:v>
                </c:pt>
                <c:pt idx="40">
                  <c:v>Mar.2004</c:v>
                </c:pt>
                <c:pt idx="41">
                  <c:v>Jun.2004</c:v>
                </c:pt>
                <c:pt idx="42">
                  <c:v>Sep.2004</c:v>
                </c:pt>
                <c:pt idx="43">
                  <c:v>Dec.2004</c:v>
                </c:pt>
                <c:pt idx="44">
                  <c:v>Mar.2005</c:v>
                </c:pt>
                <c:pt idx="45">
                  <c:v>Jun.2005</c:v>
                </c:pt>
                <c:pt idx="46">
                  <c:v>Sep.2005</c:v>
                </c:pt>
                <c:pt idx="47">
                  <c:v>Dec.2005</c:v>
                </c:pt>
                <c:pt idx="48">
                  <c:v>Mar.2006</c:v>
                </c:pt>
                <c:pt idx="49">
                  <c:v>Jun.2006</c:v>
                </c:pt>
                <c:pt idx="50">
                  <c:v>Sep.2006</c:v>
                </c:pt>
                <c:pt idx="51">
                  <c:v>Dec.2006</c:v>
                </c:pt>
                <c:pt idx="52">
                  <c:v>Mar.2007</c:v>
                </c:pt>
                <c:pt idx="53">
                  <c:v>Jun.2007</c:v>
                </c:pt>
                <c:pt idx="54">
                  <c:v>Sep.2007</c:v>
                </c:pt>
                <c:pt idx="55">
                  <c:v>Dec.2007</c:v>
                </c:pt>
                <c:pt idx="56">
                  <c:v>Mar.2008</c:v>
                </c:pt>
                <c:pt idx="57">
                  <c:v>Jun.2008</c:v>
                </c:pt>
                <c:pt idx="58">
                  <c:v>Sep.2008</c:v>
                </c:pt>
                <c:pt idx="59">
                  <c:v>Dec.2008</c:v>
                </c:pt>
                <c:pt idx="60">
                  <c:v>Mar.2009</c:v>
                </c:pt>
                <c:pt idx="61">
                  <c:v>Jun.2009</c:v>
                </c:pt>
                <c:pt idx="62">
                  <c:v>Sep.2009</c:v>
                </c:pt>
                <c:pt idx="63">
                  <c:v>Dec.2009</c:v>
                </c:pt>
                <c:pt idx="64">
                  <c:v>Mar.2010</c:v>
                </c:pt>
                <c:pt idx="65">
                  <c:v>Jun.2010</c:v>
                </c:pt>
                <c:pt idx="66">
                  <c:v>Sep.2010</c:v>
                </c:pt>
                <c:pt idx="67">
                  <c:v>Dec.2010</c:v>
                </c:pt>
                <c:pt idx="68">
                  <c:v>Mar.2011</c:v>
                </c:pt>
                <c:pt idx="69">
                  <c:v>Jun.2011</c:v>
                </c:pt>
              </c:strCache>
            </c:strRef>
          </c:cat>
          <c:val>
            <c:numRef>
              <c:f>'All Issuers and Governments'!$H$99:$BY$99</c:f>
              <c:numCache>
                <c:formatCode>0.0</c:formatCode>
                <c:ptCount val="70"/>
                <c:pt idx="0">
                  <c:v>490.55</c:v>
                </c:pt>
                <c:pt idx="1">
                  <c:v>504.54999999999995</c:v>
                </c:pt>
                <c:pt idx="2">
                  <c:v>516.15</c:v>
                </c:pt>
                <c:pt idx="3">
                  <c:v>396.86250000000001</c:v>
                </c:pt>
                <c:pt idx="4">
                  <c:v>329.85</c:v>
                </c:pt>
                <c:pt idx="5">
                  <c:v>324.03749999999997</c:v>
                </c:pt>
                <c:pt idx="6">
                  <c:v>286.875</c:v>
                </c:pt>
                <c:pt idx="7">
                  <c:v>212.67499999999998</c:v>
                </c:pt>
                <c:pt idx="8">
                  <c:v>192.85000000000002</c:v>
                </c:pt>
                <c:pt idx="9">
                  <c:v>200.63749999999999</c:v>
                </c:pt>
                <c:pt idx="10">
                  <c:v>216.02500000000001</c:v>
                </c:pt>
                <c:pt idx="11">
                  <c:v>229.25</c:v>
                </c:pt>
                <c:pt idx="12">
                  <c:v>248.375</c:v>
                </c:pt>
                <c:pt idx="13">
                  <c:v>260.88749999999999</c:v>
                </c:pt>
                <c:pt idx="14">
                  <c:v>304.05</c:v>
                </c:pt>
                <c:pt idx="15">
                  <c:v>322.22499999999997</c:v>
                </c:pt>
                <c:pt idx="16">
                  <c:v>348.1875</c:v>
                </c:pt>
                <c:pt idx="17">
                  <c:v>350.91250000000002</c:v>
                </c:pt>
                <c:pt idx="18">
                  <c:v>311.5625</c:v>
                </c:pt>
                <c:pt idx="19">
                  <c:v>443.48750000000001</c:v>
                </c:pt>
                <c:pt idx="20">
                  <c:v>526.57499999999993</c:v>
                </c:pt>
                <c:pt idx="21">
                  <c:v>591.27499999999998</c:v>
                </c:pt>
                <c:pt idx="22">
                  <c:v>644.11250000000007</c:v>
                </c:pt>
                <c:pt idx="23">
                  <c:v>721.51249999999993</c:v>
                </c:pt>
                <c:pt idx="24">
                  <c:v>819.99999999999989</c:v>
                </c:pt>
                <c:pt idx="25">
                  <c:v>817.86250000000007</c:v>
                </c:pt>
                <c:pt idx="26">
                  <c:v>928.36250000000007</c:v>
                </c:pt>
                <c:pt idx="27">
                  <c:v>966.32499999999993</c:v>
                </c:pt>
                <c:pt idx="28">
                  <c:v>1006.7375000000001</c:v>
                </c:pt>
                <c:pt idx="29">
                  <c:v>1097.9375</c:v>
                </c:pt>
                <c:pt idx="30">
                  <c:v>1111.1000000000001</c:v>
                </c:pt>
                <c:pt idx="31">
                  <c:v>1238.5</c:v>
                </c:pt>
                <c:pt idx="32">
                  <c:v>1340.9750000000001</c:v>
                </c:pt>
                <c:pt idx="33">
                  <c:v>1290.675</c:v>
                </c:pt>
                <c:pt idx="34">
                  <c:v>1304.25</c:v>
                </c:pt>
                <c:pt idx="35">
                  <c:v>1307.425</c:v>
                </c:pt>
                <c:pt idx="36">
                  <c:v>1254.7874999999999</c:v>
                </c:pt>
                <c:pt idx="37">
                  <c:v>1331.7625</c:v>
                </c:pt>
                <c:pt idx="38">
                  <c:v>1350.3125</c:v>
                </c:pt>
                <c:pt idx="39">
                  <c:v>1374</c:v>
                </c:pt>
                <c:pt idx="40">
                  <c:v>1413.1</c:v>
                </c:pt>
                <c:pt idx="41">
                  <c:v>1425.1875</c:v>
                </c:pt>
                <c:pt idx="42">
                  <c:v>1426.7749999999999</c:v>
                </c:pt>
                <c:pt idx="43">
                  <c:v>1476.7874999999999</c:v>
                </c:pt>
                <c:pt idx="44">
                  <c:v>1507.5</c:v>
                </c:pt>
                <c:pt idx="45">
                  <c:v>1629.1499999999999</c:v>
                </c:pt>
                <c:pt idx="46">
                  <c:v>1691.2124999999999</c:v>
                </c:pt>
                <c:pt idx="47">
                  <c:v>1748.6624999999999</c:v>
                </c:pt>
                <c:pt idx="48">
                  <c:v>1766.2749999999999</c:v>
                </c:pt>
                <c:pt idx="49">
                  <c:v>1804.7999999999997</c:v>
                </c:pt>
                <c:pt idx="50">
                  <c:v>1923.4875</c:v>
                </c:pt>
                <c:pt idx="51">
                  <c:v>2113.2999999999997</c:v>
                </c:pt>
                <c:pt idx="52">
                  <c:v>2149.4875000000002</c:v>
                </c:pt>
                <c:pt idx="53">
                  <c:v>2327.375</c:v>
                </c:pt>
                <c:pt idx="54">
                  <c:v>2319.9625000000001</c:v>
                </c:pt>
                <c:pt idx="55">
                  <c:v>2394.375</c:v>
                </c:pt>
                <c:pt idx="56">
                  <c:v>2510.5250000000001</c:v>
                </c:pt>
                <c:pt idx="57">
                  <c:v>2680.5499999999997</c:v>
                </c:pt>
                <c:pt idx="58">
                  <c:v>2623.9749999999999</c:v>
                </c:pt>
                <c:pt idx="59">
                  <c:v>2182.125</c:v>
                </c:pt>
                <c:pt idx="60">
                  <c:v>2196.6</c:v>
                </c:pt>
                <c:pt idx="61">
                  <c:v>2529.75</c:v>
                </c:pt>
                <c:pt idx="62">
                  <c:v>2578.1999999999998</c:v>
                </c:pt>
                <c:pt idx="63">
                  <c:v>2625.0749999999998</c:v>
                </c:pt>
                <c:pt idx="64">
                  <c:v>2892.9375</c:v>
                </c:pt>
                <c:pt idx="65">
                  <c:v>2971.4500000000003</c:v>
                </c:pt>
                <c:pt idx="66">
                  <c:v>2992.8</c:v>
                </c:pt>
                <c:pt idx="67">
                  <c:v>3087</c:v>
                </c:pt>
                <c:pt idx="68">
                  <c:v>3263.4625000000001</c:v>
                </c:pt>
                <c:pt idx="69">
                  <c:v>3548.8500000000004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'Fin. Inst. &amp; Corp. Issuers'!$A$7</c:f>
              <c:strCache>
                <c:ptCount val="1"/>
                <c:pt idx="0">
                  <c:v>Financial institutions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'Fin. Inst. &amp; Corp. Issuers'!$H$40:$BY$40</c:f>
              <c:numCache>
                <c:formatCode>0.00</c:formatCode>
                <c:ptCount val="70"/>
                <c:pt idx="0">
                  <c:v>27.262499999999999</c:v>
                </c:pt>
                <c:pt idx="1">
                  <c:v>27.675000000000001</c:v>
                </c:pt>
                <c:pt idx="2">
                  <c:v>30.475000000000001</c:v>
                </c:pt>
                <c:pt idx="3">
                  <c:v>26.25</c:v>
                </c:pt>
                <c:pt idx="4">
                  <c:v>20.5</c:v>
                </c:pt>
                <c:pt idx="5">
                  <c:v>22.262499999999999</c:v>
                </c:pt>
                <c:pt idx="6">
                  <c:v>21.887499999999999</c:v>
                </c:pt>
                <c:pt idx="7">
                  <c:v>20.025000000000002</c:v>
                </c:pt>
                <c:pt idx="8">
                  <c:v>22.775000000000002</c:v>
                </c:pt>
                <c:pt idx="9">
                  <c:v>22.587499999999999</c:v>
                </c:pt>
                <c:pt idx="10">
                  <c:v>33.450000000000003</c:v>
                </c:pt>
                <c:pt idx="11">
                  <c:v>69.325000000000003</c:v>
                </c:pt>
                <c:pt idx="12">
                  <c:v>75.475000000000009</c:v>
                </c:pt>
                <c:pt idx="13">
                  <c:v>76.449999999999989</c:v>
                </c:pt>
                <c:pt idx="14">
                  <c:v>95.787500000000009</c:v>
                </c:pt>
                <c:pt idx="15">
                  <c:v>111.3</c:v>
                </c:pt>
                <c:pt idx="16">
                  <c:v>186.7</c:v>
                </c:pt>
                <c:pt idx="17">
                  <c:v>184.875</c:v>
                </c:pt>
                <c:pt idx="18">
                  <c:v>183.63750000000002</c:v>
                </c:pt>
                <c:pt idx="19">
                  <c:v>227.41250000000002</c:v>
                </c:pt>
                <c:pt idx="20">
                  <c:v>354.08750000000003</c:v>
                </c:pt>
                <c:pt idx="21">
                  <c:v>444.9</c:v>
                </c:pt>
                <c:pt idx="22">
                  <c:v>792.77499999999998</c:v>
                </c:pt>
                <c:pt idx="23">
                  <c:v>695.36249999999995</c:v>
                </c:pt>
                <c:pt idx="24">
                  <c:v>725.33749999999998</c:v>
                </c:pt>
                <c:pt idx="25">
                  <c:v>541.95000000000005</c:v>
                </c:pt>
                <c:pt idx="26">
                  <c:v>615.42500000000007</c:v>
                </c:pt>
                <c:pt idx="27">
                  <c:v>531.07499999999993</c:v>
                </c:pt>
                <c:pt idx="28">
                  <c:v>582.33750000000009</c:v>
                </c:pt>
                <c:pt idx="29">
                  <c:v>690.85</c:v>
                </c:pt>
                <c:pt idx="30">
                  <c:v>720.28750000000002</c:v>
                </c:pt>
                <c:pt idx="31">
                  <c:v>741.08749999999998</c:v>
                </c:pt>
                <c:pt idx="32">
                  <c:v>721.71249999999998</c:v>
                </c:pt>
                <c:pt idx="33">
                  <c:v>833.91249999999991</c:v>
                </c:pt>
                <c:pt idx="34">
                  <c:v>800.4375</c:v>
                </c:pt>
                <c:pt idx="35">
                  <c:v>835.3</c:v>
                </c:pt>
                <c:pt idx="36">
                  <c:v>864.65</c:v>
                </c:pt>
                <c:pt idx="37">
                  <c:v>905.6875</c:v>
                </c:pt>
                <c:pt idx="38">
                  <c:v>838.52499999999986</c:v>
                </c:pt>
                <c:pt idx="39">
                  <c:v>892.72500000000014</c:v>
                </c:pt>
                <c:pt idx="40">
                  <c:v>811.95</c:v>
                </c:pt>
                <c:pt idx="41">
                  <c:v>798.71249999999998</c:v>
                </c:pt>
                <c:pt idx="42">
                  <c:v>901.57500000000005</c:v>
                </c:pt>
                <c:pt idx="43">
                  <c:v>1048.3375000000001</c:v>
                </c:pt>
                <c:pt idx="44">
                  <c:v>1033.8125</c:v>
                </c:pt>
                <c:pt idx="45">
                  <c:v>1145.4124999999999</c:v>
                </c:pt>
                <c:pt idx="46">
                  <c:v>1278.1499999999999</c:v>
                </c:pt>
                <c:pt idx="47">
                  <c:v>1326.3249999999998</c:v>
                </c:pt>
                <c:pt idx="48">
                  <c:v>1378.4625000000001</c:v>
                </c:pt>
                <c:pt idx="49">
                  <c:v>1291.5250000000001</c:v>
                </c:pt>
                <c:pt idx="50">
                  <c:v>1324.0125</c:v>
                </c:pt>
                <c:pt idx="51">
                  <c:v>1405.8</c:v>
                </c:pt>
                <c:pt idx="52">
                  <c:v>1409.9125000000001</c:v>
                </c:pt>
                <c:pt idx="53">
                  <c:v>1440.0250000000001</c:v>
                </c:pt>
                <c:pt idx="54">
                  <c:v>1470.8125</c:v>
                </c:pt>
                <c:pt idx="55">
                  <c:v>1665.3749999999998</c:v>
                </c:pt>
                <c:pt idx="56">
                  <c:v>1708.5125</c:v>
                </c:pt>
                <c:pt idx="57">
                  <c:v>1929.4125000000001</c:v>
                </c:pt>
                <c:pt idx="58">
                  <c:v>1757.1874999999998</c:v>
                </c:pt>
                <c:pt idx="59">
                  <c:v>1498.2125000000001</c:v>
                </c:pt>
                <c:pt idx="60">
                  <c:v>1325.0249999999999</c:v>
                </c:pt>
                <c:pt idx="61">
                  <c:v>1500.875</c:v>
                </c:pt>
                <c:pt idx="62">
                  <c:v>1452.1375</c:v>
                </c:pt>
                <c:pt idx="63">
                  <c:v>1545.8</c:v>
                </c:pt>
                <c:pt idx="64">
                  <c:v>1662.5374999999999</c:v>
                </c:pt>
                <c:pt idx="65">
                  <c:v>1683.0124999999998</c:v>
                </c:pt>
                <c:pt idx="66">
                  <c:v>1759.9</c:v>
                </c:pt>
                <c:pt idx="67">
                  <c:v>1831.4624999999999</c:v>
                </c:pt>
                <c:pt idx="68">
                  <c:v>1902.0875000000001</c:v>
                </c:pt>
                <c:pt idx="69">
                  <c:v>1967.2875000000001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'Fin. Inst. &amp; Corp. Issuers'!$A$65</c:f>
              <c:strCache>
                <c:ptCount val="1"/>
                <c:pt idx="0">
                  <c:v>Corporate issuers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'Fin. Inst. &amp; Corp. Issuers'!$H$100:$BY$100</c:f>
              <c:numCache>
                <c:formatCode>0.00</c:formatCode>
                <c:ptCount val="70"/>
                <c:pt idx="0">
                  <c:v>52.800000000000004</c:v>
                </c:pt>
                <c:pt idx="1">
                  <c:v>49.5625</c:v>
                </c:pt>
                <c:pt idx="2">
                  <c:v>50.837500000000006</c:v>
                </c:pt>
                <c:pt idx="3">
                  <c:v>30.825000000000003</c:v>
                </c:pt>
                <c:pt idx="4">
                  <c:v>40.674999999999997</c:v>
                </c:pt>
                <c:pt idx="5">
                  <c:v>43.012499999999996</c:v>
                </c:pt>
                <c:pt idx="6">
                  <c:v>40.400000000000006</c:v>
                </c:pt>
                <c:pt idx="7">
                  <c:v>31.387500000000003</c:v>
                </c:pt>
                <c:pt idx="8">
                  <c:v>39.787499999999994</c:v>
                </c:pt>
                <c:pt idx="9">
                  <c:v>43.85</c:v>
                </c:pt>
                <c:pt idx="10">
                  <c:v>52.137500000000003</c:v>
                </c:pt>
                <c:pt idx="11">
                  <c:v>48.712499999999999</c:v>
                </c:pt>
                <c:pt idx="12">
                  <c:v>56.725000000000001</c:v>
                </c:pt>
                <c:pt idx="13">
                  <c:v>58.612499999999997</c:v>
                </c:pt>
                <c:pt idx="14">
                  <c:v>65.125</c:v>
                </c:pt>
                <c:pt idx="15">
                  <c:v>65.45</c:v>
                </c:pt>
                <c:pt idx="16">
                  <c:v>60.637500000000003</c:v>
                </c:pt>
                <c:pt idx="17">
                  <c:v>72.087500000000006</c:v>
                </c:pt>
                <c:pt idx="18">
                  <c:v>66.962500000000006</c:v>
                </c:pt>
                <c:pt idx="19">
                  <c:v>72.524999999999991</c:v>
                </c:pt>
                <c:pt idx="20">
                  <c:v>75.9375</c:v>
                </c:pt>
                <c:pt idx="21">
                  <c:v>74.212500000000006</c:v>
                </c:pt>
                <c:pt idx="22">
                  <c:v>75.325000000000003</c:v>
                </c:pt>
                <c:pt idx="23">
                  <c:v>68.95</c:v>
                </c:pt>
                <c:pt idx="24">
                  <c:v>88.174999999999997</c:v>
                </c:pt>
                <c:pt idx="25">
                  <c:v>94.237499999999997</c:v>
                </c:pt>
                <c:pt idx="26">
                  <c:v>112.36250000000001</c:v>
                </c:pt>
                <c:pt idx="27">
                  <c:v>104.125</c:v>
                </c:pt>
                <c:pt idx="28">
                  <c:v>105.28749999999999</c:v>
                </c:pt>
                <c:pt idx="29">
                  <c:v>109.125</c:v>
                </c:pt>
                <c:pt idx="30">
                  <c:v>100.8</c:v>
                </c:pt>
                <c:pt idx="31">
                  <c:v>119.2625</c:v>
                </c:pt>
                <c:pt idx="32">
                  <c:v>127.22500000000001</c:v>
                </c:pt>
                <c:pt idx="33">
                  <c:v>125</c:v>
                </c:pt>
                <c:pt idx="34">
                  <c:v>129.63750000000002</c:v>
                </c:pt>
                <c:pt idx="35">
                  <c:v>131.92500000000001</c:v>
                </c:pt>
                <c:pt idx="36">
                  <c:v>129.47499999999999</c:v>
                </c:pt>
                <c:pt idx="37">
                  <c:v>165.42500000000001</c:v>
                </c:pt>
                <c:pt idx="38">
                  <c:v>178.4375</c:v>
                </c:pt>
                <c:pt idx="39">
                  <c:v>179.26249999999999</c:v>
                </c:pt>
                <c:pt idx="40">
                  <c:v>221.26250000000002</c:v>
                </c:pt>
                <c:pt idx="41">
                  <c:v>215.26249999999999</c:v>
                </c:pt>
                <c:pt idx="42">
                  <c:v>218.42500000000001</c:v>
                </c:pt>
                <c:pt idx="43">
                  <c:v>232.21250000000003</c:v>
                </c:pt>
                <c:pt idx="44">
                  <c:v>251.57500000000002</c:v>
                </c:pt>
                <c:pt idx="45">
                  <c:v>270.01249999999999</c:v>
                </c:pt>
                <c:pt idx="46">
                  <c:v>294.17500000000001</c:v>
                </c:pt>
                <c:pt idx="47">
                  <c:v>309.64999999999998</c:v>
                </c:pt>
                <c:pt idx="48">
                  <c:v>301.3125</c:v>
                </c:pt>
                <c:pt idx="49">
                  <c:v>307.47499999999997</c:v>
                </c:pt>
                <c:pt idx="50">
                  <c:v>316.05</c:v>
                </c:pt>
                <c:pt idx="51">
                  <c:v>342.75</c:v>
                </c:pt>
                <c:pt idx="52">
                  <c:v>324.23750000000001</c:v>
                </c:pt>
                <c:pt idx="53">
                  <c:v>335.73750000000001</c:v>
                </c:pt>
                <c:pt idx="54">
                  <c:v>336.78750000000002</c:v>
                </c:pt>
                <c:pt idx="55">
                  <c:v>348</c:v>
                </c:pt>
                <c:pt idx="56">
                  <c:v>366.26249999999999</c:v>
                </c:pt>
                <c:pt idx="57">
                  <c:v>403.28749999999997</c:v>
                </c:pt>
                <c:pt idx="58">
                  <c:v>400.41250000000002</c:v>
                </c:pt>
                <c:pt idx="59">
                  <c:v>312.84999999999997</c:v>
                </c:pt>
                <c:pt idx="60">
                  <c:v>293.88749999999999</c:v>
                </c:pt>
                <c:pt idx="61">
                  <c:v>335.48749999999995</c:v>
                </c:pt>
                <c:pt idx="62">
                  <c:v>347.32500000000005</c:v>
                </c:pt>
                <c:pt idx="63">
                  <c:v>364.45</c:v>
                </c:pt>
                <c:pt idx="64">
                  <c:v>395.51249999999999</c:v>
                </c:pt>
                <c:pt idx="65">
                  <c:v>403.78749999999997</c:v>
                </c:pt>
                <c:pt idx="66">
                  <c:v>415.65000000000003</c:v>
                </c:pt>
                <c:pt idx="67">
                  <c:v>443.45</c:v>
                </c:pt>
                <c:pt idx="68">
                  <c:v>474.46250000000003</c:v>
                </c:pt>
                <c:pt idx="69">
                  <c:v>494.45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'Fin. Inst. &amp; Corp. Issuers'!$A$99</c:f>
              <c:strCache>
                <c:ptCount val="1"/>
                <c:pt idx="0">
                  <c:v>Total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'Fin. Inst. &amp; Corp. Issuers'!$H$99:$BY$99</c:f>
              <c:numCache>
                <c:formatCode>0.00</c:formatCode>
                <c:ptCount val="70"/>
                <c:pt idx="0">
                  <c:v>570.61249999999995</c:v>
                </c:pt>
                <c:pt idx="1">
                  <c:v>581.78749999999991</c:v>
                </c:pt>
                <c:pt idx="2">
                  <c:v>597.46249999999998</c:v>
                </c:pt>
                <c:pt idx="3">
                  <c:v>453.9375</c:v>
                </c:pt>
                <c:pt idx="4">
                  <c:v>391.02500000000003</c:v>
                </c:pt>
                <c:pt idx="5">
                  <c:v>389.31249999999994</c:v>
                </c:pt>
                <c:pt idx="6">
                  <c:v>349.16250000000002</c:v>
                </c:pt>
                <c:pt idx="7">
                  <c:v>264.08749999999998</c:v>
                </c:pt>
                <c:pt idx="8">
                  <c:v>255.41250000000002</c:v>
                </c:pt>
                <c:pt idx="9">
                  <c:v>267.07499999999999</c:v>
                </c:pt>
                <c:pt idx="10">
                  <c:v>301.61250000000001</c:v>
                </c:pt>
                <c:pt idx="11">
                  <c:v>347.28750000000002</c:v>
                </c:pt>
                <c:pt idx="12">
                  <c:v>380.57500000000005</c:v>
                </c:pt>
                <c:pt idx="13">
                  <c:v>395.95</c:v>
                </c:pt>
                <c:pt idx="14">
                  <c:v>464.96250000000003</c:v>
                </c:pt>
                <c:pt idx="15">
                  <c:v>498.97499999999997</c:v>
                </c:pt>
                <c:pt idx="16">
                  <c:v>595.52499999999998</c:v>
                </c:pt>
                <c:pt idx="17">
                  <c:v>607.875</c:v>
                </c:pt>
                <c:pt idx="18">
                  <c:v>562.16250000000002</c:v>
                </c:pt>
                <c:pt idx="19">
                  <c:v>743.42499999999995</c:v>
                </c:pt>
                <c:pt idx="20">
                  <c:v>956.59999999999991</c:v>
                </c:pt>
                <c:pt idx="21">
                  <c:v>1110.3874999999998</c:v>
                </c:pt>
                <c:pt idx="22">
                  <c:v>1512.2125000000001</c:v>
                </c:pt>
                <c:pt idx="23">
                  <c:v>1485.8249999999998</c:v>
                </c:pt>
                <c:pt idx="24">
                  <c:v>1633.5124999999998</c:v>
                </c:pt>
                <c:pt idx="25">
                  <c:v>1454.0500000000002</c:v>
                </c:pt>
                <c:pt idx="26">
                  <c:v>1656.15</c:v>
                </c:pt>
                <c:pt idx="27">
                  <c:v>1601.5249999999999</c:v>
                </c:pt>
                <c:pt idx="28">
                  <c:v>1694.3625000000002</c:v>
                </c:pt>
                <c:pt idx="29">
                  <c:v>1897.9124999999999</c:v>
                </c:pt>
                <c:pt idx="30">
                  <c:v>1932.1875</c:v>
                </c:pt>
                <c:pt idx="31">
                  <c:v>2098.85</c:v>
                </c:pt>
                <c:pt idx="32">
                  <c:v>2189.9125000000004</c:v>
                </c:pt>
                <c:pt idx="33">
                  <c:v>2249.5874999999996</c:v>
                </c:pt>
                <c:pt idx="34">
                  <c:v>2234.3249999999998</c:v>
                </c:pt>
                <c:pt idx="35">
                  <c:v>2274.6499999999996</c:v>
                </c:pt>
                <c:pt idx="36">
                  <c:v>2248.9124999999999</c:v>
                </c:pt>
                <c:pt idx="37">
                  <c:v>2402.875</c:v>
                </c:pt>
                <c:pt idx="38">
                  <c:v>2367.2749999999996</c:v>
                </c:pt>
                <c:pt idx="39">
                  <c:v>2445.9875000000002</c:v>
                </c:pt>
                <c:pt idx="40">
                  <c:v>2446.3125</c:v>
                </c:pt>
                <c:pt idx="41">
                  <c:v>2439.1624999999999</c:v>
                </c:pt>
                <c:pt idx="42">
                  <c:v>2546.7749999999996</c:v>
                </c:pt>
                <c:pt idx="43">
                  <c:v>2757.3375000000001</c:v>
                </c:pt>
                <c:pt idx="44">
                  <c:v>2792.8874999999998</c:v>
                </c:pt>
                <c:pt idx="45">
                  <c:v>3044.5749999999998</c:v>
                </c:pt>
                <c:pt idx="46">
                  <c:v>3263.5374999999995</c:v>
                </c:pt>
                <c:pt idx="47">
                  <c:v>3384.6374999999998</c:v>
                </c:pt>
                <c:pt idx="48">
                  <c:v>3446.05</c:v>
                </c:pt>
                <c:pt idx="49">
                  <c:v>3403.7999999999997</c:v>
                </c:pt>
                <c:pt idx="50">
                  <c:v>3563.55</c:v>
                </c:pt>
                <c:pt idx="51">
                  <c:v>3861.8499999999995</c:v>
                </c:pt>
                <c:pt idx="52">
                  <c:v>3883.6375000000003</c:v>
                </c:pt>
                <c:pt idx="53">
                  <c:v>4103.1374999999998</c:v>
                </c:pt>
                <c:pt idx="54">
                  <c:v>4127.5625</c:v>
                </c:pt>
                <c:pt idx="55">
                  <c:v>4407.75</c:v>
                </c:pt>
                <c:pt idx="56">
                  <c:v>4585.3</c:v>
                </c:pt>
                <c:pt idx="57">
                  <c:v>5013.25</c:v>
                </c:pt>
                <c:pt idx="58">
                  <c:v>4781.5749999999998</c:v>
                </c:pt>
                <c:pt idx="59">
                  <c:v>3993.1875</c:v>
                </c:pt>
                <c:pt idx="60">
                  <c:v>3815.5124999999998</c:v>
                </c:pt>
                <c:pt idx="61">
                  <c:v>4366.1125000000002</c:v>
                </c:pt>
                <c:pt idx="62">
                  <c:v>4377.6625000000004</c:v>
                </c:pt>
                <c:pt idx="63">
                  <c:v>4535.3249999999998</c:v>
                </c:pt>
                <c:pt idx="64">
                  <c:v>4950.9874999999993</c:v>
                </c:pt>
                <c:pt idx="65">
                  <c:v>5058.25</c:v>
                </c:pt>
                <c:pt idx="66">
                  <c:v>5168.3500000000004</c:v>
                </c:pt>
                <c:pt idx="67">
                  <c:v>5361.9125000000004</c:v>
                </c:pt>
                <c:pt idx="68">
                  <c:v>5640.0125000000007</c:v>
                </c:pt>
                <c:pt idx="69">
                  <c:v>6010.5875000000005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399424"/>
        <c:axId val="339401728"/>
      </c:lineChart>
      <c:catAx>
        <c:axId val="339399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040000"/>
          <a:lstStyle/>
          <a:p>
            <a:pPr>
              <a:defRPr/>
            </a:pPr>
            <a:endParaRPr lang="en-US"/>
          </a:p>
        </c:txPr>
        <c:crossAx val="339401728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339401728"/>
        <c:scaling>
          <c:orientation val="minMax"/>
          <c:max val="6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MXN</a:t>
                </a:r>
                <a:r>
                  <a:rPr lang="en-US" baseline="0"/>
                  <a:t> (Billions)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9836328489051759E-4"/>
              <c:y val="0.3199290433523395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39399424"/>
        <c:crosses val="autoZero"/>
        <c:crossBetween val="midCat"/>
        <c:majorUnit val="500"/>
        <c:minorUnit val="10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paperSize="161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Domestic Debt Securities Outstanding</a:t>
            </a:r>
          </a:p>
        </c:rich>
      </c:tx>
      <c:layout>
        <c:manualLayout>
          <c:xMode val="edge"/>
          <c:yMode val="edge"/>
          <c:x val="0.37437144681239171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76853906775166"/>
          <c:y val="6.1524063145551484E-2"/>
          <c:w val="0.84835544205622948"/>
          <c:h val="0.72536638556923605"/>
        </c:manualLayout>
      </c:layout>
      <c:lineChart>
        <c:grouping val="standard"/>
        <c:varyColors val="0"/>
        <c:ser>
          <c:idx val="0"/>
          <c:order val="0"/>
          <c:tx>
            <c:strRef>
              <c:f>'All Issuers and Governments'!$A$8</c:f>
              <c:strCache>
                <c:ptCount val="1"/>
                <c:pt idx="0">
                  <c:v>All DM issuers</c:v>
                </c:pt>
              </c:strCache>
            </c:strRef>
          </c:tx>
          <c:marker>
            <c:symbol val="none"/>
          </c:marker>
          <c:cat>
            <c:strRef>
              <c:f>'All Issuers and Governments'!$H$6:$BY$6</c:f>
              <c:strCache>
                <c:ptCount val="70"/>
                <c:pt idx="0">
                  <c:v>Mar.1994</c:v>
                </c:pt>
                <c:pt idx="1">
                  <c:v>Jun.1994</c:v>
                </c:pt>
                <c:pt idx="2">
                  <c:v>Sep.1994</c:v>
                </c:pt>
                <c:pt idx="3">
                  <c:v>Dec.1994</c:v>
                </c:pt>
                <c:pt idx="4">
                  <c:v>Mar.1995</c:v>
                </c:pt>
                <c:pt idx="5">
                  <c:v>Jun.1995</c:v>
                </c:pt>
                <c:pt idx="6">
                  <c:v>Sep.1995</c:v>
                </c:pt>
                <c:pt idx="7">
                  <c:v>Dec.1995</c:v>
                </c:pt>
                <c:pt idx="8">
                  <c:v>Mar.1996</c:v>
                </c:pt>
                <c:pt idx="9">
                  <c:v>Jun.1996</c:v>
                </c:pt>
                <c:pt idx="10">
                  <c:v>Sep.1996</c:v>
                </c:pt>
                <c:pt idx="11">
                  <c:v>Dec.1996</c:v>
                </c:pt>
                <c:pt idx="12">
                  <c:v>Mar.1997</c:v>
                </c:pt>
                <c:pt idx="13">
                  <c:v>Jun.1997</c:v>
                </c:pt>
                <c:pt idx="14">
                  <c:v>Sep.1997</c:v>
                </c:pt>
                <c:pt idx="15">
                  <c:v>Dec.1997</c:v>
                </c:pt>
                <c:pt idx="16">
                  <c:v>Mar.1998</c:v>
                </c:pt>
                <c:pt idx="17">
                  <c:v>Jun.1998</c:v>
                </c:pt>
                <c:pt idx="18">
                  <c:v>Sep.1998</c:v>
                </c:pt>
                <c:pt idx="19">
                  <c:v>Dec.1998</c:v>
                </c:pt>
                <c:pt idx="20">
                  <c:v>Mar.1999</c:v>
                </c:pt>
                <c:pt idx="21">
                  <c:v>Jun.1999</c:v>
                </c:pt>
                <c:pt idx="22">
                  <c:v>Sep.1999</c:v>
                </c:pt>
                <c:pt idx="23">
                  <c:v>Dec.1999</c:v>
                </c:pt>
                <c:pt idx="24">
                  <c:v>Mar.2000</c:v>
                </c:pt>
                <c:pt idx="25">
                  <c:v>Jun.2000</c:v>
                </c:pt>
                <c:pt idx="26">
                  <c:v>Sep.2000</c:v>
                </c:pt>
                <c:pt idx="27">
                  <c:v>Dec.2000</c:v>
                </c:pt>
                <c:pt idx="28">
                  <c:v>Mar.2001</c:v>
                </c:pt>
                <c:pt idx="29">
                  <c:v>Jun.2001</c:v>
                </c:pt>
                <c:pt idx="30">
                  <c:v>Sep.2001</c:v>
                </c:pt>
                <c:pt idx="31">
                  <c:v>Dec.2001</c:v>
                </c:pt>
                <c:pt idx="32">
                  <c:v>Mar.2002</c:v>
                </c:pt>
                <c:pt idx="33">
                  <c:v>Jun.2002</c:v>
                </c:pt>
                <c:pt idx="34">
                  <c:v>Sep.2002</c:v>
                </c:pt>
                <c:pt idx="35">
                  <c:v>Dec.2002</c:v>
                </c:pt>
                <c:pt idx="36">
                  <c:v>Mar.2003</c:v>
                </c:pt>
                <c:pt idx="37">
                  <c:v>Jun.2003</c:v>
                </c:pt>
                <c:pt idx="38">
                  <c:v>Sep.2003</c:v>
                </c:pt>
                <c:pt idx="39">
                  <c:v>Dec.2003</c:v>
                </c:pt>
                <c:pt idx="40">
                  <c:v>Mar.2004</c:v>
                </c:pt>
                <c:pt idx="41">
                  <c:v>Jun.2004</c:v>
                </c:pt>
                <c:pt idx="42">
                  <c:v>Sep.2004</c:v>
                </c:pt>
                <c:pt idx="43">
                  <c:v>Dec.2004</c:v>
                </c:pt>
                <c:pt idx="44">
                  <c:v>Mar.2005</c:v>
                </c:pt>
                <c:pt idx="45">
                  <c:v>Jun.2005</c:v>
                </c:pt>
                <c:pt idx="46">
                  <c:v>Sep.2005</c:v>
                </c:pt>
                <c:pt idx="47">
                  <c:v>Dec.2005</c:v>
                </c:pt>
                <c:pt idx="48">
                  <c:v>Mar.2006</c:v>
                </c:pt>
                <c:pt idx="49">
                  <c:v>Jun.2006</c:v>
                </c:pt>
                <c:pt idx="50">
                  <c:v>Sep.2006</c:v>
                </c:pt>
                <c:pt idx="51">
                  <c:v>Dec.2006</c:v>
                </c:pt>
                <c:pt idx="52">
                  <c:v>Mar.2007</c:v>
                </c:pt>
                <c:pt idx="53">
                  <c:v>Jun.2007</c:v>
                </c:pt>
                <c:pt idx="54">
                  <c:v>Sep.2007</c:v>
                </c:pt>
                <c:pt idx="55">
                  <c:v>Dec.2007</c:v>
                </c:pt>
                <c:pt idx="56">
                  <c:v>Mar.2008</c:v>
                </c:pt>
                <c:pt idx="57">
                  <c:v>Jun.2008</c:v>
                </c:pt>
                <c:pt idx="58">
                  <c:v>Sep.2008</c:v>
                </c:pt>
                <c:pt idx="59">
                  <c:v>Dec.2008</c:v>
                </c:pt>
                <c:pt idx="60">
                  <c:v>Mar.2009</c:v>
                </c:pt>
                <c:pt idx="61">
                  <c:v>Jun.2009</c:v>
                </c:pt>
                <c:pt idx="62">
                  <c:v>Sep.2009</c:v>
                </c:pt>
                <c:pt idx="63">
                  <c:v>Dec.2009</c:v>
                </c:pt>
                <c:pt idx="64">
                  <c:v>Mar.2010</c:v>
                </c:pt>
                <c:pt idx="65">
                  <c:v>Jun.2010</c:v>
                </c:pt>
                <c:pt idx="66">
                  <c:v>Sep.2010</c:v>
                </c:pt>
                <c:pt idx="67">
                  <c:v>Dec.2010</c:v>
                </c:pt>
                <c:pt idx="68">
                  <c:v>Mar.2011</c:v>
                </c:pt>
                <c:pt idx="69">
                  <c:v>Jun.2011</c:v>
                </c:pt>
              </c:strCache>
            </c:strRef>
          </c:cat>
          <c:val>
            <c:numRef>
              <c:f>'All Issuers and Governments'!$H$8:$BY$8</c:f>
              <c:numCache>
                <c:formatCode>0.0</c:formatCode>
                <c:ptCount val="70"/>
                <c:pt idx="0">
                  <c:v>19938.05</c:v>
                </c:pt>
                <c:pt idx="1">
                  <c:v>20614.495999999999</c:v>
                </c:pt>
                <c:pt idx="2">
                  <c:v>21139.530000000002</c:v>
                </c:pt>
                <c:pt idx="3">
                  <c:v>21384.737000000001</c:v>
                </c:pt>
                <c:pt idx="4">
                  <c:v>22771.378000000001</c:v>
                </c:pt>
                <c:pt idx="5">
                  <c:v>23548.473999999998</c:v>
                </c:pt>
                <c:pt idx="6">
                  <c:v>23072.519</c:v>
                </c:pt>
                <c:pt idx="7">
                  <c:v>23131.785</c:v>
                </c:pt>
                <c:pt idx="8">
                  <c:v>23333.798999999999</c:v>
                </c:pt>
                <c:pt idx="9">
                  <c:v>23516.373</c:v>
                </c:pt>
                <c:pt idx="10">
                  <c:v>23838.555</c:v>
                </c:pt>
                <c:pt idx="11">
                  <c:v>23958.120999999999</c:v>
                </c:pt>
                <c:pt idx="12">
                  <c:v>23464.528999999999</c:v>
                </c:pt>
                <c:pt idx="13">
                  <c:v>23905.792999999998</c:v>
                </c:pt>
                <c:pt idx="14">
                  <c:v>23725.539000000001</c:v>
                </c:pt>
                <c:pt idx="15">
                  <c:v>23633.260999999999</c:v>
                </c:pt>
                <c:pt idx="16">
                  <c:v>23897.684000000001</c:v>
                </c:pt>
                <c:pt idx="17">
                  <c:v>23965.294000000002</c:v>
                </c:pt>
                <c:pt idx="18">
                  <c:v>24876.663</c:v>
                </c:pt>
                <c:pt idx="19">
                  <c:v>25912.621999999999</c:v>
                </c:pt>
                <c:pt idx="20">
                  <c:v>25733.215</c:v>
                </c:pt>
                <c:pt idx="21">
                  <c:v>25732.558999999997</c:v>
                </c:pt>
                <c:pt idx="22">
                  <c:v>26917.563999999998</c:v>
                </c:pt>
                <c:pt idx="23">
                  <c:v>27439.405999999999</c:v>
                </c:pt>
                <c:pt idx="24">
                  <c:v>27212.004000000001</c:v>
                </c:pt>
                <c:pt idx="25">
                  <c:v>27174.382999999998</c:v>
                </c:pt>
                <c:pt idx="26">
                  <c:v>26719.293000000001</c:v>
                </c:pt>
                <c:pt idx="27">
                  <c:v>26990.591999999997</c:v>
                </c:pt>
                <c:pt idx="28">
                  <c:v>26704.569</c:v>
                </c:pt>
                <c:pt idx="29">
                  <c:v>26739.092999999997</c:v>
                </c:pt>
                <c:pt idx="30">
                  <c:v>27694.272000000001</c:v>
                </c:pt>
                <c:pt idx="31">
                  <c:v>27285.835999999999</c:v>
                </c:pt>
                <c:pt idx="32">
                  <c:v>27630.474000000002</c:v>
                </c:pt>
                <c:pt idx="33">
                  <c:v>29543.531999999999</c:v>
                </c:pt>
                <c:pt idx="34">
                  <c:v>29712.975999999999</c:v>
                </c:pt>
                <c:pt idx="35">
                  <c:v>30630.400999999998</c:v>
                </c:pt>
                <c:pt idx="36">
                  <c:v>31771.661000000004</c:v>
                </c:pt>
                <c:pt idx="37">
                  <c:v>32888.048000000003</c:v>
                </c:pt>
                <c:pt idx="38">
                  <c:v>34001.610999999997</c:v>
                </c:pt>
                <c:pt idx="39">
                  <c:v>35426.572</c:v>
                </c:pt>
                <c:pt idx="40">
                  <c:v>36320.396000000001</c:v>
                </c:pt>
                <c:pt idx="41">
                  <c:v>36695.166000000005</c:v>
                </c:pt>
                <c:pt idx="42">
                  <c:v>37182.542999999998</c:v>
                </c:pt>
                <c:pt idx="43">
                  <c:v>39533.707999999999</c:v>
                </c:pt>
                <c:pt idx="44">
                  <c:v>39644.536999999997</c:v>
                </c:pt>
                <c:pt idx="45">
                  <c:v>39348.938999999998</c:v>
                </c:pt>
                <c:pt idx="46">
                  <c:v>39502.286</c:v>
                </c:pt>
                <c:pt idx="47">
                  <c:v>39732.177000000003</c:v>
                </c:pt>
                <c:pt idx="48">
                  <c:v>40860.642</c:v>
                </c:pt>
                <c:pt idx="49">
                  <c:v>42092.468999999997</c:v>
                </c:pt>
                <c:pt idx="50">
                  <c:v>42492.447</c:v>
                </c:pt>
                <c:pt idx="51">
                  <c:v>43524.903999999995</c:v>
                </c:pt>
                <c:pt idx="52">
                  <c:v>44588.119999999995</c:v>
                </c:pt>
                <c:pt idx="53">
                  <c:v>45051.575000000004</c:v>
                </c:pt>
                <c:pt idx="54">
                  <c:v>47066.364000000001</c:v>
                </c:pt>
                <c:pt idx="55">
                  <c:v>48462.673000000003</c:v>
                </c:pt>
                <c:pt idx="56">
                  <c:v>51193.599999999999</c:v>
                </c:pt>
                <c:pt idx="57">
                  <c:v>50856.752999999997</c:v>
                </c:pt>
                <c:pt idx="58">
                  <c:v>50162.161</c:v>
                </c:pt>
                <c:pt idx="59">
                  <c:v>51770.292000000001</c:v>
                </c:pt>
                <c:pt idx="60">
                  <c:v>51274.989000000001</c:v>
                </c:pt>
                <c:pt idx="61">
                  <c:v>53311.277000000002</c:v>
                </c:pt>
                <c:pt idx="62">
                  <c:v>55327.822999999997</c:v>
                </c:pt>
                <c:pt idx="63">
                  <c:v>55030.077000000005</c:v>
                </c:pt>
                <c:pt idx="64">
                  <c:v>53997.281999999999</c:v>
                </c:pt>
                <c:pt idx="65">
                  <c:v>53759.317999999999</c:v>
                </c:pt>
                <c:pt idx="66">
                  <c:v>56808.017</c:v>
                </c:pt>
                <c:pt idx="67">
                  <c:v>57431.585000000006</c:v>
                </c:pt>
                <c:pt idx="68">
                  <c:v>58594.563000000009</c:v>
                </c:pt>
                <c:pt idx="69">
                  <c:v>59942.072999999997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Issuers and Governments'!$A$9</c:f>
              <c:strCache>
                <c:ptCount val="1"/>
                <c:pt idx="0">
                  <c:v>All EM issuers</c:v>
                </c:pt>
              </c:strCache>
            </c:strRef>
          </c:tx>
          <c:marker>
            <c:symbol val="none"/>
          </c:marker>
          <c:val>
            <c:numRef>
              <c:f>'All Issuers and Governments'!$H$9:$BY$9</c:f>
              <c:numCache>
                <c:formatCode>0.0</c:formatCode>
                <c:ptCount val="70"/>
                <c:pt idx="0">
                  <c:v>926.78300000000002</c:v>
                </c:pt>
                <c:pt idx="1">
                  <c:v>972.24699999999996</c:v>
                </c:pt>
                <c:pt idx="2">
                  <c:v>1051.385</c:v>
                </c:pt>
                <c:pt idx="3">
                  <c:v>1105.5530000000001</c:v>
                </c:pt>
                <c:pt idx="4">
                  <c:v>1147.895</c:v>
                </c:pt>
                <c:pt idx="5">
                  <c:v>1201.0420000000001</c:v>
                </c:pt>
                <c:pt idx="6">
                  <c:v>1254.1110000000001</c:v>
                </c:pt>
                <c:pt idx="7">
                  <c:v>1319.5049999999997</c:v>
                </c:pt>
                <c:pt idx="8">
                  <c:v>1349.9979999999998</c:v>
                </c:pt>
                <c:pt idx="9">
                  <c:v>1409.6320000000001</c:v>
                </c:pt>
                <c:pt idx="10">
                  <c:v>1445.0519999999999</c:v>
                </c:pt>
                <c:pt idx="11">
                  <c:v>1509.7840000000001</c:v>
                </c:pt>
                <c:pt idx="12">
                  <c:v>1517.9470000000003</c:v>
                </c:pt>
                <c:pt idx="13">
                  <c:v>1560.7940000000001</c:v>
                </c:pt>
                <c:pt idx="14">
                  <c:v>1572.1299999999999</c:v>
                </c:pt>
                <c:pt idx="15">
                  <c:v>1450.2520000000004</c:v>
                </c:pt>
                <c:pt idx="16">
                  <c:v>1570.9070000000004</c:v>
                </c:pt>
                <c:pt idx="17">
                  <c:v>1593.566</c:v>
                </c:pt>
                <c:pt idx="18">
                  <c:v>1619.5540000000001</c:v>
                </c:pt>
                <c:pt idx="19">
                  <c:v>1764.7319999999997</c:v>
                </c:pt>
                <c:pt idx="20">
                  <c:v>1671.6029999999998</c:v>
                </c:pt>
                <c:pt idx="21">
                  <c:v>1746.6150000000002</c:v>
                </c:pt>
                <c:pt idx="22">
                  <c:v>1758.0349999999999</c:v>
                </c:pt>
                <c:pt idx="23">
                  <c:v>1883.0000000000002</c:v>
                </c:pt>
                <c:pt idx="24">
                  <c:v>1955.8869999999999</c:v>
                </c:pt>
                <c:pt idx="25">
                  <c:v>1979.2190000000001</c:v>
                </c:pt>
                <c:pt idx="26">
                  <c:v>2013.2649999999994</c:v>
                </c:pt>
                <c:pt idx="27">
                  <c:v>2002.6150000000002</c:v>
                </c:pt>
                <c:pt idx="28">
                  <c:v>1997.8500000000006</c:v>
                </c:pt>
                <c:pt idx="29">
                  <c:v>2065.9190000000003</c:v>
                </c:pt>
                <c:pt idx="30">
                  <c:v>2096.6630000000005</c:v>
                </c:pt>
                <c:pt idx="31">
                  <c:v>2200.3640000000005</c:v>
                </c:pt>
                <c:pt idx="32">
                  <c:v>2276.3319999999994</c:v>
                </c:pt>
                <c:pt idx="33">
                  <c:v>2364.4030000000002</c:v>
                </c:pt>
                <c:pt idx="34">
                  <c:v>2347.4480000000003</c:v>
                </c:pt>
                <c:pt idx="35">
                  <c:v>2467.7990000000004</c:v>
                </c:pt>
                <c:pt idx="36">
                  <c:v>2503.605</c:v>
                </c:pt>
                <c:pt idx="37">
                  <c:v>2742.145</c:v>
                </c:pt>
                <c:pt idx="38">
                  <c:v>2894.4380000000001</c:v>
                </c:pt>
                <c:pt idx="39">
                  <c:v>3016.6839999999997</c:v>
                </c:pt>
                <c:pt idx="40">
                  <c:v>3158.2860000000005</c:v>
                </c:pt>
                <c:pt idx="41">
                  <c:v>3198.7679999999991</c:v>
                </c:pt>
                <c:pt idx="42">
                  <c:v>3323.9949999999999</c:v>
                </c:pt>
                <c:pt idx="43">
                  <c:v>3701.0609999999992</c:v>
                </c:pt>
                <c:pt idx="44">
                  <c:v>3832.5879999999997</c:v>
                </c:pt>
                <c:pt idx="45">
                  <c:v>4044.53</c:v>
                </c:pt>
                <c:pt idx="46">
                  <c:v>4236.9509999999991</c:v>
                </c:pt>
                <c:pt idx="47">
                  <c:v>4423.4239999999991</c:v>
                </c:pt>
                <c:pt idx="48">
                  <c:v>4773.1149999999998</c:v>
                </c:pt>
                <c:pt idx="49">
                  <c:v>4911.7120000000004</c:v>
                </c:pt>
                <c:pt idx="50">
                  <c:v>5125.4890000000005</c:v>
                </c:pt>
                <c:pt idx="51">
                  <c:v>5458.027</c:v>
                </c:pt>
                <c:pt idx="52">
                  <c:v>5767.4650000000011</c:v>
                </c:pt>
                <c:pt idx="53">
                  <c:v>6053.4839999999986</c:v>
                </c:pt>
                <c:pt idx="54">
                  <c:v>6406.1150000000007</c:v>
                </c:pt>
                <c:pt idx="55">
                  <c:v>6734.335</c:v>
                </c:pt>
                <c:pt idx="56">
                  <c:v>7069.3789999999999</c:v>
                </c:pt>
                <c:pt idx="57">
                  <c:v>7361.9629999999997</c:v>
                </c:pt>
                <c:pt idx="58">
                  <c:v>7034.7100000000009</c:v>
                </c:pt>
                <c:pt idx="59">
                  <c:v>6755.2069999999994</c:v>
                </c:pt>
                <c:pt idx="60">
                  <c:v>6704.2519999999968</c:v>
                </c:pt>
                <c:pt idx="61">
                  <c:v>7453.3469999999998</c:v>
                </c:pt>
                <c:pt idx="62">
                  <c:v>7967.1969999999992</c:v>
                </c:pt>
                <c:pt idx="63">
                  <c:v>8301.3619999999974</c:v>
                </c:pt>
                <c:pt idx="64">
                  <c:v>8503.7379999999976</c:v>
                </c:pt>
                <c:pt idx="65">
                  <c:v>8574.1750000000011</c:v>
                </c:pt>
                <c:pt idx="66">
                  <c:v>9136.8719999999976</c:v>
                </c:pt>
                <c:pt idx="67">
                  <c:v>9444.2529999999988</c:v>
                </c:pt>
                <c:pt idx="68">
                  <c:v>9749.3209999999999</c:v>
                </c:pt>
                <c:pt idx="69">
                  <c:v>9970.7549999999992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608256"/>
        <c:axId val="354609792"/>
      </c:lineChart>
      <c:catAx>
        <c:axId val="35460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5460979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354609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USD Billions</a:t>
                </a:r>
              </a:p>
            </c:rich>
          </c:tx>
          <c:layout>
            <c:manualLayout>
              <c:xMode val="edge"/>
              <c:yMode val="edge"/>
              <c:x val="0"/>
              <c:y val="0.3031703187414725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546082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2</xdr:row>
      <xdr:rowOff>114299</xdr:rowOff>
    </xdr:from>
    <xdr:to>
      <xdr:col>13</xdr:col>
      <xdr:colOff>57149</xdr:colOff>
      <xdr:row>24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26</xdr:row>
      <xdr:rowOff>66674</xdr:rowOff>
    </xdr:from>
    <xdr:to>
      <xdr:col>12</xdr:col>
      <xdr:colOff>571499</xdr:colOff>
      <xdr:row>50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0.00627</cdr:x>
      <cdr:y>0.93793</cdr:y>
    </cdr:from>
    <cdr:to>
      <cdr:x>0.16813</cdr:x>
      <cdr:y>0.98161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6" y="3886201"/>
          <a:ext cx="1228725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Source: BIS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D235"/>
  <sheetViews>
    <sheetView workbookViewId="0">
      <pane xSplit="2" ySplit="6" topLeftCell="C46" activePane="bottomRight" state="frozen"/>
      <selection pane="topRight" activeCell="C1" sqref="C1"/>
      <selection pane="bottomLeft" activeCell="A7" sqref="A7"/>
      <selection pane="bottomRight" activeCell="C8" sqref="C8"/>
    </sheetView>
  </sheetViews>
  <sheetFormatPr defaultRowHeight="15" x14ac:dyDescent="0.25"/>
  <cols>
    <col min="1" max="1" width="26.85546875" customWidth="1"/>
    <col min="2" max="2" width="9.140625" hidden="1" customWidth="1"/>
    <col min="80" max="80" width="8.85546875" bestFit="1" customWidth="1"/>
  </cols>
  <sheetData>
    <row r="1" spans="1:82" x14ac:dyDescent="0.25">
      <c r="A1" s="1" t="s">
        <v>0</v>
      </c>
    </row>
    <row r="2" spans="1:82" x14ac:dyDescent="0.25">
      <c r="A2" s="1" t="s">
        <v>1</v>
      </c>
    </row>
    <row r="3" spans="1:82" x14ac:dyDescent="0.25">
      <c r="A3" s="1" t="s">
        <v>2</v>
      </c>
    </row>
    <row r="4" spans="1:82" x14ac:dyDescent="0.25">
      <c r="A4" s="1" t="s">
        <v>3</v>
      </c>
      <c r="CB4" s="12" t="s">
        <v>570</v>
      </c>
      <c r="CC4" s="12"/>
      <c r="CD4" s="12"/>
    </row>
    <row r="5" spans="1:82" x14ac:dyDescent="0.25">
      <c r="A5" s="1" t="s">
        <v>4</v>
      </c>
    </row>
    <row r="6" spans="1:82" x14ac:dyDescent="0.25">
      <c r="C6" s="2">
        <v>1989</v>
      </c>
      <c r="D6" s="2">
        <v>1990</v>
      </c>
      <c r="E6" s="2">
        <v>1991</v>
      </c>
      <c r="F6" s="2">
        <v>1992</v>
      </c>
      <c r="G6" s="2">
        <v>1993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  <c r="T6" s="2" t="s">
        <v>17</v>
      </c>
      <c r="U6" s="2" t="s">
        <v>18</v>
      </c>
      <c r="V6" s="2" t="s">
        <v>19</v>
      </c>
      <c r="W6" s="2" t="s">
        <v>20</v>
      </c>
      <c r="X6" s="2" t="s">
        <v>21</v>
      </c>
      <c r="Y6" s="2" t="s">
        <v>22</v>
      </c>
      <c r="Z6" s="2" t="s">
        <v>23</v>
      </c>
      <c r="AA6" s="2" t="s">
        <v>24</v>
      </c>
      <c r="AB6" s="2" t="s">
        <v>25</v>
      </c>
      <c r="AC6" s="2" t="s">
        <v>26</v>
      </c>
      <c r="AD6" s="2" t="s">
        <v>27</v>
      </c>
      <c r="AE6" s="2" t="s">
        <v>28</v>
      </c>
      <c r="AF6" s="2" t="s">
        <v>29</v>
      </c>
      <c r="AG6" s="2" t="s">
        <v>30</v>
      </c>
      <c r="AH6" s="2" t="s">
        <v>31</v>
      </c>
      <c r="AI6" s="2" t="s">
        <v>32</v>
      </c>
      <c r="AJ6" s="2" t="s">
        <v>33</v>
      </c>
      <c r="AK6" s="2" t="s">
        <v>34</v>
      </c>
      <c r="AL6" s="2" t="s">
        <v>35</v>
      </c>
      <c r="AM6" s="2" t="s">
        <v>36</v>
      </c>
      <c r="AN6" s="2" t="s">
        <v>37</v>
      </c>
      <c r="AO6" s="2" t="s">
        <v>38</v>
      </c>
      <c r="AP6" s="2" t="s">
        <v>39</v>
      </c>
      <c r="AQ6" s="2" t="s">
        <v>40</v>
      </c>
      <c r="AR6" s="2" t="s">
        <v>41</v>
      </c>
      <c r="AS6" s="2" t="s">
        <v>42</v>
      </c>
      <c r="AT6" s="2" t="s">
        <v>43</v>
      </c>
      <c r="AU6" s="2" t="s">
        <v>44</v>
      </c>
      <c r="AV6" s="2" t="s">
        <v>45</v>
      </c>
      <c r="AW6" s="2" t="s">
        <v>46</v>
      </c>
      <c r="AX6" s="2" t="s">
        <v>47</v>
      </c>
      <c r="AY6" s="2" t="s">
        <v>48</v>
      </c>
      <c r="AZ6" s="2" t="s">
        <v>49</v>
      </c>
      <c r="BA6" s="2" t="s">
        <v>50</v>
      </c>
      <c r="BB6" s="2" t="s">
        <v>51</v>
      </c>
      <c r="BC6" s="2" t="s">
        <v>52</v>
      </c>
      <c r="BD6" s="2" t="s">
        <v>53</v>
      </c>
      <c r="BE6" s="2" t="s">
        <v>54</v>
      </c>
      <c r="BF6" s="2" t="s">
        <v>55</v>
      </c>
      <c r="BG6" s="2" t="s">
        <v>56</v>
      </c>
      <c r="BH6" s="2" t="s">
        <v>57</v>
      </c>
      <c r="BI6" s="2" t="s">
        <v>58</v>
      </c>
      <c r="BJ6" s="2" t="s">
        <v>59</v>
      </c>
      <c r="BK6" s="2" t="s">
        <v>60</v>
      </c>
      <c r="BL6" s="2" t="s">
        <v>61</v>
      </c>
      <c r="BM6" s="2" t="s">
        <v>62</v>
      </c>
      <c r="BN6" s="2" t="s">
        <v>63</v>
      </c>
      <c r="BO6" s="2" t="s">
        <v>64</v>
      </c>
      <c r="BP6" s="2" t="s">
        <v>65</v>
      </c>
      <c r="BQ6" s="2" t="s">
        <v>66</v>
      </c>
      <c r="BR6" s="2" t="s">
        <v>67</v>
      </c>
      <c r="BS6" s="2" t="s">
        <v>68</v>
      </c>
      <c r="BT6" s="2" t="s">
        <v>69</v>
      </c>
      <c r="BU6" s="2" t="s">
        <v>70</v>
      </c>
      <c r="BV6" s="2" t="s">
        <v>71</v>
      </c>
      <c r="BW6" s="2" t="s">
        <v>72</v>
      </c>
      <c r="BX6" s="2" t="s">
        <v>73</v>
      </c>
      <c r="BY6" s="2" t="s">
        <v>74</v>
      </c>
      <c r="CB6" s="2" t="s">
        <v>72</v>
      </c>
      <c r="CC6" s="2" t="s">
        <v>73</v>
      </c>
      <c r="CD6" s="2" t="s">
        <v>74</v>
      </c>
    </row>
    <row r="7" spans="1:82" x14ac:dyDescent="0.25">
      <c r="A7" s="1" t="s">
        <v>75</v>
      </c>
      <c r="B7" t="s">
        <v>76</v>
      </c>
      <c r="C7" s="10">
        <v>14118.924999999999</v>
      </c>
      <c r="D7" s="10">
        <v>16339.383</v>
      </c>
      <c r="E7" s="10">
        <v>17842.392</v>
      </c>
      <c r="F7" s="10">
        <v>18498.321</v>
      </c>
      <c r="G7" s="10">
        <v>19987.507000000001</v>
      </c>
      <c r="H7" s="10">
        <v>20864.832999999999</v>
      </c>
      <c r="I7" s="10">
        <v>21586.742999999999</v>
      </c>
      <c r="J7" s="10">
        <v>22190.915000000001</v>
      </c>
      <c r="K7" s="10">
        <v>22490.29</v>
      </c>
      <c r="L7" s="10">
        <v>23919.273000000001</v>
      </c>
      <c r="M7" s="10">
        <v>24749.516</v>
      </c>
      <c r="N7" s="10">
        <v>24326.63</v>
      </c>
      <c r="O7" s="10">
        <v>24451.29</v>
      </c>
      <c r="P7" s="10">
        <v>24683.796999999999</v>
      </c>
      <c r="Q7" s="10">
        <v>24926.005000000001</v>
      </c>
      <c r="R7" s="10">
        <v>25283.607</v>
      </c>
      <c r="S7" s="10">
        <v>25467.904999999999</v>
      </c>
      <c r="T7" s="10">
        <v>24982.475999999999</v>
      </c>
      <c r="U7" s="10">
        <v>25466.587</v>
      </c>
      <c r="V7" s="10">
        <v>25297.669000000002</v>
      </c>
      <c r="W7" s="10">
        <v>25083.512999999999</v>
      </c>
      <c r="X7" s="10">
        <v>25468.591</v>
      </c>
      <c r="Y7" s="10">
        <v>25558.86</v>
      </c>
      <c r="Z7" s="10">
        <v>26496.217000000001</v>
      </c>
      <c r="AA7" s="10">
        <v>27677.353999999999</v>
      </c>
      <c r="AB7" s="10">
        <v>27404.817999999999</v>
      </c>
      <c r="AC7" s="10">
        <v>27479.173999999999</v>
      </c>
      <c r="AD7" s="10">
        <v>28675.598999999998</v>
      </c>
      <c r="AE7" s="10">
        <v>29322.405999999999</v>
      </c>
      <c r="AF7" s="10">
        <v>29167.891</v>
      </c>
      <c r="AG7" s="10">
        <v>29153.601999999999</v>
      </c>
      <c r="AH7" s="10">
        <v>28732.558000000001</v>
      </c>
      <c r="AI7" s="10">
        <v>28993.206999999999</v>
      </c>
      <c r="AJ7" s="10">
        <v>28702.419000000002</v>
      </c>
      <c r="AK7" s="10">
        <v>28805.011999999999</v>
      </c>
      <c r="AL7" s="10">
        <v>29790.935000000001</v>
      </c>
      <c r="AM7" s="10">
        <v>29486.2</v>
      </c>
      <c r="AN7" s="10">
        <v>29906.806</v>
      </c>
      <c r="AO7" s="10">
        <v>31907.935000000001</v>
      </c>
      <c r="AP7" s="10">
        <v>32060.423999999999</v>
      </c>
      <c r="AQ7" s="10">
        <v>33098.199999999997</v>
      </c>
      <c r="AR7" s="10">
        <v>34275.266000000003</v>
      </c>
      <c r="AS7" s="10">
        <v>35630.192999999999</v>
      </c>
      <c r="AT7" s="10">
        <v>36896.048999999999</v>
      </c>
      <c r="AU7" s="10">
        <v>38443.256000000001</v>
      </c>
      <c r="AV7" s="10">
        <v>39478.682000000001</v>
      </c>
      <c r="AW7" s="10">
        <v>39893.934000000001</v>
      </c>
      <c r="AX7" s="10">
        <v>40506.538</v>
      </c>
      <c r="AY7" s="10">
        <v>43234.769</v>
      </c>
      <c r="AZ7" s="10">
        <v>43477.125</v>
      </c>
      <c r="BA7" s="10">
        <v>43393.468999999997</v>
      </c>
      <c r="BB7" s="10">
        <v>43739.237000000001</v>
      </c>
      <c r="BC7" s="10">
        <v>44155.601000000002</v>
      </c>
      <c r="BD7" s="10">
        <v>45633.756999999998</v>
      </c>
      <c r="BE7" s="10">
        <v>47004.180999999997</v>
      </c>
      <c r="BF7" s="10">
        <v>47617.936000000002</v>
      </c>
      <c r="BG7" s="10">
        <v>48982.930999999997</v>
      </c>
      <c r="BH7" s="10">
        <v>50355.584999999999</v>
      </c>
      <c r="BI7" s="10">
        <v>51105.059000000001</v>
      </c>
      <c r="BJ7" s="10">
        <v>53472.478999999999</v>
      </c>
      <c r="BK7" s="10">
        <v>55197.008000000002</v>
      </c>
      <c r="BL7" s="10">
        <v>58262.978999999999</v>
      </c>
      <c r="BM7" s="10">
        <v>58218.716</v>
      </c>
      <c r="BN7" s="10">
        <v>57196.870999999999</v>
      </c>
      <c r="BO7" s="10">
        <v>58525.499000000003</v>
      </c>
      <c r="BP7" s="10">
        <v>57979.241000000002</v>
      </c>
      <c r="BQ7" s="10">
        <v>60764.624000000003</v>
      </c>
      <c r="BR7" s="10">
        <v>63295.02</v>
      </c>
      <c r="BS7" s="10">
        <v>63331.438999999998</v>
      </c>
      <c r="BT7" s="10">
        <v>62501.02</v>
      </c>
      <c r="BU7" s="10">
        <v>62333.493000000002</v>
      </c>
      <c r="BV7" s="10">
        <v>65944.888999999996</v>
      </c>
      <c r="BW7" s="10">
        <v>66875.838000000003</v>
      </c>
      <c r="BX7" s="10">
        <v>68343.884000000005</v>
      </c>
      <c r="BY7" s="10">
        <v>69912.827999999994</v>
      </c>
      <c r="BZ7" s="6"/>
    </row>
    <row r="8" spans="1:82" x14ac:dyDescent="0.25">
      <c r="A8" s="1" t="s">
        <v>578</v>
      </c>
      <c r="C8" s="10">
        <f>C7-C9</f>
        <v>13497.418</v>
      </c>
      <c r="D8" s="10">
        <f t="shared" ref="D8:BO8" si="0">D7-D9</f>
        <v>15677.279</v>
      </c>
      <c r="E8" s="10">
        <f t="shared" si="0"/>
        <v>17150.094000000001</v>
      </c>
      <c r="F8" s="10">
        <f t="shared" si="0"/>
        <v>17732.105</v>
      </c>
      <c r="G8" s="10">
        <f t="shared" si="0"/>
        <v>19085.125</v>
      </c>
      <c r="H8" s="10">
        <f t="shared" si="0"/>
        <v>19938.05</v>
      </c>
      <c r="I8" s="10">
        <f t="shared" si="0"/>
        <v>20614.495999999999</v>
      </c>
      <c r="J8" s="10">
        <f t="shared" si="0"/>
        <v>21139.530000000002</v>
      </c>
      <c r="K8" s="10">
        <f t="shared" si="0"/>
        <v>21384.737000000001</v>
      </c>
      <c r="L8" s="10">
        <f t="shared" si="0"/>
        <v>22771.378000000001</v>
      </c>
      <c r="M8" s="10">
        <f t="shared" si="0"/>
        <v>23548.473999999998</v>
      </c>
      <c r="N8" s="10">
        <f t="shared" si="0"/>
        <v>23072.519</v>
      </c>
      <c r="O8" s="10">
        <f t="shared" si="0"/>
        <v>23131.785</v>
      </c>
      <c r="P8" s="10">
        <f t="shared" si="0"/>
        <v>23333.798999999999</v>
      </c>
      <c r="Q8" s="10">
        <f t="shared" si="0"/>
        <v>23516.373</v>
      </c>
      <c r="R8" s="10">
        <f t="shared" si="0"/>
        <v>23838.555</v>
      </c>
      <c r="S8" s="10">
        <f t="shared" si="0"/>
        <v>23958.120999999999</v>
      </c>
      <c r="T8" s="10">
        <f t="shared" si="0"/>
        <v>23464.528999999999</v>
      </c>
      <c r="U8" s="10">
        <f t="shared" si="0"/>
        <v>23905.792999999998</v>
      </c>
      <c r="V8" s="10">
        <f t="shared" si="0"/>
        <v>23725.539000000001</v>
      </c>
      <c r="W8" s="10">
        <f t="shared" si="0"/>
        <v>23633.260999999999</v>
      </c>
      <c r="X8" s="10">
        <f t="shared" si="0"/>
        <v>23897.684000000001</v>
      </c>
      <c r="Y8" s="10">
        <f t="shared" si="0"/>
        <v>23965.294000000002</v>
      </c>
      <c r="Z8" s="10">
        <f t="shared" si="0"/>
        <v>24876.663</v>
      </c>
      <c r="AA8" s="10">
        <f t="shared" si="0"/>
        <v>25912.621999999999</v>
      </c>
      <c r="AB8" s="10">
        <f t="shared" si="0"/>
        <v>25733.215</v>
      </c>
      <c r="AC8" s="10">
        <f t="shared" si="0"/>
        <v>25732.558999999997</v>
      </c>
      <c r="AD8" s="10">
        <f t="shared" si="0"/>
        <v>26917.563999999998</v>
      </c>
      <c r="AE8" s="10">
        <f t="shared" si="0"/>
        <v>27439.405999999999</v>
      </c>
      <c r="AF8" s="10">
        <f t="shared" si="0"/>
        <v>27212.004000000001</v>
      </c>
      <c r="AG8" s="10">
        <f t="shared" si="0"/>
        <v>27174.382999999998</v>
      </c>
      <c r="AH8" s="10">
        <f t="shared" si="0"/>
        <v>26719.293000000001</v>
      </c>
      <c r="AI8" s="10">
        <f t="shared" si="0"/>
        <v>26990.591999999997</v>
      </c>
      <c r="AJ8" s="10">
        <f t="shared" si="0"/>
        <v>26704.569</v>
      </c>
      <c r="AK8" s="10">
        <f t="shared" si="0"/>
        <v>26739.092999999997</v>
      </c>
      <c r="AL8" s="10">
        <f t="shared" si="0"/>
        <v>27694.272000000001</v>
      </c>
      <c r="AM8" s="10">
        <f t="shared" si="0"/>
        <v>27285.835999999999</v>
      </c>
      <c r="AN8" s="10">
        <f t="shared" si="0"/>
        <v>27630.474000000002</v>
      </c>
      <c r="AO8" s="10">
        <f t="shared" si="0"/>
        <v>29543.531999999999</v>
      </c>
      <c r="AP8" s="10">
        <f t="shared" si="0"/>
        <v>29712.975999999999</v>
      </c>
      <c r="AQ8" s="10">
        <f t="shared" si="0"/>
        <v>30630.400999999998</v>
      </c>
      <c r="AR8" s="10">
        <f t="shared" si="0"/>
        <v>31771.661000000004</v>
      </c>
      <c r="AS8" s="10">
        <f t="shared" si="0"/>
        <v>32888.048000000003</v>
      </c>
      <c r="AT8" s="10">
        <f t="shared" si="0"/>
        <v>34001.610999999997</v>
      </c>
      <c r="AU8" s="10">
        <f t="shared" si="0"/>
        <v>35426.572</v>
      </c>
      <c r="AV8" s="10">
        <f t="shared" si="0"/>
        <v>36320.396000000001</v>
      </c>
      <c r="AW8" s="10">
        <f t="shared" si="0"/>
        <v>36695.166000000005</v>
      </c>
      <c r="AX8" s="10">
        <f t="shared" si="0"/>
        <v>37182.542999999998</v>
      </c>
      <c r="AY8" s="10">
        <f t="shared" si="0"/>
        <v>39533.707999999999</v>
      </c>
      <c r="AZ8" s="10">
        <f t="shared" si="0"/>
        <v>39644.536999999997</v>
      </c>
      <c r="BA8" s="10">
        <f t="shared" si="0"/>
        <v>39348.938999999998</v>
      </c>
      <c r="BB8" s="10">
        <f t="shared" si="0"/>
        <v>39502.286</v>
      </c>
      <c r="BC8" s="10">
        <f t="shared" si="0"/>
        <v>39732.177000000003</v>
      </c>
      <c r="BD8" s="10">
        <f t="shared" si="0"/>
        <v>40860.642</v>
      </c>
      <c r="BE8" s="10">
        <f t="shared" si="0"/>
        <v>42092.468999999997</v>
      </c>
      <c r="BF8" s="10">
        <f t="shared" si="0"/>
        <v>42492.447</v>
      </c>
      <c r="BG8" s="10">
        <f t="shared" si="0"/>
        <v>43524.903999999995</v>
      </c>
      <c r="BH8" s="10">
        <f t="shared" si="0"/>
        <v>44588.119999999995</v>
      </c>
      <c r="BI8" s="10">
        <f t="shared" si="0"/>
        <v>45051.575000000004</v>
      </c>
      <c r="BJ8" s="10">
        <f t="shared" si="0"/>
        <v>47066.364000000001</v>
      </c>
      <c r="BK8" s="10">
        <f t="shared" si="0"/>
        <v>48462.673000000003</v>
      </c>
      <c r="BL8" s="10">
        <f t="shared" si="0"/>
        <v>51193.599999999999</v>
      </c>
      <c r="BM8" s="10">
        <f t="shared" si="0"/>
        <v>50856.752999999997</v>
      </c>
      <c r="BN8" s="10">
        <f t="shared" si="0"/>
        <v>50162.161</v>
      </c>
      <c r="BO8" s="10">
        <f t="shared" si="0"/>
        <v>51770.292000000001</v>
      </c>
      <c r="BP8" s="10">
        <f t="shared" ref="BP8:BY8" si="1">BP7-BP9</f>
        <v>51274.989000000001</v>
      </c>
      <c r="BQ8" s="10">
        <f t="shared" si="1"/>
        <v>53311.277000000002</v>
      </c>
      <c r="BR8" s="10">
        <f t="shared" si="1"/>
        <v>55327.822999999997</v>
      </c>
      <c r="BS8" s="10">
        <f t="shared" si="1"/>
        <v>55030.077000000005</v>
      </c>
      <c r="BT8" s="10">
        <f t="shared" si="1"/>
        <v>53997.281999999999</v>
      </c>
      <c r="BU8" s="10">
        <f t="shared" si="1"/>
        <v>53759.317999999999</v>
      </c>
      <c r="BV8" s="10">
        <f t="shared" si="1"/>
        <v>56808.017</v>
      </c>
      <c r="BW8" s="10">
        <f t="shared" si="1"/>
        <v>57431.585000000006</v>
      </c>
      <c r="BX8" s="10">
        <f t="shared" si="1"/>
        <v>58594.563000000009</v>
      </c>
      <c r="BY8" s="10">
        <f t="shared" si="1"/>
        <v>59942.072999999997</v>
      </c>
      <c r="BZ8" s="6"/>
    </row>
    <row r="9" spans="1:82" x14ac:dyDescent="0.25">
      <c r="A9" s="1" t="s">
        <v>572</v>
      </c>
      <c r="C9" s="10">
        <f>C11+C13+C15+C17+C18+C19+C20+C21+C23+C29+C30+C32+C33+C37+C39+C41+C45+C46+C47+C48+C50+C51+C54+C55+C59+C60+C63</f>
        <v>621.50700000000006</v>
      </c>
      <c r="D9" s="10">
        <f t="shared" ref="D9:BO9" si="2">D11+D13+D15+D17+D18+D19+D20+D21+D23+D29+D30+D32+D33+D37+D39+D41+D45+D46+D47+D48+D50+D51+D54+D55+D59+D60+D63</f>
        <v>662.10399999999993</v>
      </c>
      <c r="E9" s="10">
        <f t="shared" si="2"/>
        <v>692.29799999999989</v>
      </c>
      <c r="F9" s="10">
        <f t="shared" si="2"/>
        <v>766.21600000000001</v>
      </c>
      <c r="G9" s="10">
        <f t="shared" si="2"/>
        <v>902.38200000000006</v>
      </c>
      <c r="H9" s="10">
        <f t="shared" si="2"/>
        <v>926.78300000000002</v>
      </c>
      <c r="I9" s="10">
        <f t="shared" si="2"/>
        <v>972.24699999999996</v>
      </c>
      <c r="J9" s="10">
        <f t="shared" si="2"/>
        <v>1051.385</v>
      </c>
      <c r="K9" s="10">
        <f t="shared" si="2"/>
        <v>1105.5530000000001</v>
      </c>
      <c r="L9" s="10">
        <f t="shared" si="2"/>
        <v>1147.895</v>
      </c>
      <c r="M9" s="10">
        <f t="shared" si="2"/>
        <v>1201.0420000000001</v>
      </c>
      <c r="N9" s="10">
        <f t="shared" si="2"/>
        <v>1254.1110000000001</v>
      </c>
      <c r="O9" s="10">
        <f t="shared" si="2"/>
        <v>1319.5049999999997</v>
      </c>
      <c r="P9" s="10">
        <f t="shared" si="2"/>
        <v>1349.9979999999998</v>
      </c>
      <c r="Q9" s="10">
        <f t="shared" si="2"/>
        <v>1409.6320000000001</v>
      </c>
      <c r="R9" s="10">
        <f t="shared" si="2"/>
        <v>1445.0519999999999</v>
      </c>
      <c r="S9" s="10">
        <f t="shared" si="2"/>
        <v>1509.7840000000001</v>
      </c>
      <c r="T9" s="10">
        <f t="shared" si="2"/>
        <v>1517.9470000000003</v>
      </c>
      <c r="U9" s="10">
        <f t="shared" si="2"/>
        <v>1560.7940000000001</v>
      </c>
      <c r="V9" s="10">
        <f t="shared" si="2"/>
        <v>1572.1299999999999</v>
      </c>
      <c r="W9" s="10">
        <f t="shared" si="2"/>
        <v>1450.2520000000004</v>
      </c>
      <c r="X9" s="10">
        <f t="shared" si="2"/>
        <v>1570.9070000000004</v>
      </c>
      <c r="Y9" s="10">
        <f t="shared" si="2"/>
        <v>1593.566</v>
      </c>
      <c r="Z9" s="10">
        <f t="shared" si="2"/>
        <v>1619.5540000000001</v>
      </c>
      <c r="AA9" s="10">
        <f t="shared" si="2"/>
        <v>1764.7319999999997</v>
      </c>
      <c r="AB9" s="10">
        <f t="shared" si="2"/>
        <v>1671.6029999999998</v>
      </c>
      <c r="AC9" s="10">
        <f t="shared" si="2"/>
        <v>1746.6150000000002</v>
      </c>
      <c r="AD9" s="10">
        <f t="shared" si="2"/>
        <v>1758.0349999999999</v>
      </c>
      <c r="AE9" s="10">
        <f t="shared" si="2"/>
        <v>1883.0000000000002</v>
      </c>
      <c r="AF9" s="10">
        <f t="shared" si="2"/>
        <v>1955.8869999999999</v>
      </c>
      <c r="AG9" s="10">
        <f t="shared" si="2"/>
        <v>1979.2190000000001</v>
      </c>
      <c r="AH9" s="10">
        <f t="shared" si="2"/>
        <v>2013.2649999999994</v>
      </c>
      <c r="AI9" s="10">
        <f t="shared" si="2"/>
        <v>2002.6150000000002</v>
      </c>
      <c r="AJ9" s="10">
        <f t="shared" si="2"/>
        <v>1997.8500000000006</v>
      </c>
      <c r="AK9" s="10">
        <f t="shared" si="2"/>
        <v>2065.9190000000003</v>
      </c>
      <c r="AL9" s="10">
        <f t="shared" si="2"/>
        <v>2096.6630000000005</v>
      </c>
      <c r="AM9" s="10">
        <f t="shared" si="2"/>
        <v>2200.3640000000005</v>
      </c>
      <c r="AN9" s="10">
        <f t="shared" si="2"/>
        <v>2276.3319999999994</v>
      </c>
      <c r="AO9" s="10">
        <f t="shared" si="2"/>
        <v>2364.4030000000002</v>
      </c>
      <c r="AP9" s="10">
        <f t="shared" si="2"/>
        <v>2347.4480000000003</v>
      </c>
      <c r="AQ9" s="10">
        <f t="shared" si="2"/>
        <v>2467.7990000000004</v>
      </c>
      <c r="AR9" s="10">
        <f t="shared" si="2"/>
        <v>2503.605</v>
      </c>
      <c r="AS9" s="10">
        <f t="shared" si="2"/>
        <v>2742.145</v>
      </c>
      <c r="AT9" s="10">
        <f t="shared" si="2"/>
        <v>2894.4380000000001</v>
      </c>
      <c r="AU9" s="10">
        <f t="shared" si="2"/>
        <v>3016.6839999999997</v>
      </c>
      <c r="AV9" s="10">
        <f t="shared" si="2"/>
        <v>3158.2860000000005</v>
      </c>
      <c r="AW9" s="10">
        <f t="shared" si="2"/>
        <v>3198.7679999999991</v>
      </c>
      <c r="AX9" s="10">
        <f t="shared" si="2"/>
        <v>3323.9949999999999</v>
      </c>
      <c r="AY9" s="10">
        <f t="shared" si="2"/>
        <v>3701.0609999999992</v>
      </c>
      <c r="AZ9" s="10">
        <f t="shared" si="2"/>
        <v>3832.5879999999997</v>
      </c>
      <c r="BA9" s="10">
        <f t="shared" si="2"/>
        <v>4044.53</v>
      </c>
      <c r="BB9" s="10">
        <f t="shared" si="2"/>
        <v>4236.9509999999991</v>
      </c>
      <c r="BC9" s="10">
        <f t="shared" si="2"/>
        <v>4423.4239999999991</v>
      </c>
      <c r="BD9" s="10">
        <f t="shared" si="2"/>
        <v>4773.1149999999998</v>
      </c>
      <c r="BE9" s="10">
        <f t="shared" si="2"/>
        <v>4911.7120000000004</v>
      </c>
      <c r="BF9" s="10">
        <f t="shared" si="2"/>
        <v>5125.4890000000005</v>
      </c>
      <c r="BG9" s="10">
        <f t="shared" si="2"/>
        <v>5458.027</v>
      </c>
      <c r="BH9" s="10">
        <f t="shared" si="2"/>
        <v>5767.4650000000011</v>
      </c>
      <c r="BI9" s="10">
        <f t="shared" si="2"/>
        <v>6053.4839999999986</v>
      </c>
      <c r="BJ9" s="10">
        <f t="shared" si="2"/>
        <v>6406.1150000000007</v>
      </c>
      <c r="BK9" s="10">
        <f t="shared" si="2"/>
        <v>6734.335</v>
      </c>
      <c r="BL9" s="10">
        <f t="shared" si="2"/>
        <v>7069.3789999999999</v>
      </c>
      <c r="BM9" s="10">
        <f t="shared" si="2"/>
        <v>7361.9629999999997</v>
      </c>
      <c r="BN9" s="10">
        <f t="shared" si="2"/>
        <v>7034.7100000000009</v>
      </c>
      <c r="BO9" s="10">
        <f t="shared" si="2"/>
        <v>6755.2069999999994</v>
      </c>
      <c r="BP9" s="10">
        <f t="shared" ref="BP9:BY9" si="3">BP11+BP13+BP15+BP17+BP18+BP19+BP20+BP21+BP23+BP29+BP30+BP32+BP33+BP37+BP39+BP41+BP45+BP46+BP47+BP48+BP50+BP51+BP54+BP55+BP59+BP60+BP63</f>
        <v>6704.2519999999968</v>
      </c>
      <c r="BQ9" s="10">
        <f t="shared" si="3"/>
        <v>7453.3469999999998</v>
      </c>
      <c r="BR9" s="10">
        <f t="shared" si="3"/>
        <v>7967.1969999999992</v>
      </c>
      <c r="BS9" s="10">
        <f t="shared" si="3"/>
        <v>8301.3619999999974</v>
      </c>
      <c r="BT9" s="10">
        <f t="shared" si="3"/>
        <v>8503.7379999999976</v>
      </c>
      <c r="BU9" s="10">
        <f t="shared" si="3"/>
        <v>8574.1750000000011</v>
      </c>
      <c r="BV9" s="10">
        <f t="shared" si="3"/>
        <v>9136.8719999999976</v>
      </c>
      <c r="BW9" s="10">
        <f t="shared" si="3"/>
        <v>9444.2529999999988</v>
      </c>
      <c r="BX9" s="10">
        <f t="shared" si="3"/>
        <v>9749.3209999999999</v>
      </c>
      <c r="BY9" s="10">
        <f t="shared" si="3"/>
        <v>9970.7549999999992</v>
      </c>
      <c r="BZ9" s="6"/>
    </row>
    <row r="10" spans="1:82" x14ac:dyDescent="0.25">
      <c r="A10" s="1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6"/>
    </row>
    <row r="11" spans="1:82" x14ac:dyDescent="0.25">
      <c r="A11" t="s">
        <v>77</v>
      </c>
      <c r="B11" t="s">
        <v>78</v>
      </c>
      <c r="C11" s="5">
        <v>16.628</v>
      </c>
      <c r="D11" s="5">
        <v>10.791</v>
      </c>
      <c r="E11" s="5">
        <v>10.837</v>
      </c>
      <c r="F11" s="5">
        <v>14.61</v>
      </c>
      <c r="G11" s="5">
        <v>21.565000000000001</v>
      </c>
      <c r="H11" s="5">
        <v>25.050999999999998</v>
      </c>
      <c r="I11" s="5">
        <v>27.620999999999999</v>
      </c>
      <c r="J11" s="5">
        <v>29.425000000000001</v>
      </c>
      <c r="K11" s="5">
        <v>29.882999999999999</v>
      </c>
      <c r="L11" s="5">
        <v>28.663</v>
      </c>
      <c r="M11" s="5">
        <v>27.914000000000001</v>
      </c>
      <c r="N11" s="5">
        <v>26.292000000000002</v>
      </c>
      <c r="O11" s="5">
        <v>25.724</v>
      </c>
      <c r="P11" s="5">
        <v>25.888000000000002</v>
      </c>
      <c r="Q11" s="5">
        <v>27.262</v>
      </c>
      <c r="R11" s="5">
        <v>27.952999999999999</v>
      </c>
      <c r="S11" s="5">
        <v>29.216000000000001</v>
      </c>
      <c r="T11" s="5">
        <v>30.407</v>
      </c>
      <c r="U11" s="5">
        <v>31.507999999999999</v>
      </c>
      <c r="V11" s="5">
        <v>34.512999999999998</v>
      </c>
      <c r="W11" s="5">
        <v>34.423999999999999</v>
      </c>
      <c r="X11" s="5">
        <v>36.238</v>
      </c>
      <c r="Y11" s="5">
        <v>39.825000000000003</v>
      </c>
      <c r="Z11" s="5">
        <v>39.292999999999999</v>
      </c>
      <c r="AA11" s="5">
        <v>40.015000000000001</v>
      </c>
      <c r="AB11" s="5">
        <v>40.450000000000003</v>
      </c>
      <c r="AC11" s="5">
        <v>41.389000000000003</v>
      </c>
      <c r="AD11" s="5">
        <v>42.106999999999999</v>
      </c>
      <c r="AE11" s="5">
        <v>42.505000000000003</v>
      </c>
      <c r="AF11" s="5">
        <v>43.064999999999998</v>
      </c>
      <c r="AG11" s="5">
        <v>43.267000000000003</v>
      </c>
      <c r="AH11" s="5">
        <v>43.445999999999998</v>
      </c>
      <c r="AI11" s="5">
        <v>47.042999999999999</v>
      </c>
      <c r="AJ11" s="5">
        <v>47.043999999999997</v>
      </c>
      <c r="AK11" s="5">
        <v>36.491</v>
      </c>
      <c r="AL11" s="5">
        <v>37.713999999999999</v>
      </c>
      <c r="AM11" s="5">
        <v>37.387</v>
      </c>
      <c r="AN11" s="5">
        <v>30.106999999999999</v>
      </c>
      <c r="AO11" s="5">
        <v>28.922000000000001</v>
      </c>
      <c r="AP11" s="5">
        <v>30.433</v>
      </c>
      <c r="AQ11" s="5">
        <v>31.861000000000001</v>
      </c>
      <c r="AR11" s="5">
        <v>32.061999999999998</v>
      </c>
      <c r="AS11" s="5">
        <v>42.790999999999997</v>
      </c>
      <c r="AT11" s="5">
        <v>43.728000000000002</v>
      </c>
      <c r="AU11" s="5">
        <v>46.582999999999998</v>
      </c>
      <c r="AV11" s="5">
        <v>46.067999999999998</v>
      </c>
      <c r="AW11" s="5">
        <v>49.593000000000004</v>
      </c>
      <c r="AX11" s="5">
        <v>48.052999999999997</v>
      </c>
      <c r="AY11" s="5">
        <v>50.588999999999999</v>
      </c>
      <c r="AZ11" s="5">
        <v>51.765000000000001</v>
      </c>
      <c r="BA11" s="5">
        <v>68.367999999999995</v>
      </c>
      <c r="BB11" s="5">
        <v>71.34</v>
      </c>
      <c r="BC11" s="5">
        <v>72.281000000000006</v>
      </c>
      <c r="BD11" s="5">
        <v>69.149000000000001</v>
      </c>
      <c r="BE11" s="5">
        <v>74.275999999999996</v>
      </c>
      <c r="BF11" s="5">
        <v>75.409000000000006</v>
      </c>
      <c r="BG11" s="5">
        <v>76.718000000000004</v>
      </c>
      <c r="BH11" s="5">
        <v>78.2</v>
      </c>
      <c r="BI11" s="5">
        <v>81.686000000000007</v>
      </c>
      <c r="BJ11" s="5">
        <v>78.950999999999993</v>
      </c>
      <c r="BK11" s="5">
        <v>75.742000000000004</v>
      </c>
      <c r="BL11" s="5">
        <v>76.808999999999997</v>
      </c>
      <c r="BM11" s="5">
        <v>77.641000000000005</v>
      </c>
      <c r="BN11" s="5">
        <v>74.84</v>
      </c>
      <c r="BO11" s="5">
        <v>66.174000000000007</v>
      </c>
      <c r="BP11" s="5">
        <v>61.869</v>
      </c>
      <c r="BQ11" s="5">
        <v>61.335000000000001</v>
      </c>
      <c r="BR11" s="5">
        <v>57.055999999999997</v>
      </c>
      <c r="BS11" s="5">
        <v>57.332000000000001</v>
      </c>
      <c r="BT11" s="5">
        <v>56.761000000000003</v>
      </c>
      <c r="BU11" s="5">
        <v>57.801000000000002</v>
      </c>
      <c r="BV11" s="5">
        <v>58.438000000000002</v>
      </c>
      <c r="BW11" s="5">
        <v>58.207000000000001</v>
      </c>
      <c r="BX11" s="5">
        <v>59.052999999999997</v>
      </c>
      <c r="BY11" s="5">
        <v>60.054000000000002</v>
      </c>
      <c r="CB11" s="7">
        <f>BW11/SUM($BW$11:$BW$63)</f>
        <v>8.7037412719412756E-4</v>
      </c>
      <c r="CC11" s="7">
        <f>BX11/SUM($BX$11:$BX$63)</f>
        <v>8.6405682088456072E-4</v>
      </c>
      <c r="CD11" s="7">
        <f>BY11/SUM($BY$11:$BY$63)</f>
        <v>8.5898395388966584E-4</v>
      </c>
    </row>
    <row r="12" spans="1:82" x14ac:dyDescent="0.25">
      <c r="A12" s="1" t="s">
        <v>79</v>
      </c>
      <c r="B12" s="1" t="s">
        <v>80</v>
      </c>
      <c r="C12" s="10">
        <v>110.45099999999999</v>
      </c>
      <c r="D12" s="10">
        <v>109.584</v>
      </c>
      <c r="E12" s="10">
        <v>122.18300000000001</v>
      </c>
      <c r="F12" s="10">
        <v>143.17500000000001</v>
      </c>
      <c r="G12" s="10">
        <v>144.44200000000001</v>
      </c>
      <c r="H12" s="10">
        <v>151.80500000000001</v>
      </c>
      <c r="I12" s="10">
        <v>160.256</v>
      </c>
      <c r="J12" s="10">
        <v>164.09299999999999</v>
      </c>
      <c r="K12" s="10">
        <v>179.98099999999999</v>
      </c>
      <c r="L12" s="10">
        <v>170.25299999999999</v>
      </c>
      <c r="M12" s="10">
        <v>166.828</v>
      </c>
      <c r="N12" s="10">
        <v>179.77799999999999</v>
      </c>
      <c r="O12" s="10">
        <v>181.637</v>
      </c>
      <c r="P12" s="10">
        <v>195.511</v>
      </c>
      <c r="Q12" s="10">
        <v>197.24</v>
      </c>
      <c r="R12" s="10">
        <v>242.137</v>
      </c>
      <c r="S12" s="10">
        <v>247.762</v>
      </c>
      <c r="T12" s="10">
        <v>246.22300000000001</v>
      </c>
      <c r="U12" s="10">
        <v>236.821</v>
      </c>
      <c r="V12" s="10">
        <v>230.61</v>
      </c>
      <c r="W12" s="10">
        <v>211.56200000000001</v>
      </c>
      <c r="X12" s="10">
        <v>218.566</v>
      </c>
      <c r="Y12" s="10">
        <v>203.172</v>
      </c>
      <c r="Z12" s="10">
        <v>204.56899999999999</v>
      </c>
      <c r="AA12" s="10">
        <v>212.13200000000001</v>
      </c>
      <c r="AB12" s="10">
        <v>225.67400000000001</v>
      </c>
      <c r="AC12" s="10">
        <v>245.19200000000001</v>
      </c>
      <c r="AD12" s="10">
        <v>250.65299999999999</v>
      </c>
      <c r="AE12" s="10">
        <v>255.892</v>
      </c>
      <c r="AF12" s="10">
        <v>239.35400000000001</v>
      </c>
      <c r="AG12" s="10">
        <v>238.316</v>
      </c>
      <c r="AH12" s="10">
        <v>216.376</v>
      </c>
      <c r="AI12" s="10">
        <v>217.59700000000001</v>
      </c>
      <c r="AJ12" s="10">
        <v>196.298</v>
      </c>
      <c r="AK12" s="10">
        <v>205.15299999999999</v>
      </c>
      <c r="AL12" s="10">
        <v>200.00899999999999</v>
      </c>
      <c r="AM12" s="10">
        <v>211.25</v>
      </c>
      <c r="AN12" s="10">
        <v>225.46799999999999</v>
      </c>
      <c r="AO12" s="10">
        <v>242.02799999999999</v>
      </c>
      <c r="AP12" s="10">
        <v>247.01400000000001</v>
      </c>
      <c r="AQ12" s="10">
        <v>253.45099999999999</v>
      </c>
      <c r="AR12" s="10">
        <v>273.09500000000003</v>
      </c>
      <c r="AS12" s="10">
        <v>311.34899999999999</v>
      </c>
      <c r="AT12" s="10">
        <v>319.24799999999999</v>
      </c>
      <c r="AU12" s="10">
        <v>365.22699999999998</v>
      </c>
      <c r="AV12" s="10">
        <v>381.30200000000002</v>
      </c>
      <c r="AW12" s="10">
        <v>352.298</v>
      </c>
      <c r="AX12" s="10">
        <v>376.46699999999998</v>
      </c>
      <c r="AY12" s="10">
        <v>425.81700000000001</v>
      </c>
      <c r="AZ12" s="10">
        <v>441.33300000000003</v>
      </c>
      <c r="BA12" s="10">
        <v>444.214</v>
      </c>
      <c r="BB12" s="10">
        <v>445.22300000000001</v>
      </c>
      <c r="BC12" s="10">
        <v>443.99099999999999</v>
      </c>
      <c r="BD12" s="10">
        <v>451.32299999999998</v>
      </c>
      <c r="BE12" s="10">
        <v>487.267</v>
      </c>
      <c r="BF12" s="10">
        <v>500.34699999999998</v>
      </c>
      <c r="BG12" s="10">
        <v>546.21500000000003</v>
      </c>
      <c r="BH12" s="10">
        <v>573.07000000000005</v>
      </c>
      <c r="BI12" s="10">
        <v>642.41200000000003</v>
      </c>
      <c r="BJ12" s="10">
        <v>761.41700000000003</v>
      </c>
      <c r="BK12" s="10">
        <v>807.83100000000002</v>
      </c>
      <c r="BL12" s="10">
        <v>852.27099999999996</v>
      </c>
      <c r="BM12" s="10">
        <v>887.54899999999998</v>
      </c>
      <c r="BN12" s="10">
        <v>745.99</v>
      </c>
      <c r="BO12" s="10">
        <v>639.61400000000003</v>
      </c>
      <c r="BP12" s="10">
        <v>620.79499999999996</v>
      </c>
      <c r="BQ12" s="10">
        <v>773.66899999999998</v>
      </c>
      <c r="BR12" s="10">
        <v>842.75300000000004</v>
      </c>
      <c r="BS12" s="10">
        <v>874.90599999999995</v>
      </c>
      <c r="BT12" s="10">
        <v>903.79200000000003</v>
      </c>
      <c r="BU12" s="10">
        <v>846.995</v>
      </c>
      <c r="BV12" s="10">
        <v>967.19200000000001</v>
      </c>
      <c r="BW12" s="10">
        <v>1048.3209999999999</v>
      </c>
      <c r="BX12" s="10">
        <v>1087.5350000000001</v>
      </c>
      <c r="BY12" s="10">
        <v>1135.6010000000001</v>
      </c>
      <c r="CB12" s="9">
        <f t="shared" ref="CB12:CB63" si="4">BW12/SUM($BW$11:$BW$63)</f>
        <v>1.5675631374134982E-2</v>
      </c>
      <c r="CC12" s="9">
        <f t="shared" ref="CC12:CC63" si="5">BX12/SUM($BX$11:$BX$63)</f>
        <v>1.5912689189383957E-2</v>
      </c>
      <c r="CD12" s="9">
        <f t="shared" ref="CD12:CD63" si="6">BY12/SUM($BY$11:$BY$63)</f>
        <v>1.6243098495038771E-2</v>
      </c>
    </row>
    <row r="13" spans="1:82" x14ac:dyDescent="0.25">
      <c r="A13" t="s">
        <v>81</v>
      </c>
      <c r="B13" t="s">
        <v>82</v>
      </c>
      <c r="C13" s="5">
        <v>71.804000000000002</v>
      </c>
      <c r="D13" s="5">
        <v>88.397000000000006</v>
      </c>
      <c r="E13" s="5">
        <v>94.313999999999993</v>
      </c>
      <c r="F13" s="5">
        <v>92.447999999999993</v>
      </c>
      <c r="G13" s="5">
        <v>98.831000000000003</v>
      </c>
      <c r="H13" s="5">
        <v>105.143</v>
      </c>
      <c r="I13" s="5">
        <v>112.267</v>
      </c>
      <c r="J13" s="5">
        <v>118.46299999999999</v>
      </c>
      <c r="K13" s="5">
        <v>120.721</v>
      </c>
      <c r="L13" s="5">
        <v>139.273</v>
      </c>
      <c r="M13" s="5">
        <v>145.38200000000001</v>
      </c>
      <c r="N13" s="5">
        <v>143.62700000000001</v>
      </c>
      <c r="O13" s="5">
        <v>141.39699999999999</v>
      </c>
      <c r="P13" s="5">
        <v>141.30799999999999</v>
      </c>
      <c r="Q13" s="5">
        <v>139.81100000000001</v>
      </c>
      <c r="R13" s="5">
        <v>140.78700000000001</v>
      </c>
      <c r="S13" s="5">
        <v>138.98699999999999</v>
      </c>
      <c r="T13" s="5">
        <v>132.35900000000001</v>
      </c>
      <c r="U13" s="5">
        <v>131.43199999999999</v>
      </c>
      <c r="V13" s="5">
        <v>132.214</v>
      </c>
      <c r="W13" s="5">
        <v>132.208</v>
      </c>
      <c r="X13" s="5">
        <v>127.51600000000001</v>
      </c>
      <c r="Y13" s="5">
        <v>134.29599999999999</v>
      </c>
      <c r="Z13" s="5">
        <v>145.79400000000001</v>
      </c>
      <c r="AA13" s="5">
        <v>142.202</v>
      </c>
      <c r="AB13" s="5">
        <v>134.685</v>
      </c>
      <c r="AC13" s="5">
        <v>133.58099999999999</v>
      </c>
      <c r="AD13" s="5">
        <v>141.929</v>
      </c>
      <c r="AE13" s="5">
        <v>141.72</v>
      </c>
      <c r="AF13" s="5">
        <v>136.36199999999999</v>
      </c>
      <c r="AG13" s="5">
        <v>139.048</v>
      </c>
      <c r="AH13" s="5">
        <v>129.791</v>
      </c>
      <c r="AI13" s="5">
        <v>140.47</v>
      </c>
      <c r="AJ13" s="5">
        <v>133.619</v>
      </c>
      <c r="AK13" s="5">
        <v>129.16300000000001</v>
      </c>
      <c r="AL13" s="5">
        <v>140.113</v>
      </c>
      <c r="AM13" s="5">
        <v>136.38200000000001</v>
      </c>
      <c r="AN13" s="5">
        <v>135.68299999999999</v>
      </c>
      <c r="AO13" s="5">
        <v>156.32400000000001</v>
      </c>
      <c r="AP13" s="5">
        <v>155.61699999999999</v>
      </c>
      <c r="AQ13" s="5">
        <v>167.09</v>
      </c>
      <c r="AR13" s="5">
        <v>174.60400000000001</v>
      </c>
      <c r="AS13" s="5">
        <v>184.952</v>
      </c>
      <c r="AT13" s="5">
        <v>183.506</v>
      </c>
      <c r="AU13" s="5">
        <v>203.34200000000001</v>
      </c>
      <c r="AV13" s="5">
        <v>195.673</v>
      </c>
      <c r="AW13" s="5">
        <v>202.67</v>
      </c>
      <c r="AX13" s="5">
        <v>208.66200000000001</v>
      </c>
      <c r="AY13" s="5">
        <v>226.42099999999999</v>
      </c>
      <c r="AZ13" s="5">
        <v>224.90299999999999</v>
      </c>
      <c r="BA13" s="5">
        <v>208.21</v>
      </c>
      <c r="BB13" s="5">
        <v>210.983</v>
      </c>
      <c r="BC13" s="5">
        <v>208.78899999999999</v>
      </c>
      <c r="BD13" s="5">
        <v>221.23099999999999</v>
      </c>
      <c r="BE13" s="5">
        <v>236.108</v>
      </c>
      <c r="BF13" s="5">
        <v>233.45599999999999</v>
      </c>
      <c r="BG13" s="5">
        <v>251.11</v>
      </c>
      <c r="BH13" s="5">
        <v>268.81</v>
      </c>
      <c r="BI13" s="5">
        <v>282.15600000000001</v>
      </c>
      <c r="BJ13" s="5">
        <v>286.60599999999999</v>
      </c>
      <c r="BK13" s="5">
        <v>314.82299999999998</v>
      </c>
      <c r="BL13" s="5">
        <v>331.53500000000003</v>
      </c>
      <c r="BM13" s="5">
        <v>335.42200000000003</v>
      </c>
      <c r="BN13" s="5">
        <v>317.11399999999998</v>
      </c>
      <c r="BO13" s="5">
        <v>328.31200000000001</v>
      </c>
      <c r="BP13" s="5">
        <v>326.33600000000001</v>
      </c>
      <c r="BQ13" s="5">
        <v>366.315</v>
      </c>
      <c r="BR13" s="5">
        <v>366.67099999999999</v>
      </c>
      <c r="BS13" s="5">
        <v>364.73</v>
      </c>
      <c r="BT13" s="5">
        <v>334.28699999999998</v>
      </c>
      <c r="BU13" s="5">
        <v>314.94499999999999</v>
      </c>
      <c r="BV13" s="5">
        <v>358.73700000000002</v>
      </c>
      <c r="BW13" s="5">
        <v>362.351</v>
      </c>
      <c r="BX13" s="5">
        <v>368.95699999999999</v>
      </c>
      <c r="BY13" s="5">
        <v>364.11099999999999</v>
      </c>
      <c r="CB13" s="7">
        <f t="shared" si="4"/>
        <v>5.4182647338450584E-3</v>
      </c>
      <c r="CC13" s="7">
        <f t="shared" si="5"/>
        <v>5.3985371185732286E-3</v>
      </c>
      <c r="CD13" s="7">
        <f t="shared" si="6"/>
        <v>5.2080711765198004E-3</v>
      </c>
    </row>
    <row r="14" spans="1:82" x14ac:dyDescent="0.25">
      <c r="A14" t="s">
        <v>83</v>
      </c>
      <c r="B14" t="s">
        <v>84</v>
      </c>
      <c r="C14" s="5">
        <v>233.55199999999999</v>
      </c>
      <c r="D14" s="5">
        <v>297.74</v>
      </c>
      <c r="E14" s="5">
        <v>315.12400000000002</v>
      </c>
      <c r="F14" s="5">
        <v>335.96300000000002</v>
      </c>
      <c r="G14" s="5">
        <v>310.48599999999999</v>
      </c>
      <c r="H14" s="5">
        <v>321.53899999999999</v>
      </c>
      <c r="I14" s="5">
        <v>346.36599999999999</v>
      </c>
      <c r="J14" s="5">
        <v>363.75700000000001</v>
      </c>
      <c r="K14" s="5">
        <v>384.59199999999998</v>
      </c>
      <c r="L14" s="5">
        <v>433.99900000000002</v>
      </c>
      <c r="M14" s="5">
        <v>440.92399999999998</v>
      </c>
      <c r="N14" s="5">
        <v>437.80200000000002</v>
      </c>
      <c r="O14" s="5">
        <v>435.52800000000002</v>
      </c>
      <c r="P14" s="5">
        <v>432.22800000000001</v>
      </c>
      <c r="Q14" s="5">
        <v>426.29</v>
      </c>
      <c r="R14" s="5">
        <v>432.26600000000002</v>
      </c>
      <c r="S14" s="5">
        <v>428.65800000000002</v>
      </c>
      <c r="T14" s="5">
        <v>400.96300000000002</v>
      </c>
      <c r="U14" s="5">
        <v>391.44</v>
      </c>
      <c r="V14" s="5">
        <v>383.71499999999997</v>
      </c>
      <c r="W14" s="5">
        <v>374.26</v>
      </c>
      <c r="X14" s="5">
        <v>364.64100000000002</v>
      </c>
      <c r="Y14" s="5">
        <v>372.42500000000001</v>
      </c>
      <c r="Z14" s="5">
        <v>397.92099999999999</v>
      </c>
      <c r="AA14" s="5">
        <v>396.15600000000001</v>
      </c>
      <c r="AB14" s="5">
        <v>366.21800000000002</v>
      </c>
      <c r="AC14" s="5">
        <v>346.63499999999999</v>
      </c>
      <c r="AD14" s="5">
        <v>356.74400000000003</v>
      </c>
      <c r="AE14" s="5">
        <v>333.44600000000003</v>
      </c>
      <c r="AF14" s="5">
        <v>322.42</v>
      </c>
      <c r="AG14" s="5">
        <v>320.05</v>
      </c>
      <c r="AH14" s="5">
        <v>296.44299999999998</v>
      </c>
      <c r="AI14" s="5">
        <v>310.11799999999999</v>
      </c>
      <c r="AJ14" s="5">
        <v>290.99900000000002</v>
      </c>
      <c r="AK14" s="5">
        <v>276.36</v>
      </c>
      <c r="AL14" s="5">
        <v>300.50099999999998</v>
      </c>
      <c r="AM14" s="5">
        <v>283.74</v>
      </c>
      <c r="AN14" s="5">
        <v>281.101</v>
      </c>
      <c r="AO14" s="5">
        <v>315.92</v>
      </c>
      <c r="AP14" s="5">
        <v>313.24599999999998</v>
      </c>
      <c r="AQ14" s="5">
        <v>333.28800000000001</v>
      </c>
      <c r="AR14" s="5">
        <v>333.149</v>
      </c>
      <c r="AS14" s="5">
        <v>349.76600000000002</v>
      </c>
      <c r="AT14" s="5">
        <v>354.11399999999998</v>
      </c>
      <c r="AU14" s="5">
        <v>379.43400000000003</v>
      </c>
      <c r="AV14" s="5">
        <v>366.697</v>
      </c>
      <c r="AW14" s="5">
        <v>355.322</v>
      </c>
      <c r="AX14" s="5">
        <v>363.428</v>
      </c>
      <c r="AY14" s="5">
        <v>388.95299999999997</v>
      </c>
      <c r="AZ14" s="5">
        <v>355.822</v>
      </c>
      <c r="BA14" s="5">
        <v>330.87900000000002</v>
      </c>
      <c r="BB14" s="5">
        <v>329.91699999999997</v>
      </c>
      <c r="BC14" s="5">
        <v>318.84899999999999</v>
      </c>
      <c r="BD14" s="5">
        <v>332.14499999999998</v>
      </c>
      <c r="BE14" s="5">
        <v>339.36500000000001</v>
      </c>
      <c r="BF14" s="5">
        <v>341.97800000000001</v>
      </c>
      <c r="BG14" s="5">
        <v>352.44900000000001</v>
      </c>
      <c r="BH14" s="5">
        <v>366.72699999999998</v>
      </c>
      <c r="BI14" s="5">
        <v>374.18200000000002</v>
      </c>
      <c r="BJ14" s="5">
        <v>409.66800000000001</v>
      </c>
      <c r="BK14" s="5">
        <v>418.52499999999998</v>
      </c>
      <c r="BL14" s="5">
        <v>451.78</v>
      </c>
      <c r="BM14" s="5">
        <v>494.23899999999998</v>
      </c>
      <c r="BN14" s="5">
        <v>448.55799999999999</v>
      </c>
      <c r="BO14" s="5">
        <v>477.77699999999999</v>
      </c>
      <c r="BP14" s="5">
        <v>487.94799999999998</v>
      </c>
      <c r="BQ14" s="5">
        <v>535.69399999999996</v>
      </c>
      <c r="BR14" s="5">
        <v>578.36300000000006</v>
      </c>
      <c r="BS14" s="5">
        <v>585.78200000000004</v>
      </c>
      <c r="BT14" s="5">
        <v>543.11199999999997</v>
      </c>
      <c r="BU14" s="5">
        <v>493.89800000000002</v>
      </c>
      <c r="BV14" s="5">
        <v>559.149</v>
      </c>
      <c r="BW14" s="5">
        <v>546.70399999999995</v>
      </c>
      <c r="BX14" s="5">
        <v>581.82100000000003</v>
      </c>
      <c r="BY14" s="5">
        <v>593.61699999999996</v>
      </c>
      <c r="CB14" s="7">
        <f t="shared" si="4"/>
        <v>8.1749105233655441E-3</v>
      </c>
      <c r="CC14" s="7">
        <f t="shared" si="5"/>
        <v>8.5131391052762108E-3</v>
      </c>
      <c r="CD14" s="7">
        <f t="shared" si="6"/>
        <v>8.4908162279968315E-3</v>
      </c>
    </row>
    <row r="15" spans="1:82" x14ac:dyDescent="0.25">
      <c r="A15" s="1" t="s">
        <v>85</v>
      </c>
      <c r="B15" s="1" t="s">
        <v>86</v>
      </c>
      <c r="C15" s="10">
        <v>0</v>
      </c>
      <c r="D15" s="10">
        <v>0</v>
      </c>
      <c r="E15" s="10">
        <v>0</v>
      </c>
      <c r="F15" s="10">
        <v>17.390999999999998</v>
      </c>
      <c r="G15" s="10">
        <v>77.426000000000002</v>
      </c>
      <c r="H15" s="10">
        <v>81.093000000000004</v>
      </c>
      <c r="I15" s="10">
        <v>95.828000000000003</v>
      </c>
      <c r="J15" s="10">
        <v>139.27099999999999</v>
      </c>
      <c r="K15" s="10">
        <v>167.06100000000001</v>
      </c>
      <c r="L15" s="10">
        <v>160.685</v>
      </c>
      <c r="M15" s="10">
        <v>155.44</v>
      </c>
      <c r="N15" s="10">
        <v>196.98500000000001</v>
      </c>
      <c r="O15" s="10">
        <v>233.214</v>
      </c>
      <c r="P15" s="10">
        <v>232.578</v>
      </c>
      <c r="Q15" s="10">
        <v>252.10599999999999</v>
      </c>
      <c r="R15" s="10">
        <v>259.072</v>
      </c>
      <c r="S15" s="10">
        <v>299.30200000000002</v>
      </c>
      <c r="T15" s="10">
        <v>300.30900000000003</v>
      </c>
      <c r="U15" s="10">
        <v>311.08100000000002</v>
      </c>
      <c r="V15" s="10">
        <v>329.834</v>
      </c>
      <c r="W15" s="10">
        <v>349.71199999999999</v>
      </c>
      <c r="X15" s="10">
        <v>379.23599999999999</v>
      </c>
      <c r="Y15" s="10">
        <v>373.46899999999999</v>
      </c>
      <c r="Z15" s="10">
        <v>373.38400000000001</v>
      </c>
      <c r="AA15" s="10">
        <v>396.43900000000002</v>
      </c>
      <c r="AB15" s="10">
        <v>288.363</v>
      </c>
      <c r="AC15" s="10">
        <v>292.59399999999999</v>
      </c>
      <c r="AD15" s="10">
        <v>277.31</v>
      </c>
      <c r="AE15" s="10">
        <v>295.89400000000001</v>
      </c>
      <c r="AF15" s="10">
        <v>308.87200000000001</v>
      </c>
      <c r="AG15" s="10">
        <v>309.60399999999998</v>
      </c>
      <c r="AH15" s="10">
        <v>312.60700000000003</v>
      </c>
      <c r="AI15" s="10">
        <v>313.98599999999999</v>
      </c>
      <c r="AJ15" s="10">
        <v>296.91800000000001</v>
      </c>
      <c r="AK15" s="10">
        <v>299.31</v>
      </c>
      <c r="AL15" s="10">
        <v>278.85500000000002</v>
      </c>
      <c r="AM15" s="10">
        <v>321.32100000000003</v>
      </c>
      <c r="AN15" s="10">
        <v>326.69099999999997</v>
      </c>
      <c r="AO15" s="10">
        <v>277.685</v>
      </c>
      <c r="AP15" s="10">
        <v>207.15100000000001</v>
      </c>
      <c r="AQ15" s="10">
        <v>218.84200000000001</v>
      </c>
      <c r="AR15" s="10">
        <v>241.14599999999999</v>
      </c>
      <c r="AS15" s="10">
        <v>288.79500000000002</v>
      </c>
      <c r="AT15" s="10">
        <v>298.61700000000002</v>
      </c>
      <c r="AU15" s="10">
        <v>308.89400000000001</v>
      </c>
      <c r="AV15" s="10">
        <v>319.08300000000003</v>
      </c>
      <c r="AW15" s="10">
        <v>303.56400000000002</v>
      </c>
      <c r="AX15" s="10">
        <v>338.76299999999998</v>
      </c>
      <c r="AY15" s="10">
        <v>384.75700000000001</v>
      </c>
      <c r="AZ15" s="10">
        <v>415.11099999999999</v>
      </c>
      <c r="BA15" s="10">
        <v>493.42399999999998</v>
      </c>
      <c r="BB15" s="10">
        <v>543.39300000000003</v>
      </c>
      <c r="BC15" s="10">
        <v>548.97199999999998</v>
      </c>
      <c r="BD15" s="10">
        <v>618.69899999999996</v>
      </c>
      <c r="BE15" s="10">
        <v>629.745</v>
      </c>
      <c r="BF15" s="10">
        <v>653.32399999999996</v>
      </c>
      <c r="BG15" s="10">
        <v>696.11400000000003</v>
      </c>
      <c r="BH15" s="10">
        <v>753.89099999999996</v>
      </c>
      <c r="BI15" s="10">
        <v>839.52599999999995</v>
      </c>
      <c r="BJ15" s="10">
        <v>900.62400000000002</v>
      </c>
      <c r="BK15" s="10">
        <v>952.76800000000003</v>
      </c>
      <c r="BL15" s="10">
        <v>1008.26</v>
      </c>
      <c r="BM15" s="10">
        <v>1162.58</v>
      </c>
      <c r="BN15" s="10">
        <v>1018.003</v>
      </c>
      <c r="BO15" s="10">
        <v>858.79499999999996</v>
      </c>
      <c r="BP15" s="10">
        <v>916.48</v>
      </c>
      <c r="BQ15" s="10">
        <v>1080.789</v>
      </c>
      <c r="BR15" s="10">
        <v>1226.701</v>
      </c>
      <c r="BS15" s="10">
        <v>1237.2439999999999</v>
      </c>
      <c r="BT15" s="10">
        <v>1208.6379999999999</v>
      </c>
      <c r="BU15" s="10">
        <v>1184.7560000000001</v>
      </c>
      <c r="BV15" s="10">
        <v>1296.866</v>
      </c>
      <c r="BW15" s="10">
        <v>1456.7190000000001</v>
      </c>
      <c r="BX15" s="10">
        <v>1535.961</v>
      </c>
      <c r="BY15" s="10">
        <v>1543.402</v>
      </c>
      <c r="CB15" s="9">
        <f t="shared" si="4"/>
        <v>2.1782440740668686E-2</v>
      </c>
      <c r="CC15" s="9">
        <f t="shared" si="5"/>
        <v>2.2474007733098586E-2</v>
      </c>
      <c r="CD15" s="9">
        <f t="shared" si="6"/>
        <v>2.2076090725034435E-2</v>
      </c>
    </row>
    <row r="16" spans="1:82" x14ac:dyDescent="0.25">
      <c r="A16" s="1" t="s">
        <v>88</v>
      </c>
      <c r="B16" s="1" t="s">
        <v>89</v>
      </c>
      <c r="C16" s="10">
        <v>466.37099999999998</v>
      </c>
      <c r="D16" s="10">
        <v>505.34</v>
      </c>
      <c r="E16" s="10">
        <v>545.05399999999997</v>
      </c>
      <c r="F16" s="10">
        <v>516.83500000000004</v>
      </c>
      <c r="G16" s="10">
        <v>539.31500000000005</v>
      </c>
      <c r="H16" s="10">
        <v>523.72199999999998</v>
      </c>
      <c r="I16" s="10">
        <v>535.80399999999997</v>
      </c>
      <c r="J16" s="10">
        <v>558.71</v>
      </c>
      <c r="K16" s="10">
        <v>532.69799999999998</v>
      </c>
      <c r="L16" s="10">
        <v>541.46600000000001</v>
      </c>
      <c r="M16" s="10">
        <v>565.13599999999997</v>
      </c>
      <c r="N16" s="10">
        <v>590.04100000000005</v>
      </c>
      <c r="O16" s="10">
        <v>581.024</v>
      </c>
      <c r="P16" s="10">
        <v>590.48099999999999</v>
      </c>
      <c r="Q16" s="10">
        <v>594.28399999999999</v>
      </c>
      <c r="R16" s="10">
        <v>597.76099999999997</v>
      </c>
      <c r="S16" s="10">
        <v>595.36300000000006</v>
      </c>
      <c r="T16" s="10">
        <v>598.82500000000005</v>
      </c>
      <c r="U16" s="10">
        <v>606.69500000000005</v>
      </c>
      <c r="V16" s="10">
        <v>612.077</v>
      </c>
      <c r="W16" s="10">
        <v>603.82000000000005</v>
      </c>
      <c r="X16" s="10">
        <v>618.5</v>
      </c>
      <c r="Y16" s="10">
        <v>606.48900000000003</v>
      </c>
      <c r="Z16" s="10">
        <v>581.84699999999998</v>
      </c>
      <c r="AA16" s="10">
        <v>581.54399999999998</v>
      </c>
      <c r="AB16" s="10">
        <v>606.49300000000005</v>
      </c>
      <c r="AC16" s="10">
        <v>628.35</v>
      </c>
      <c r="AD16" s="10">
        <v>634.70000000000005</v>
      </c>
      <c r="AE16" s="10">
        <v>661.66899999999998</v>
      </c>
      <c r="AF16" s="10">
        <v>664.82100000000003</v>
      </c>
      <c r="AG16" s="10">
        <v>666.22199999999998</v>
      </c>
      <c r="AH16" s="10">
        <v>655.06200000000001</v>
      </c>
      <c r="AI16" s="10">
        <v>662.26800000000003</v>
      </c>
      <c r="AJ16" s="10">
        <v>630.61900000000003</v>
      </c>
      <c r="AK16" s="10">
        <v>656.35</v>
      </c>
      <c r="AL16" s="10">
        <v>635.52499999999998</v>
      </c>
      <c r="AM16" s="10">
        <v>636.23699999999997</v>
      </c>
      <c r="AN16" s="10">
        <v>640.39800000000002</v>
      </c>
      <c r="AO16" s="10">
        <v>680.05200000000002</v>
      </c>
      <c r="AP16" s="10">
        <v>650.49300000000005</v>
      </c>
      <c r="AQ16" s="10">
        <v>652.51199999999994</v>
      </c>
      <c r="AR16" s="10">
        <v>705.60599999999999</v>
      </c>
      <c r="AS16" s="10">
        <v>767.38599999999997</v>
      </c>
      <c r="AT16" s="10">
        <v>772.46799999999996</v>
      </c>
      <c r="AU16" s="10">
        <v>812.89300000000003</v>
      </c>
      <c r="AV16" s="10">
        <v>808.19500000000005</v>
      </c>
      <c r="AW16" s="10">
        <v>800.05100000000004</v>
      </c>
      <c r="AX16" s="10">
        <v>849.60400000000004</v>
      </c>
      <c r="AY16" s="10">
        <v>904.98800000000006</v>
      </c>
      <c r="AZ16" s="10">
        <v>921.90800000000002</v>
      </c>
      <c r="BA16" s="10">
        <v>909.721</v>
      </c>
      <c r="BB16" s="10">
        <v>970.13699999999994</v>
      </c>
      <c r="BC16" s="10">
        <v>978.20899999999995</v>
      </c>
      <c r="BD16" s="10">
        <v>1001.254</v>
      </c>
      <c r="BE16" s="10">
        <v>1050.691</v>
      </c>
      <c r="BF16" s="10">
        <v>1060.5709999999999</v>
      </c>
      <c r="BG16" s="10">
        <v>1033.8610000000001</v>
      </c>
      <c r="BH16" s="10">
        <v>1058.6510000000001</v>
      </c>
      <c r="BI16" s="10">
        <v>1141.9670000000001</v>
      </c>
      <c r="BJ16" s="10">
        <v>1200.826</v>
      </c>
      <c r="BK16" s="10">
        <v>1208.721</v>
      </c>
      <c r="BL16" s="10">
        <v>1172.9770000000001</v>
      </c>
      <c r="BM16" s="10">
        <v>1189.588</v>
      </c>
      <c r="BN16" s="10">
        <v>1141.4349999999999</v>
      </c>
      <c r="BO16" s="10">
        <v>1033.924</v>
      </c>
      <c r="BP16" s="10">
        <v>1036.287</v>
      </c>
      <c r="BQ16" s="10">
        <v>1147.1890000000001</v>
      </c>
      <c r="BR16" s="10">
        <v>1262.6300000000001</v>
      </c>
      <c r="BS16" s="10">
        <v>1304.2809999999999</v>
      </c>
      <c r="BT16" s="10">
        <v>1365.4739999999999</v>
      </c>
      <c r="BU16" s="10">
        <v>1336.6379999999999</v>
      </c>
      <c r="BV16" s="10">
        <v>1388.508</v>
      </c>
      <c r="BW16" s="10">
        <v>1460.75</v>
      </c>
      <c r="BX16" s="10">
        <v>1473.491</v>
      </c>
      <c r="BY16" s="10">
        <v>1609.5150000000001</v>
      </c>
      <c r="CB16" s="9">
        <f t="shared" si="4"/>
        <v>2.1842716619973918E-2</v>
      </c>
      <c r="CC16" s="9">
        <f t="shared" si="5"/>
        <v>2.1559953754458069E-2</v>
      </c>
      <c r="CD16" s="9">
        <f t="shared" si="6"/>
        <v>2.3021739743309778E-2</v>
      </c>
    </row>
    <row r="17" spans="1:82" x14ac:dyDescent="0.25">
      <c r="A17" t="s">
        <v>90</v>
      </c>
      <c r="B17" t="s">
        <v>91</v>
      </c>
      <c r="C17" s="5">
        <v>6.9669999999999996</v>
      </c>
      <c r="D17" s="5">
        <v>10.477</v>
      </c>
      <c r="E17" s="5">
        <v>14.109</v>
      </c>
      <c r="F17" s="5">
        <v>17.440999999999999</v>
      </c>
      <c r="G17" s="5">
        <v>18.315999999999999</v>
      </c>
      <c r="H17" s="5">
        <v>18.792999999999999</v>
      </c>
      <c r="I17" s="5">
        <v>20.14</v>
      </c>
      <c r="J17" s="5">
        <v>21.835000000000001</v>
      </c>
      <c r="K17" s="5">
        <v>24.683</v>
      </c>
      <c r="L17" s="5">
        <v>25.478999999999999</v>
      </c>
      <c r="M17" s="5">
        <v>29.321000000000002</v>
      </c>
      <c r="N17" s="5">
        <v>28.783000000000001</v>
      </c>
      <c r="O17" s="5">
        <v>28.55</v>
      </c>
      <c r="P17" s="5">
        <v>29.225999999999999</v>
      </c>
      <c r="Q17" s="5">
        <v>31.29</v>
      </c>
      <c r="R17" s="5">
        <v>32.317999999999998</v>
      </c>
      <c r="S17" s="5">
        <v>32.286000000000001</v>
      </c>
      <c r="T17" s="5">
        <v>35.136000000000003</v>
      </c>
      <c r="U17" s="5">
        <v>36.526000000000003</v>
      </c>
      <c r="V17" s="5">
        <v>37.661000000000001</v>
      </c>
      <c r="W17" s="5">
        <v>36.534999999999997</v>
      </c>
      <c r="X17" s="5">
        <v>34.473999999999997</v>
      </c>
      <c r="Y17" s="5">
        <v>32.402999999999999</v>
      </c>
      <c r="Z17" s="5">
        <v>32.462000000000003</v>
      </c>
      <c r="AA17" s="5">
        <v>33.804000000000002</v>
      </c>
      <c r="AB17" s="5">
        <v>33.036999999999999</v>
      </c>
      <c r="AC17" s="5">
        <v>32.109000000000002</v>
      </c>
      <c r="AD17" s="5">
        <v>32.432000000000002</v>
      </c>
      <c r="AE17" s="5">
        <v>32.975000000000001</v>
      </c>
      <c r="AF17" s="5">
        <v>35.398000000000003</v>
      </c>
      <c r="AG17" s="5">
        <v>34.469000000000001</v>
      </c>
      <c r="AH17" s="5">
        <v>34.33</v>
      </c>
      <c r="AI17" s="5">
        <v>34.869</v>
      </c>
      <c r="AJ17" s="5">
        <v>34.677999999999997</v>
      </c>
      <c r="AK17" s="5">
        <v>33.981999999999999</v>
      </c>
      <c r="AL17" s="5">
        <v>31.1</v>
      </c>
      <c r="AM17" s="5">
        <v>34.74</v>
      </c>
      <c r="AN17" s="5">
        <v>34.844999999999999</v>
      </c>
      <c r="AO17" s="5">
        <v>34.165999999999997</v>
      </c>
      <c r="AP17" s="5">
        <v>32.808999999999997</v>
      </c>
      <c r="AQ17" s="5">
        <v>34.579000000000001</v>
      </c>
      <c r="AR17" s="5">
        <v>34.899000000000001</v>
      </c>
      <c r="AS17" s="5">
        <v>37.421999999999997</v>
      </c>
      <c r="AT17" s="5">
        <v>39.456000000000003</v>
      </c>
      <c r="AU17" s="5">
        <v>40.799999999999997</v>
      </c>
      <c r="AV17" s="5">
        <v>40.5</v>
      </c>
      <c r="AW17" s="5">
        <v>39.57</v>
      </c>
      <c r="AX17" s="5">
        <v>41.052999999999997</v>
      </c>
      <c r="AY17" s="5">
        <v>41.811</v>
      </c>
      <c r="AZ17" s="5">
        <v>39.119999999999997</v>
      </c>
      <c r="BA17" s="5">
        <v>40.180999999999997</v>
      </c>
      <c r="BB17" s="5">
        <v>43.616</v>
      </c>
      <c r="BC17" s="5">
        <v>42.972999999999999</v>
      </c>
      <c r="BD17" s="5">
        <v>41.146999999999998</v>
      </c>
      <c r="BE17" s="5">
        <v>39.270000000000003</v>
      </c>
      <c r="BF17" s="5">
        <v>39.46</v>
      </c>
      <c r="BG17" s="5">
        <v>39.006999999999998</v>
      </c>
      <c r="BH17" s="5">
        <v>39.042000000000002</v>
      </c>
      <c r="BI17" s="5">
        <v>40.226999999999997</v>
      </c>
      <c r="BJ17" s="5">
        <v>41.841000000000001</v>
      </c>
      <c r="BK17" s="5">
        <v>42.731999999999999</v>
      </c>
      <c r="BL17" s="5">
        <v>50.281999999999996</v>
      </c>
      <c r="BM17" s="5">
        <v>45.155999999999999</v>
      </c>
      <c r="BN17" s="5">
        <v>46.451000000000001</v>
      </c>
      <c r="BO17" s="5">
        <v>40.847000000000001</v>
      </c>
      <c r="BP17" s="5">
        <v>46.677</v>
      </c>
      <c r="BQ17" s="5">
        <v>51.750999999999998</v>
      </c>
      <c r="BR17" s="5">
        <v>48.826000000000001</v>
      </c>
      <c r="BS17" s="5">
        <v>51.156999999999996</v>
      </c>
      <c r="BT17" s="5">
        <v>51.576000000000001</v>
      </c>
      <c r="BU17" s="5">
        <v>48.954000000000001</v>
      </c>
      <c r="BV17" s="5">
        <v>57.445999999999998</v>
      </c>
      <c r="BW17" s="5">
        <v>60.12</v>
      </c>
      <c r="BX17" s="5">
        <v>65.456999999999994</v>
      </c>
      <c r="BY17" s="5">
        <v>72.606999999999999</v>
      </c>
      <c r="CB17" s="7">
        <f t="shared" si="4"/>
        <v>8.9897937579519547E-4</v>
      </c>
      <c r="CC17" s="7">
        <f t="shared" si="5"/>
        <v>9.5775942500195906E-4</v>
      </c>
      <c r="CD17" s="7">
        <f t="shared" si="6"/>
        <v>1.0385361164962693E-3</v>
      </c>
    </row>
    <row r="18" spans="1:82" x14ac:dyDescent="0.25">
      <c r="A18" s="1" t="s">
        <v>92</v>
      </c>
      <c r="B18" s="1" t="s">
        <v>93</v>
      </c>
      <c r="C18" s="10">
        <v>21.905000000000001</v>
      </c>
      <c r="D18" s="10">
        <v>19.753</v>
      </c>
      <c r="E18" s="10">
        <v>21.283999999999999</v>
      </c>
      <c r="F18" s="10">
        <v>24.501000000000001</v>
      </c>
      <c r="G18" s="10">
        <v>29.045999999999999</v>
      </c>
      <c r="H18" s="10">
        <v>22.745999999999999</v>
      </c>
      <c r="I18" s="10">
        <v>25.023</v>
      </c>
      <c r="J18" s="10">
        <v>28.193999999999999</v>
      </c>
      <c r="K18" s="10">
        <v>31.2</v>
      </c>
      <c r="L18" s="10">
        <v>35.116999999999997</v>
      </c>
      <c r="M18" s="10">
        <v>39.33</v>
      </c>
      <c r="N18" s="10">
        <v>43.029000000000003</v>
      </c>
      <c r="O18" s="10">
        <v>46.603000000000002</v>
      </c>
      <c r="P18" s="10">
        <v>50.264000000000003</v>
      </c>
      <c r="Q18" s="10">
        <v>53.984999999999999</v>
      </c>
      <c r="R18" s="10">
        <v>57.884999999999998</v>
      </c>
      <c r="S18" s="10">
        <v>61.679000000000002</v>
      </c>
      <c r="T18" s="10">
        <v>66.238</v>
      </c>
      <c r="U18" s="10">
        <v>72.631</v>
      </c>
      <c r="V18" s="10">
        <v>78.724999999999994</v>
      </c>
      <c r="W18" s="10">
        <v>83.570999999999998</v>
      </c>
      <c r="X18" s="10">
        <v>89.213999999999999</v>
      </c>
      <c r="Y18" s="10">
        <v>99.138000000000005</v>
      </c>
      <c r="Z18" s="10">
        <v>109.02200000000001</v>
      </c>
      <c r="AA18" s="10">
        <v>126.584</v>
      </c>
      <c r="AB18" s="10">
        <v>133.649</v>
      </c>
      <c r="AC18" s="10">
        <v>141.31800000000001</v>
      </c>
      <c r="AD18" s="10">
        <v>141.322</v>
      </c>
      <c r="AE18" s="10">
        <v>159.29499999999999</v>
      </c>
      <c r="AF18" s="10">
        <v>162.185</v>
      </c>
      <c r="AG18" s="10">
        <v>175.422</v>
      </c>
      <c r="AH18" s="10">
        <v>184.994</v>
      </c>
      <c r="AI18" s="10">
        <v>202.31200000000001</v>
      </c>
      <c r="AJ18" s="10">
        <v>207.66800000000001</v>
      </c>
      <c r="AK18" s="10">
        <v>214.714</v>
      </c>
      <c r="AL18" s="10">
        <v>225.643</v>
      </c>
      <c r="AM18" s="10">
        <v>238.352</v>
      </c>
      <c r="AN18" s="10">
        <v>264.06700000000001</v>
      </c>
      <c r="AO18" s="10">
        <v>286.13799999999998</v>
      </c>
      <c r="AP18" s="10">
        <v>328.41399999999999</v>
      </c>
      <c r="AQ18" s="10">
        <v>342.29199999999997</v>
      </c>
      <c r="AR18" s="10">
        <v>337.52199999999999</v>
      </c>
      <c r="AS18" s="10">
        <v>380.50200000000001</v>
      </c>
      <c r="AT18" s="10">
        <v>422.245</v>
      </c>
      <c r="AU18" s="10">
        <v>448.46499999999997</v>
      </c>
      <c r="AV18" s="10">
        <v>489.33699999999999</v>
      </c>
      <c r="AW18" s="10">
        <v>532.88800000000003</v>
      </c>
      <c r="AX18" s="10">
        <v>560.40800000000002</v>
      </c>
      <c r="AY18" s="10">
        <v>623.75599999999997</v>
      </c>
      <c r="AZ18" s="10">
        <v>681.21299999999997</v>
      </c>
      <c r="BA18" s="10">
        <v>742.26400000000001</v>
      </c>
      <c r="BB18" s="10">
        <v>808.76099999999997</v>
      </c>
      <c r="BC18" s="10">
        <v>899.24400000000003</v>
      </c>
      <c r="BD18" s="10">
        <v>1011.951</v>
      </c>
      <c r="BE18" s="10">
        <v>1052.5920000000001</v>
      </c>
      <c r="BF18" s="10">
        <v>1121.2650000000001</v>
      </c>
      <c r="BG18" s="10">
        <v>1183.579</v>
      </c>
      <c r="BH18" s="10">
        <v>1322.356</v>
      </c>
      <c r="BI18" s="10">
        <v>1368.0029999999999</v>
      </c>
      <c r="BJ18" s="10">
        <v>1528.6790000000001</v>
      </c>
      <c r="BK18" s="10">
        <v>1687.277</v>
      </c>
      <c r="BL18" s="10">
        <v>1885.3630000000001</v>
      </c>
      <c r="BM18" s="10">
        <v>2001.9480000000001</v>
      </c>
      <c r="BN18" s="10">
        <v>2121.288</v>
      </c>
      <c r="BO18" s="10">
        <v>2209.5300000000002</v>
      </c>
      <c r="BP18" s="10">
        <v>2190.1950000000002</v>
      </c>
      <c r="BQ18" s="10">
        <v>2306.8249999999998</v>
      </c>
      <c r="BR18" s="10">
        <v>2412.7370000000001</v>
      </c>
      <c r="BS18" s="10">
        <v>2565.424</v>
      </c>
      <c r="BT18" s="10">
        <v>2646.8829999999998</v>
      </c>
      <c r="BU18" s="10">
        <v>2843.0050000000001</v>
      </c>
      <c r="BV18" s="10">
        <v>2969.0509999999999</v>
      </c>
      <c r="BW18" s="10">
        <v>3031.3760000000002</v>
      </c>
      <c r="BX18" s="10">
        <v>3047.6559999999999</v>
      </c>
      <c r="BY18" s="10">
        <v>3141.2280000000001</v>
      </c>
      <c r="CB18" s="9">
        <f t="shared" si="4"/>
        <v>4.5328418234872533E-2</v>
      </c>
      <c r="CC18" s="9">
        <f t="shared" si="5"/>
        <v>4.4592958097128967E-2</v>
      </c>
      <c r="CD18" s="9">
        <f t="shared" si="6"/>
        <v>4.4930636552251761E-2</v>
      </c>
    </row>
    <row r="19" spans="1:82" x14ac:dyDescent="0.25">
      <c r="A19" t="s">
        <v>94</v>
      </c>
      <c r="B19" t="s">
        <v>95</v>
      </c>
      <c r="C19" s="5">
        <v>27.562999999999999</v>
      </c>
      <c r="D19" s="5">
        <v>30.222999999999999</v>
      </c>
      <c r="E19" s="5">
        <v>39.014000000000003</v>
      </c>
      <c r="F19" s="5">
        <v>55.819000000000003</v>
      </c>
      <c r="G19" s="5">
        <v>65.064999999999998</v>
      </c>
      <c r="H19" s="5">
        <v>68.864000000000004</v>
      </c>
      <c r="I19" s="5">
        <v>69.03</v>
      </c>
      <c r="J19" s="5">
        <v>71.897999999999996</v>
      </c>
      <c r="K19" s="5">
        <v>75.757000000000005</v>
      </c>
      <c r="L19" s="5">
        <v>79.700999999999993</v>
      </c>
      <c r="M19" s="5">
        <v>83.150999999999996</v>
      </c>
      <c r="N19" s="5">
        <v>82.504000000000005</v>
      </c>
      <c r="O19" s="5">
        <v>85.706999999999994</v>
      </c>
      <c r="P19" s="5">
        <v>87.620999999999995</v>
      </c>
      <c r="Q19" s="5">
        <v>95.397999999999996</v>
      </c>
      <c r="R19" s="5">
        <v>102.71299999999999</v>
      </c>
      <c r="S19" s="5">
        <v>109.93</v>
      </c>
      <c r="T19" s="5">
        <v>111.82299999999999</v>
      </c>
      <c r="U19" s="5">
        <v>110.545</v>
      </c>
      <c r="V19" s="5">
        <v>108.176</v>
      </c>
      <c r="W19" s="5">
        <v>105.22199999999999</v>
      </c>
      <c r="X19" s="5">
        <v>111.2</v>
      </c>
      <c r="Y19" s="5">
        <v>111.337</v>
      </c>
      <c r="Z19" s="5">
        <v>120.01600000000001</v>
      </c>
      <c r="AA19" s="5">
        <v>125.458</v>
      </c>
      <c r="AB19" s="5">
        <v>120.753</v>
      </c>
      <c r="AC19" s="5">
        <v>119.163</v>
      </c>
      <c r="AD19" s="5">
        <v>120.417</v>
      </c>
      <c r="AE19" s="5">
        <v>126.325</v>
      </c>
      <c r="AF19" s="5">
        <v>135.36600000000001</v>
      </c>
      <c r="AG19" s="5">
        <v>132.851</v>
      </c>
      <c r="AH19" s="5">
        <v>128.86000000000001</v>
      </c>
      <c r="AI19" s="5">
        <v>123.081</v>
      </c>
      <c r="AJ19" s="5">
        <v>126.36499999999999</v>
      </c>
      <c r="AK19" s="5">
        <v>119.334</v>
      </c>
      <c r="AL19" s="5">
        <v>124.316</v>
      </c>
      <c r="AM19" s="5">
        <v>124.491</v>
      </c>
      <c r="AN19" s="5">
        <v>131.85300000000001</v>
      </c>
      <c r="AO19" s="5">
        <v>139.208</v>
      </c>
      <c r="AP19" s="5">
        <v>136.952</v>
      </c>
      <c r="AQ19" s="5">
        <v>141.45699999999999</v>
      </c>
      <c r="AR19" s="5">
        <v>146.04499999999999</v>
      </c>
      <c r="AS19" s="5">
        <v>149.10400000000001</v>
      </c>
      <c r="AT19" s="5">
        <v>157.08099999999999</v>
      </c>
      <c r="AU19" s="5">
        <v>161.84200000000001</v>
      </c>
      <c r="AV19" s="5">
        <v>173.791</v>
      </c>
      <c r="AW19" s="5">
        <v>173.15600000000001</v>
      </c>
      <c r="AX19" s="5">
        <v>174.66800000000001</v>
      </c>
      <c r="AY19" s="5">
        <v>191.99100000000001</v>
      </c>
      <c r="AZ19" s="5">
        <v>194.886</v>
      </c>
      <c r="BA19" s="5">
        <v>197.06100000000001</v>
      </c>
      <c r="BB19" s="5">
        <v>187.93</v>
      </c>
      <c r="BC19" s="5">
        <v>192.483</v>
      </c>
      <c r="BD19" s="5">
        <v>198.327</v>
      </c>
      <c r="BE19" s="5">
        <v>200.97399999999999</v>
      </c>
      <c r="BF19" s="5">
        <v>195.143</v>
      </c>
      <c r="BG19" s="5">
        <v>201.119</v>
      </c>
      <c r="BH19" s="5">
        <v>198.31200000000001</v>
      </c>
      <c r="BI19" s="5">
        <v>198.572</v>
      </c>
      <c r="BJ19" s="5">
        <v>197.15299999999999</v>
      </c>
      <c r="BK19" s="5">
        <v>199.416</v>
      </c>
      <c r="BL19" s="5">
        <v>218.346</v>
      </c>
      <c r="BM19" s="5">
        <v>222.74100000000001</v>
      </c>
      <c r="BN19" s="5">
        <v>207.774</v>
      </c>
      <c r="BO19" s="5">
        <v>205.71600000000001</v>
      </c>
      <c r="BP19" s="5">
        <v>202.41499999999999</v>
      </c>
      <c r="BQ19" s="5">
        <v>209.202</v>
      </c>
      <c r="BR19" s="5">
        <v>211.00800000000001</v>
      </c>
      <c r="BS19" s="5">
        <v>217.946</v>
      </c>
      <c r="BT19" s="5">
        <v>226.78700000000001</v>
      </c>
      <c r="BU19" s="5">
        <v>225.25399999999999</v>
      </c>
      <c r="BV19" s="5">
        <v>233.20099999999999</v>
      </c>
      <c r="BW19" s="5">
        <v>258.05599999999998</v>
      </c>
      <c r="BX19" s="5">
        <v>258.90199999999999</v>
      </c>
      <c r="BY19" s="5">
        <v>272.92</v>
      </c>
      <c r="CB19" s="7">
        <f t="shared" si="4"/>
        <v>3.8587328975416661E-3</v>
      </c>
      <c r="CC19" s="7">
        <f t="shared" si="5"/>
        <v>3.7882247987511986E-3</v>
      </c>
      <c r="CD19" s="7">
        <f t="shared" si="6"/>
        <v>3.9037183317608753E-3</v>
      </c>
    </row>
    <row r="20" spans="1:82" x14ac:dyDescent="0.25">
      <c r="A20" t="s">
        <v>96</v>
      </c>
      <c r="B20" t="s">
        <v>97</v>
      </c>
      <c r="C20" s="5">
        <v>1.351</v>
      </c>
      <c r="D20" s="5">
        <v>1.0309999999999999</v>
      </c>
      <c r="E20" s="5">
        <v>0.878</v>
      </c>
      <c r="F20" s="5">
        <v>1.843</v>
      </c>
      <c r="G20" s="5">
        <v>3.2749999999999999</v>
      </c>
      <c r="H20" s="5">
        <v>3.9569999999999999</v>
      </c>
      <c r="I20" s="5">
        <v>4.26</v>
      </c>
      <c r="J20" s="5">
        <v>4.4370000000000003</v>
      </c>
      <c r="K20" s="5">
        <v>4.7869999999999999</v>
      </c>
      <c r="L20" s="5">
        <v>5.165</v>
      </c>
      <c r="M20" s="5">
        <v>5.8019999999999996</v>
      </c>
      <c r="N20" s="5">
        <v>5.8390000000000004</v>
      </c>
      <c r="O20" s="5">
        <v>6.3250000000000002</v>
      </c>
      <c r="P20" s="5">
        <v>6.4690000000000003</v>
      </c>
      <c r="Q20" s="5">
        <v>6.8410000000000002</v>
      </c>
      <c r="R20" s="5">
        <v>7.6609999999999996</v>
      </c>
      <c r="S20" s="5">
        <v>8.3439999999999994</v>
      </c>
      <c r="T20" s="5">
        <v>8.9039999999999999</v>
      </c>
      <c r="U20" s="5">
        <v>9.6159999999999997</v>
      </c>
      <c r="V20" s="5">
        <v>9.2560000000000002</v>
      </c>
      <c r="W20" s="5">
        <v>9.7289999999999992</v>
      </c>
      <c r="X20" s="5">
        <v>10.087999999999999</v>
      </c>
      <c r="Y20" s="5">
        <v>10.869</v>
      </c>
      <c r="Z20" s="5">
        <v>10.237</v>
      </c>
      <c r="AA20" s="5">
        <v>11.307</v>
      </c>
      <c r="AB20" s="5">
        <v>12.096</v>
      </c>
      <c r="AC20" s="5">
        <v>11.577999999999999</v>
      </c>
      <c r="AD20" s="5">
        <v>10.686999999999999</v>
      </c>
      <c r="AE20" s="5">
        <v>13.548999999999999</v>
      </c>
      <c r="AF20" s="5">
        <v>14.465999999999999</v>
      </c>
      <c r="AG20" s="5">
        <v>14.526</v>
      </c>
      <c r="AH20" s="5">
        <v>15.334</v>
      </c>
      <c r="AI20" s="5">
        <v>16.808</v>
      </c>
      <c r="AJ20" s="5">
        <v>16.824999999999999</v>
      </c>
      <c r="AK20" s="5">
        <v>17.768999999999998</v>
      </c>
      <c r="AL20" s="5">
        <v>18.495000000000001</v>
      </c>
      <c r="AM20" s="5">
        <v>19.626000000000001</v>
      </c>
      <c r="AN20" s="5">
        <v>21.367999999999999</v>
      </c>
      <c r="AO20" s="5">
        <v>21.867999999999999</v>
      </c>
      <c r="AP20" s="5">
        <v>18.837</v>
      </c>
      <c r="AQ20" s="5">
        <v>19.492000000000001</v>
      </c>
      <c r="AR20" s="5">
        <v>19.713000000000001</v>
      </c>
      <c r="AS20" s="5">
        <v>21.370999999999999</v>
      </c>
      <c r="AT20" s="5">
        <v>21.423999999999999</v>
      </c>
      <c r="AU20" s="5">
        <v>22.922000000000001</v>
      </c>
      <c r="AV20" s="5">
        <v>25.581</v>
      </c>
      <c r="AW20" s="5">
        <v>24.754999999999999</v>
      </c>
      <c r="AX20" s="5">
        <v>27.364000000000001</v>
      </c>
      <c r="AY20" s="5">
        <v>30.152000000000001</v>
      </c>
      <c r="AZ20" s="5">
        <v>33.448999999999998</v>
      </c>
      <c r="BA20" s="5">
        <v>36.279000000000003</v>
      </c>
      <c r="BB20" s="5">
        <v>37.908000000000001</v>
      </c>
      <c r="BC20" s="5">
        <v>40.570999999999998</v>
      </c>
      <c r="BD20" s="5">
        <v>43.215000000000003</v>
      </c>
      <c r="BE20" s="5">
        <v>37.746000000000002</v>
      </c>
      <c r="BF20" s="5">
        <v>40.442999999999998</v>
      </c>
      <c r="BG20" s="5">
        <v>44.537999999999997</v>
      </c>
      <c r="BH20" s="5">
        <v>46.100999999999999</v>
      </c>
      <c r="BI20" s="5">
        <v>53.96</v>
      </c>
      <c r="BJ20" s="5">
        <v>53.029000000000003</v>
      </c>
      <c r="BK20" s="5">
        <v>52.235999999999997</v>
      </c>
      <c r="BL20" s="5">
        <v>60.581000000000003</v>
      </c>
      <c r="BM20" s="5">
        <v>60.790999999999997</v>
      </c>
      <c r="BN20" s="5">
        <v>51.362000000000002</v>
      </c>
      <c r="BO20" s="5">
        <v>51.77</v>
      </c>
      <c r="BP20" s="5">
        <v>47.41</v>
      </c>
      <c r="BQ20" s="5">
        <v>56.817999999999998</v>
      </c>
      <c r="BR20" s="5">
        <v>64.44</v>
      </c>
      <c r="BS20" s="5">
        <v>61.401000000000003</v>
      </c>
      <c r="BT20" s="5">
        <v>68.272999999999996</v>
      </c>
      <c r="BU20" s="5">
        <v>71.656999999999996</v>
      </c>
      <c r="BV20" s="5">
        <v>78.346000000000004</v>
      </c>
      <c r="BW20" s="5">
        <v>72.16</v>
      </c>
      <c r="BX20" s="5">
        <v>79.747</v>
      </c>
      <c r="BY20" s="5">
        <v>83.501000000000005</v>
      </c>
      <c r="CB20" s="7">
        <f t="shared" si="4"/>
        <v>1.0790145002891102E-3</v>
      </c>
      <c r="CC20" s="7">
        <f t="shared" si="5"/>
        <v>1.1668490897173906E-3</v>
      </c>
      <c r="CD20" s="7">
        <f t="shared" si="6"/>
        <v>1.1943587293725812E-3</v>
      </c>
    </row>
    <row r="21" spans="1:82" x14ac:dyDescent="0.25">
      <c r="A21" t="s">
        <v>98</v>
      </c>
      <c r="B21" t="s">
        <v>99</v>
      </c>
      <c r="C21" s="5">
        <v>0</v>
      </c>
      <c r="D21" s="5">
        <v>0</v>
      </c>
      <c r="E21" s="5">
        <v>0</v>
      </c>
      <c r="F21" s="5">
        <v>0</v>
      </c>
      <c r="G21" s="5">
        <v>3.206</v>
      </c>
      <c r="H21" s="5">
        <v>3.2789999999999999</v>
      </c>
      <c r="I21" s="5">
        <v>3.2770000000000001</v>
      </c>
      <c r="J21" s="5">
        <v>3.1989999999999998</v>
      </c>
      <c r="K21" s="5">
        <v>3.093</v>
      </c>
      <c r="L21" s="5">
        <v>3.4209999999999998</v>
      </c>
      <c r="M21" s="5">
        <v>3.3279999999999998</v>
      </c>
      <c r="N21" s="5">
        <v>3.1339999999999999</v>
      </c>
      <c r="O21" s="5">
        <v>3.0390000000000001</v>
      </c>
      <c r="P21" s="5">
        <v>2.9790000000000001</v>
      </c>
      <c r="Q21" s="5">
        <v>3.0070000000000001</v>
      </c>
      <c r="R21" s="5">
        <v>3.0369999999999999</v>
      </c>
      <c r="S21" s="5">
        <v>2.9929999999999999</v>
      </c>
      <c r="T21" s="5">
        <v>2.6869999999999998</v>
      </c>
      <c r="U21" s="5">
        <v>2.5329999999999999</v>
      </c>
      <c r="V21" s="5">
        <v>2.4260000000000002</v>
      </c>
      <c r="W21" s="5">
        <v>2.3250000000000002</v>
      </c>
      <c r="X21" s="5">
        <v>2.2210000000000001</v>
      </c>
      <c r="Y21" s="5">
        <v>2.1480000000000001</v>
      </c>
      <c r="Z21" s="5">
        <v>2.2589999999999999</v>
      </c>
      <c r="AA21" s="5">
        <v>2.1930000000000001</v>
      </c>
      <c r="AB21" s="5">
        <v>2.1019999999999999</v>
      </c>
      <c r="AC21" s="5">
        <v>1.992</v>
      </c>
      <c r="AD21" s="5">
        <v>1.929</v>
      </c>
      <c r="AE21" s="5">
        <v>1.8959999999999999</v>
      </c>
      <c r="AF21" s="5">
        <v>1.71</v>
      </c>
      <c r="AG21" s="5">
        <v>1.7689999999999999</v>
      </c>
      <c r="AH21" s="5">
        <v>1.887</v>
      </c>
      <c r="AI21" s="5">
        <v>2.2480000000000002</v>
      </c>
      <c r="AJ21" s="5">
        <v>2.2650000000000001</v>
      </c>
      <c r="AK21" s="5">
        <v>2.3450000000000002</v>
      </c>
      <c r="AL21" s="5">
        <v>2.4940000000000002</v>
      </c>
      <c r="AM21" s="5">
        <v>2.6259999999999999</v>
      </c>
      <c r="AN21" s="5">
        <v>2.81</v>
      </c>
      <c r="AO21" s="5">
        <v>3.35</v>
      </c>
      <c r="AP21" s="5">
        <v>3.367</v>
      </c>
      <c r="AQ21" s="5">
        <v>3.6360000000000001</v>
      </c>
      <c r="AR21" s="5">
        <v>3.8359999999999999</v>
      </c>
      <c r="AS21" s="5">
        <v>4.2480000000000002</v>
      </c>
      <c r="AT21" s="5">
        <v>4.1589999999999998</v>
      </c>
      <c r="AU21" s="5">
        <v>4.5090000000000003</v>
      </c>
      <c r="AV21" s="5">
        <v>4.6740000000000004</v>
      </c>
      <c r="AW21" s="5">
        <v>4.9740000000000002</v>
      </c>
      <c r="AX21" s="5">
        <v>5.1760000000000002</v>
      </c>
      <c r="AY21" s="5">
        <v>6.0570000000000004</v>
      </c>
      <c r="AZ21" s="5">
        <v>6.875</v>
      </c>
      <c r="BA21" s="5">
        <v>6.4930000000000003</v>
      </c>
      <c r="BB21" s="5">
        <v>6.8019999999999996</v>
      </c>
      <c r="BC21" s="5">
        <v>6.9660000000000002</v>
      </c>
      <c r="BD21" s="5">
        <v>7.319</v>
      </c>
      <c r="BE21" s="5">
        <v>7.5679999999999996</v>
      </c>
      <c r="BF21" s="5">
        <v>7.91</v>
      </c>
      <c r="BG21" s="5">
        <v>8.5589999999999993</v>
      </c>
      <c r="BH21" s="5">
        <v>9.2170000000000005</v>
      </c>
      <c r="BI21" s="5">
        <v>9.2010000000000005</v>
      </c>
      <c r="BJ21" s="5">
        <v>9.5630000000000006</v>
      </c>
      <c r="BK21" s="5">
        <v>10.183999999999999</v>
      </c>
      <c r="BL21" s="5">
        <v>10.978</v>
      </c>
      <c r="BM21" s="5">
        <v>10.760999999999999</v>
      </c>
      <c r="BN21" s="5">
        <v>9.7270000000000003</v>
      </c>
      <c r="BO21" s="5">
        <v>10.425000000000001</v>
      </c>
      <c r="BP21" s="5">
        <v>9.5660000000000007</v>
      </c>
      <c r="BQ21" s="5">
        <v>10.568</v>
      </c>
      <c r="BR21" s="5">
        <v>11.206</v>
      </c>
      <c r="BS21" s="5">
        <v>11.43</v>
      </c>
      <c r="BT21" s="5">
        <v>11.597</v>
      </c>
      <c r="BU21" s="5">
        <v>10.737</v>
      </c>
      <c r="BV21" s="5">
        <v>12.738</v>
      </c>
      <c r="BW21" s="5">
        <v>11.815</v>
      </c>
      <c r="BX21" s="5">
        <v>12.84</v>
      </c>
      <c r="BY21" s="5">
        <v>13.221</v>
      </c>
      <c r="CB21" s="7">
        <f t="shared" si="4"/>
        <v>1.7667068072222612E-4</v>
      </c>
      <c r="CC21" s="7">
        <f t="shared" si="5"/>
        <v>1.8787342861764449E-4</v>
      </c>
      <c r="CD21" s="7">
        <f t="shared" si="6"/>
        <v>1.8910691801337582E-4</v>
      </c>
    </row>
    <row r="22" spans="1:82" x14ac:dyDescent="0.25">
      <c r="A22" t="s">
        <v>100</v>
      </c>
      <c r="B22" t="s">
        <v>101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5.8</v>
      </c>
      <c r="AW22" s="5">
        <v>6.4889999999999999</v>
      </c>
      <c r="AX22" s="5">
        <v>6.2039999999999997</v>
      </c>
      <c r="AY22" s="5">
        <v>6.7990000000000004</v>
      </c>
      <c r="AZ22" s="5">
        <v>6.8129999999999997</v>
      </c>
      <c r="BA22" s="5">
        <v>7.1059999999999999</v>
      </c>
      <c r="BB22" s="5">
        <v>7.3970000000000002</v>
      </c>
      <c r="BC22" s="5">
        <v>7.4630000000000001</v>
      </c>
      <c r="BD22" s="5">
        <v>8.57</v>
      </c>
      <c r="BE22" s="5">
        <v>8.2360000000000007</v>
      </c>
      <c r="BF22" s="5">
        <v>8.484</v>
      </c>
      <c r="BG22" s="5">
        <v>8.93</v>
      </c>
      <c r="BH22" s="5">
        <v>9.4909999999999997</v>
      </c>
      <c r="BI22" s="5">
        <v>7.6890000000000001</v>
      </c>
      <c r="BJ22" s="5">
        <v>8.34</v>
      </c>
      <c r="BK22" s="5">
        <v>8.82</v>
      </c>
      <c r="BL22" s="5">
        <v>8.1379999999999999</v>
      </c>
      <c r="BM22" s="5">
        <v>7.8289999999999997</v>
      </c>
      <c r="BN22" s="5">
        <v>7.218</v>
      </c>
      <c r="BO22" s="5">
        <v>6.7480000000000002</v>
      </c>
      <c r="BP22" s="5">
        <v>8.1289999999999996</v>
      </c>
      <c r="BQ22" s="5">
        <v>9.82</v>
      </c>
      <c r="BR22" s="5">
        <v>9.9130000000000003</v>
      </c>
      <c r="BS22" s="5">
        <v>6.3780000000000001</v>
      </c>
      <c r="BT22" s="5">
        <v>5.1909999999999998</v>
      </c>
      <c r="BU22" s="5">
        <v>5.2869999999999999</v>
      </c>
      <c r="BV22" s="5">
        <v>4.077</v>
      </c>
      <c r="BW22" s="5">
        <v>4.0609999999999999</v>
      </c>
      <c r="BX22" s="5">
        <v>4.415</v>
      </c>
      <c r="BY22" s="5">
        <v>5.4390000000000001</v>
      </c>
      <c r="CB22" s="7">
        <f t="shared" si="4"/>
        <v>6.0724471808121905E-5</v>
      </c>
      <c r="CC22" s="7">
        <f t="shared" si="5"/>
        <v>6.4599780946020277E-5</v>
      </c>
      <c r="CD22" s="7">
        <f t="shared" si="6"/>
        <v>7.7796878229691483E-5</v>
      </c>
    </row>
    <row r="23" spans="1:82" x14ac:dyDescent="0.25">
      <c r="A23" t="s">
        <v>102</v>
      </c>
      <c r="B23" t="s">
        <v>103</v>
      </c>
      <c r="C23" s="5">
        <v>1.964</v>
      </c>
      <c r="D23" s="5">
        <v>2.226</v>
      </c>
      <c r="E23" s="5">
        <v>2.7050000000000001</v>
      </c>
      <c r="F23" s="5">
        <v>3.181</v>
      </c>
      <c r="G23" s="5">
        <v>3.778</v>
      </c>
      <c r="H23" s="5">
        <v>4.4589999999999996</v>
      </c>
      <c r="I23" s="5">
        <v>5.4160000000000004</v>
      </c>
      <c r="J23" s="5">
        <v>6.09</v>
      </c>
      <c r="K23" s="5">
        <v>6.6920000000000002</v>
      </c>
      <c r="L23" s="5">
        <v>8.2360000000000007</v>
      </c>
      <c r="M23" s="5">
        <v>9.0709999999999997</v>
      </c>
      <c r="N23" s="5">
        <v>10.106</v>
      </c>
      <c r="O23" s="5">
        <v>11.159000000000001</v>
      </c>
      <c r="P23" s="5">
        <v>11.959</v>
      </c>
      <c r="Q23" s="5">
        <v>12.657999999999999</v>
      </c>
      <c r="R23" s="5">
        <v>12.34</v>
      </c>
      <c r="S23" s="5">
        <v>11.041</v>
      </c>
      <c r="T23" s="5">
        <v>10.689</v>
      </c>
      <c r="U23" s="5">
        <v>10.496</v>
      </c>
      <c r="V23" s="5">
        <v>12.61</v>
      </c>
      <c r="W23" s="5">
        <v>11.122</v>
      </c>
      <c r="X23" s="5">
        <v>11.49</v>
      </c>
      <c r="Y23" s="5">
        <v>13.412000000000001</v>
      </c>
      <c r="Z23" s="5">
        <v>19.795999999999999</v>
      </c>
      <c r="AA23" s="5">
        <v>20.878</v>
      </c>
      <c r="AB23" s="5">
        <v>16.411999999999999</v>
      </c>
      <c r="AC23" s="5">
        <v>17.065000000000001</v>
      </c>
      <c r="AD23" s="5">
        <v>10.355</v>
      </c>
      <c r="AE23" s="5">
        <v>10.715</v>
      </c>
      <c r="AF23" s="5">
        <v>10.568</v>
      </c>
      <c r="AG23" s="5">
        <v>10.609</v>
      </c>
      <c r="AH23" s="5">
        <v>10.451000000000001</v>
      </c>
      <c r="AI23" s="5">
        <v>12.218999999999999</v>
      </c>
      <c r="AJ23" s="5">
        <v>12.039</v>
      </c>
      <c r="AK23" s="5">
        <v>11.587999999999999</v>
      </c>
      <c r="AL23" s="5">
        <v>13.127000000000001</v>
      </c>
      <c r="AM23" s="5">
        <v>14.656000000000001</v>
      </c>
      <c r="AN23" s="5">
        <v>15.755000000000001</v>
      </c>
      <c r="AO23" s="5">
        <v>20.094999999999999</v>
      </c>
      <c r="AP23" s="5">
        <v>19.553999999999998</v>
      </c>
      <c r="AQ23" s="5">
        <v>20.393999999999998</v>
      </c>
      <c r="AR23" s="5">
        <v>21.373000000000001</v>
      </c>
      <c r="AS23" s="5">
        <v>23.643999999999998</v>
      </c>
      <c r="AT23" s="5">
        <v>25.59</v>
      </c>
      <c r="AU23" s="5">
        <v>28.588999999999999</v>
      </c>
      <c r="AV23" s="5">
        <v>28.748999999999999</v>
      </c>
      <c r="AW23" s="5">
        <v>30.204000000000001</v>
      </c>
      <c r="AX23" s="5">
        <v>28.901</v>
      </c>
      <c r="AY23" s="5">
        <v>33.390999999999998</v>
      </c>
      <c r="AZ23" s="5">
        <v>32.084000000000003</v>
      </c>
      <c r="BA23" s="5">
        <v>30.7</v>
      </c>
      <c r="BB23" s="5">
        <v>31.866</v>
      </c>
      <c r="BC23" s="5">
        <v>34</v>
      </c>
      <c r="BD23" s="5">
        <v>35.835000000000001</v>
      </c>
      <c r="BE23" s="5">
        <v>39.286999999999999</v>
      </c>
      <c r="BF23" s="5">
        <v>40.603999999999999</v>
      </c>
      <c r="BG23" s="5">
        <v>47.698999999999998</v>
      </c>
      <c r="BH23" s="5">
        <v>47.94</v>
      </c>
      <c r="BI23" s="5">
        <v>49.38</v>
      </c>
      <c r="BJ23" s="5">
        <v>53.707999999999998</v>
      </c>
      <c r="BK23" s="5">
        <v>66.233000000000004</v>
      </c>
      <c r="BL23" s="5">
        <v>69.899000000000001</v>
      </c>
      <c r="BM23" s="5">
        <v>73.926000000000002</v>
      </c>
      <c r="BN23" s="5">
        <v>64.814999999999998</v>
      </c>
      <c r="BO23" s="5">
        <v>65.180999999999997</v>
      </c>
      <c r="BP23" s="5">
        <v>58.582000000000001</v>
      </c>
      <c r="BQ23" s="5">
        <v>70.637</v>
      </c>
      <c r="BR23" s="5">
        <v>77.134</v>
      </c>
      <c r="BS23" s="5">
        <v>80.251999999999995</v>
      </c>
      <c r="BT23" s="5">
        <v>71.721000000000004</v>
      </c>
      <c r="BU23" s="5">
        <v>66.295000000000002</v>
      </c>
      <c r="BV23" s="5">
        <v>82.262</v>
      </c>
      <c r="BW23" s="5">
        <v>77.444000000000003</v>
      </c>
      <c r="BX23" s="5">
        <v>87.638999999999996</v>
      </c>
      <c r="BY23" s="5">
        <v>90.516000000000005</v>
      </c>
      <c r="CB23" s="7">
        <f t="shared" si="4"/>
        <v>1.1580265931317884E-3</v>
      </c>
      <c r="CC23" s="7">
        <f t="shared" si="5"/>
        <v>1.2823239416372076E-3</v>
      </c>
      <c r="CD23" s="7">
        <f t="shared" si="6"/>
        <v>1.2946979646697471E-3</v>
      </c>
    </row>
    <row r="24" spans="1:82" x14ac:dyDescent="0.25">
      <c r="A24" t="s">
        <v>104</v>
      </c>
      <c r="B24" t="s">
        <v>105</v>
      </c>
      <c r="C24" s="5">
        <v>174.83500000000001</v>
      </c>
      <c r="D24" s="5">
        <v>205.589</v>
      </c>
      <c r="E24" s="5">
        <v>214.99299999999999</v>
      </c>
      <c r="F24" s="5">
        <v>209.88300000000001</v>
      </c>
      <c r="G24" s="5">
        <v>228.87700000000001</v>
      </c>
      <c r="H24" s="5">
        <v>249.102</v>
      </c>
      <c r="I24" s="5">
        <v>255.53100000000001</v>
      </c>
      <c r="J24" s="5">
        <v>258.31400000000002</v>
      </c>
      <c r="K24" s="5">
        <v>251.48699999999999</v>
      </c>
      <c r="L24" s="5">
        <v>276.78300000000002</v>
      </c>
      <c r="M24" s="5">
        <v>286.58600000000001</v>
      </c>
      <c r="N24" s="5">
        <v>286.26499999999999</v>
      </c>
      <c r="O24" s="5">
        <v>287.81200000000001</v>
      </c>
      <c r="P24" s="5">
        <v>291.49900000000002</v>
      </c>
      <c r="Q24" s="5">
        <v>282.93900000000002</v>
      </c>
      <c r="R24" s="5">
        <v>284.904</v>
      </c>
      <c r="S24" s="5">
        <v>279.75</v>
      </c>
      <c r="T24" s="5">
        <v>261.12799999999999</v>
      </c>
      <c r="U24" s="5">
        <v>258.101</v>
      </c>
      <c r="V24" s="5">
        <v>257.06099999999998</v>
      </c>
      <c r="W24" s="5">
        <v>253.81200000000001</v>
      </c>
      <c r="X24" s="5">
        <v>256.23099999999999</v>
      </c>
      <c r="Y24" s="5">
        <v>264.93099999999998</v>
      </c>
      <c r="Z24" s="5">
        <v>288.791</v>
      </c>
      <c r="AA24" s="5">
        <v>282.92599999999999</v>
      </c>
      <c r="AB24" s="5">
        <v>271.548</v>
      </c>
      <c r="AC24" s="5">
        <v>261.46300000000002</v>
      </c>
      <c r="AD24" s="5">
        <v>265.81799999999998</v>
      </c>
      <c r="AE24" s="5">
        <v>258.13499999999999</v>
      </c>
      <c r="AF24" s="5">
        <v>243.18</v>
      </c>
      <c r="AG24" s="5">
        <v>246.477</v>
      </c>
      <c r="AH24" s="5">
        <v>227.94300000000001</v>
      </c>
      <c r="AI24" s="5">
        <v>236.02</v>
      </c>
      <c r="AJ24" s="5">
        <v>225.744</v>
      </c>
      <c r="AK24" s="5">
        <v>220.80099999999999</v>
      </c>
      <c r="AL24" s="5">
        <v>238.404</v>
      </c>
      <c r="AM24" s="5">
        <v>226.625</v>
      </c>
      <c r="AN24" s="5">
        <v>230.51900000000001</v>
      </c>
      <c r="AO24" s="5">
        <v>263.49200000000002</v>
      </c>
      <c r="AP24" s="5">
        <v>273.26799999999997</v>
      </c>
      <c r="AQ24" s="5">
        <v>311.02800000000002</v>
      </c>
      <c r="AR24" s="5">
        <v>324.28199999999998</v>
      </c>
      <c r="AS24" s="5">
        <v>337.20800000000003</v>
      </c>
      <c r="AT24" s="5">
        <v>346.36799999999999</v>
      </c>
      <c r="AU24" s="5">
        <v>390.57100000000003</v>
      </c>
      <c r="AV24" s="5">
        <v>362.81200000000001</v>
      </c>
      <c r="AW24" s="5">
        <v>372.012</v>
      </c>
      <c r="AX24" s="5">
        <v>379.10500000000002</v>
      </c>
      <c r="AY24" s="5">
        <v>466.36799999999999</v>
      </c>
      <c r="AZ24" s="5">
        <v>408.25799999999998</v>
      </c>
      <c r="BA24" s="5">
        <v>388.97899999999998</v>
      </c>
      <c r="BB24" s="5">
        <v>387.88900000000001</v>
      </c>
      <c r="BC24" s="5">
        <v>434.03100000000001</v>
      </c>
      <c r="BD24" s="5">
        <v>378.94499999999999</v>
      </c>
      <c r="BE24" s="5">
        <v>407.29700000000003</v>
      </c>
      <c r="BF24" s="5">
        <v>412.92700000000002</v>
      </c>
      <c r="BG24" s="5">
        <v>492.18</v>
      </c>
      <c r="BH24" s="5">
        <v>433.68</v>
      </c>
      <c r="BI24" s="5">
        <v>449.73700000000002</v>
      </c>
      <c r="BJ24" s="5">
        <v>498.80900000000003</v>
      </c>
      <c r="BK24" s="5">
        <v>589.12699999999995</v>
      </c>
      <c r="BL24" s="5">
        <v>568.46900000000005</v>
      </c>
      <c r="BM24" s="5">
        <v>558.93799999999999</v>
      </c>
      <c r="BN24" s="5">
        <v>505.73099999999999</v>
      </c>
      <c r="BO24" s="5">
        <v>591.10699999999997</v>
      </c>
      <c r="BP24" s="5">
        <v>515.38199999999995</v>
      </c>
      <c r="BQ24" s="5">
        <v>573.83399999999995</v>
      </c>
      <c r="BR24" s="5">
        <v>610.98199999999997</v>
      </c>
      <c r="BS24" s="5">
        <v>691.16800000000001</v>
      </c>
      <c r="BT24" s="5">
        <v>566.70699999999999</v>
      </c>
      <c r="BU24" s="5">
        <v>505.279</v>
      </c>
      <c r="BV24" s="5">
        <v>584.52</v>
      </c>
      <c r="BW24" s="5">
        <v>641.36400000000003</v>
      </c>
      <c r="BX24" s="5">
        <v>607.97900000000004</v>
      </c>
      <c r="BY24" s="5">
        <v>600.86099999999999</v>
      </c>
      <c r="CB24" s="7">
        <f t="shared" si="4"/>
        <v>9.5903694008235164E-3</v>
      </c>
      <c r="CC24" s="7">
        <f t="shared" si="5"/>
        <v>8.8958800044802878E-3</v>
      </c>
      <c r="CD24" s="7">
        <f t="shared" si="6"/>
        <v>8.5944309707612892E-3</v>
      </c>
    </row>
    <row r="25" spans="1:82" x14ac:dyDescent="0.25">
      <c r="A25" t="s">
        <v>106</v>
      </c>
      <c r="B25" t="s">
        <v>107</v>
      </c>
      <c r="C25" s="5">
        <v>46.776000000000003</v>
      </c>
      <c r="D25" s="5">
        <v>54.11</v>
      </c>
      <c r="E25" s="5">
        <v>57.613</v>
      </c>
      <c r="F25" s="5">
        <v>53.99</v>
      </c>
      <c r="G25" s="5">
        <v>61.430999999999997</v>
      </c>
      <c r="H25" s="5">
        <v>62.393000000000001</v>
      </c>
      <c r="I25" s="5">
        <v>69.42</v>
      </c>
      <c r="J25" s="5">
        <v>74.13</v>
      </c>
      <c r="K25" s="5">
        <v>70.524000000000001</v>
      </c>
      <c r="L25" s="5">
        <v>79.019000000000005</v>
      </c>
      <c r="M25" s="5">
        <v>77.010000000000005</v>
      </c>
      <c r="N25" s="5">
        <v>75.296999999999997</v>
      </c>
      <c r="O25" s="5">
        <v>76.394999999999996</v>
      </c>
      <c r="P25" s="5">
        <v>78.998000000000005</v>
      </c>
      <c r="Q25" s="5">
        <v>81.813000000000002</v>
      </c>
      <c r="R25" s="5">
        <v>81.701999999999998</v>
      </c>
      <c r="S25" s="5">
        <v>77.52</v>
      </c>
      <c r="T25" s="5">
        <v>77.796000000000006</v>
      </c>
      <c r="U25" s="5">
        <v>74.244</v>
      </c>
      <c r="V25" s="5">
        <v>77.236999999999995</v>
      </c>
      <c r="W25" s="5">
        <v>75.847999999999999</v>
      </c>
      <c r="X25" s="5">
        <v>75.245000000000005</v>
      </c>
      <c r="Y25" s="5">
        <v>75.899000000000001</v>
      </c>
      <c r="Z25" s="5">
        <v>85.53</v>
      </c>
      <c r="AA25" s="5">
        <v>87.323999999999998</v>
      </c>
      <c r="AB25" s="5">
        <v>80.575000000000003</v>
      </c>
      <c r="AC25" s="5">
        <v>76.263999999999996</v>
      </c>
      <c r="AD25" s="5">
        <v>76.661000000000001</v>
      </c>
      <c r="AE25" s="5">
        <v>74.153999999999996</v>
      </c>
      <c r="AF25" s="5">
        <v>74.159000000000006</v>
      </c>
      <c r="AG25" s="5">
        <v>68.584999999999994</v>
      </c>
      <c r="AH25" s="5">
        <v>61.518000000000001</v>
      </c>
      <c r="AI25" s="5">
        <v>62.4</v>
      </c>
      <c r="AJ25" s="5">
        <v>63.14</v>
      </c>
      <c r="AK25" s="5">
        <v>54.698</v>
      </c>
      <c r="AL25" s="5">
        <v>59.371000000000002</v>
      </c>
      <c r="AM25" s="5">
        <v>55.951999999999998</v>
      </c>
      <c r="AN25" s="5">
        <v>53.435000000000002</v>
      </c>
      <c r="AO25" s="5">
        <v>56.67</v>
      </c>
      <c r="AP25" s="5">
        <v>58.328000000000003</v>
      </c>
      <c r="AQ25" s="5">
        <v>63.412999999999997</v>
      </c>
      <c r="AR25" s="5">
        <v>58.311</v>
      </c>
      <c r="AS25" s="5">
        <v>60.347999999999999</v>
      </c>
      <c r="AT25" s="5">
        <v>63.555999999999997</v>
      </c>
      <c r="AU25" s="5">
        <v>68.316999999999993</v>
      </c>
      <c r="AV25" s="5">
        <v>65.364999999999995</v>
      </c>
      <c r="AW25" s="5">
        <v>66.59</v>
      </c>
      <c r="AX25" s="5">
        <v>67.081000000000003</v>
      </c>
      <c r="AY25" s="5">
        <v>76.75</v>
      </c>
      <c r="AZ25" s="5">
        <v>70.218999999999994</v>
      </c>
      <c r="BA25" s="5">
        <v>60.069000000000003</v>
      </c>
      <c r="BB25" s="5">
        <v>60.496000000000002</v>
      </c>
      <c r="BC25" s="5">
        <v>63.412999999999997</v>
      </c>
      <c r="BD25" s="5">
        <v>65.183000000000007</v>
      </c>
      <c r="BE25" s="5">
        <v>67.569000000000003</v>
      </c>
      <c r="BF25" s="5">
        <v>66.709999999999994</v>
      </c>
      <c r="BG25" s="5">
        <v>72.888999999999996</v>
      </c>
      <c r="BH25" s="5">
        <v>77.067999999999998</v>
      </c>
      <c r="BI25" s="5">
        <v>78.096999999999994</v>
      </c>
      <c r="BJ25" s="5">
        <v>82.105000000000004</v>
      </c>
      <c r="BK25" s="5">
        <v>90.236000000000004</v>
      </c>
      <c r="BL25" s="5">
        <v>94.953000000000003</v>
      </c>
      <c r="BM25" s="5">
        <v>95.912000000000006</v>
      </c>
      <c r="BN25" s="5">
        <v>84.265000000000001</v>
      </c>
      <c r="BO25" s="5">
        <v>88.481999999999999</v>
      </c>
      <c r="BP25" s="5">
        <v>83.397999999999996</v>
      </c>
      <c r="BQ25" s="5">
        <v>79.114000000000004</v>
      </c>
      <c r="BR25" s="5">
        <v>89.156000000000006</v>
      </c>
      <c r="BS25" s="5">
        <v>93.212999999999994</v>
      </c>
      <c r="BT25" s="5">
        <v>81.805000000000007</v>
      </c>
      <c r="BU25" s="5">
        <v>77.92</v>
      </c>
      <c r="BV25" s="5">
        <v>89.438000000000002</v>
      </c>
      <c r="BW25" s="5">
        <v>87.436999999999998</v>
      </c>
      <c r="BX25" s="5">
        <v>85.21</v>
      </c>
      <c r="BY25" s="5">
        <v>90.262</v>
      </c>
      <c r="CB25" s="7">
        <f t="shared" si="4"/>
        <v>1.3074527558450517E-3</v>
      </c>
      <c r="CC25" s="7">
        <f t="shared" si="5"/>
        <v>1.2467830882016734E-3</v>
      </c>
      <c r="CD25" s="7">
        <f t="shared" si="6"/>
        <v>1.2910648690510043E-3</v>
      </c>
    </row>
    <row r="26" spans="1:82" x14ac:dyDescent="0.25">
      <c r="A26" s="1" t="s">
        <v>108</v>
      </c>
      <c r="B26" s="1" t="s">
        <v>109</v>
      </c>
      <c r="C26" s="10">
        <v>696.13099999999997</v>
      </c>
      <c r="D26" s="10">
        <v>990.41600000000005</v>
      </c>
      <c r="E26" s="10">
        <v>1081.644</v>
      </c>
      <c r="F26" s="10">
        <v>1069.2750000000001</v>
      </c>
      <c r="G26" s="10">
        <v>1024.7660000000001</v>
      </c>
      <c r="H26" s="10">
        <v>1071.5150000000001</v>
      </c>
      <c r="I26" s="10">
        <v>1113.421</v>
      </c>
      <c r="J26" s="10">
        <v>1165.3889999999999</v>
      </c>
      <c r="K26" s="10">
        <v>1150.8409999999999</v>
      </c>
      <c r="L26" s="10">
        <v>1298.5719999999999</v>
      </c>
      <c r="M26" s="10">
        <v>1308.6669999999999</v>
      </c>
      <c r="N26" s="10">
        <v>1305.204</v>
      </c>
      <c r="O26" s="10">
        <v>1269.1600000000001</v>
      </c>
      <c r="P26" s="10">
        <v>1268.732</v>
      </c>
      <c r="Q26" s="10">
        <v>1255.8710000000001</v>
      </c>
      <c r="R26" s="10">
        <v>1278.1949999999999</v>
      </c>
      <c r="S26" s="10">
        <v>1260.5170000000001</v>
      </c>
      <c r="T26" s="10">
        <v>1184.0530000000001</v>
      </c>
      <c r="U26" s="10">
        <v>1171.749</v>
      </c>
      <c r="V26" s="10">
        <v>1165.0170000000001</v>
      </c>
      <c r="W26" s="10">
        <v>1131.181</v>
      </c>
      <c r="X26" s="10">
        <v>1125.354</v>
      </c>
      <c r="Y26" s="10">
        <v>1142.7059999999999</v>
      </c>
      <c r="Z26" s="10">
        <v>1247.8409999999999</v>
      </c>
      <c r="AA26" s="10">
        <v>1235.511</v>
      </c>
      <c r="AB26" s="10">
        <v>1163.925</v>
      </c>
      <c r="AC26" s="10">
        <v>1109.2670000000001</v>
      </c>
      <c r="AD26" s="10">
        <v>1176.769</v>
      </c>
      <c r="AE26" s="10">
        <v>1105.973</v>
      </c>
      <c r="AF26" s="10">
        <v>1052.133</v>
      </c>
      <c r="AG26" s="10">
        <v>1080.1279999999999</v>
      </c>
      <c r="AH26" s="10">
        <v>1009.785</v>
      </c>
      <c r="AI26" s="10">
        <v>1071.9359999999999</v>
      </c>
      <c r="AJ26" s="10">
        <v>1045.6469999999999</v>
      </c>
      <c r="AK26" s="10">
        <v>1034.567</v>
      </c>
      <c r="AL26" s="10">
        <v>1121.1500000000001</v>
      </c>
      <c r="AM26" s="10">
        <v>1076.914</v>
      </c>
      <c r="AN26" s="10">
        <v>1104.154</v>
      </c>
      <c r="AO26" s="10">
        <v>1286.117</v>
      </c>
      <c r="AP26" s="10">
        <v>1267.694</v>
      </c>
      <c r="AQ26" s="10">
        <v>1362.5909999999999</v>
      </c>
      <c r="AR26" s="10">
        <v>1493.47</v>
      </c>
      <c r="AS26" s="10">
        <v>1608.5630000000001</v>
      </c>
      <c r="AT26" s="10">
        <v>1657.3050000000001</v>
      </c>
      <c r="AU26" s="10">
        <v>1780.01</v>
      </c>
      <c r="AV26" s="10">
        <v>1780.1790000000001</v>
      </c>
      <c r="AW26" s="10">
        <v>1805.5139999999999</v>
      </c>
      <c r="AX26" s="10">
        <v>1837.296</v>
      </c>
      <c r="AY26" s="10">
        <v>2051.9490000000001</v>
      </c>
      <c r="AZ26" s="10">
        <v>1973.0060000000001</v>
      </c>
      <c r="BA26" s="10">
        <v>1876.423</v>
      </c>
      <c r="BB26" s="10">
        <v>1871.6610000000001</v>
      </c>
      <c r="BC26" s="10">
        <v>1842.6030000000001</v>
      </c>
      <c r="BD26" s="10">
        <v>1959.9780000000001</v>
      </c>
      <c r="BE26" s="10">
        <v>2060.2379999999998</v>
      </c>
      <c r="BF26" s="10">
        <v>2119.884</v>
      </c>
      <c r="BG26" s="10">
        <v>2205.239</v>
      </c>
      <c r="BH26" s="10">
        <v>2312.06</v>
      </c>
      <c r="BI26" s="10">
        <v>2404.4349999999999</v>
      </c>
      <c r="BJ26" s="10">
        <v>2586.3609999999999</v>
      </c>
      <c r="BK26" s="10">
        <v>2734.248</v>
      </c>
      <c r="BL26" s="10">
        <v>3010.2080000000001</v>
      </c>
      <c r="BM26" s="10">
        <v>3057.4810000000002</v>
      </c>
      <c r="BN26" s="10">
        <v>2830.1489999999999</v>
      </c>
      <c r="BO26" s="10">
        <v>2884.5610000000001</v>
      </c>
      <c r="BP26" s="10">
        <v>2871.2449999999999</v>
      </c>
      <c r="BQ26" s="10">
        <v>3106.741</v>
      </c>
      <c r="BR26" s="10">
        <v>3197.1849999999999</v>
      </c>
      <c r="BS26" s="10">
        <v>3146.0479999999998</v>
      </c>
      <c r="BT26" s="10">
        <v>3083.7260000000001</v>
      </c>
      <c r="BU26" s="10">
        <v>2850.1179999999999</v>
      </c>
      <c r="BV26" s="10">
        <v>3198.5259999999998</v>
      </c>
      <c r="BW26" s="10">
        <v>3131.4319999999998</v>
      </c>
      <c r="BX26" s="10">
        <v>3421.4740000000002</v>
      </c>
      <c r="BY26" s="10">
        <v>3562.1909999999998</v>
      </c>
      <c r="CB26" s="9">
        <f t="shared" si="4"/>
        <v>4.682456395051731E-2</v>
      </c>
      <c r="CC26" s="9">
        <f t="shared" si="5"/>
        <v>5.0062620818234156E-2</v>
      </c>
      <c r="CD26" s="9">
        <f t="shared" si="6"/>
        <v>5.0951891792223369E-2</v>
      </c>
    </row>
    <row r="27" spans="1:82" x14ac:dyDescent="0.25">
      <c r="A27" s="1" t="s">
        <v>110</v>
      </c>
      <c r="B27" s="1" t="s">
        <v>111</v>
      </c>
      <c r="C27" s="10">
        <v>727.88599999999997</v>
      </c>
      <c r="D27" s="10">
        <v>993.62199999999996</v>
      </c>
      <c r="E27" s="10">
        <v>1129.4749999999999</v>
      </c>
      <c r="F27" s="10">
        <v>1251.1089999999999</v>
      </c>
      <c r="G27" s="10">
        <v>1382.422</v>
      </c>
      <c r="H27" s="10">
        <v>1453.4069999999999</v>
      </c>
      <c r="I27" s="10">
        <v>1545.0540000000001</v>
      </c>
      <c r="J27" s="10">
        <v>1629.8779999999999</v>
      </c>
      <c r="K27" s="10">
        <v>1678.7339999999999</v>
      </c>
      <c r="L27" s="10">
        <v>1908.3889999999999</v>
      </c>
      <c r="M27" s="10">
        <v>1933.3810000000001</v>
      </c>
      <c r="N27" s="10">
        <v>1919.81</v>
      </c>
      <c r="O27" s="10">
        <v>1922.479</v>
      </c>
      <c r="P27" s="10">
        <v>1908.654</v>
      </c>
      <c r="Q27" s="10">
        <v>1879.0609999999999</v>
      </c>
      <c r="R27" s="10">
        <v>1903.1089999999999</v>
      </c>
      <c r="S27" s="10">
        <v>1888.021</v>
      </c>
      <c r="T27" s="10">
        <v>1801.432</v>
      </c>
      <c r="U27" s="10">
        <v>1760.2840000000001</v>
      </c>
      <c r="V27" s="10">
        <v>1760.1210000000001</v>
      </c>
      <c r="W27" s="10">
        <v>1743.127</v>
      </c>
      <c r="X27" s="10">
        <v>1724.952</v>
      </c>
      <c r="Y27" s="10">
        <v>1793.386</v>
      </c>
      <c r="Z27" s="10">
        <v>1987.8309999999999</v>
      </c>
      <c r="AA27" s="10">
        <v>2011.5989999999999</v>
      </c>
      <c r="AB27" s="10">
        <v>1881.3</v>
      </c>
      <c r="AC27" s="10">
        <v>1821.114</v>
      </c>
      <c r="AD27" s="10">
        <v>1912.1189999999999</v>
      </c>
      <c r="AE27" s="10">
        <v>1813.144</v>
      </c>
      <c r="AF27" s="10">
        <v>1734.432</v>
      </c>
      <c r="AG27" s="10">
        <v>1758.568</v>
      </c>
      <c r="AH27" s="10">
        <v>1619.0070000000001</v>
      </c>
      <c r="AI27" s="10">
        <v>1715.9190000000001</v>
      </c>
      <c r="AJ27" s="10">
        <v>1585.6420000000001</v>
      </c>
      <c r="AK27" s="10">
        <v>1489.1479999999999</v>
      </c>
      <c r="AL27" s="10">
        <v>1590.61</v>
      </c>
      <c r="AM27" s="10">
        <v>1503.2370000000001</v>
      </c>
      <c r="AN27" s="10">
        <v>1474.8340000000001</v>
      </c>
      <c r="AO27" s="10">
        <v>1691.5029999999999</v>
      </c>
      <c r="AP27" s="10">
        <v>1693.569</v>
      </c>
      <c r="AQ27" s="10">
        <v>1761.518</v>
      </c>
      <c r="AR27" s="10">
        <v>1854.222</v>
      </c>
      <c r="AS27" s="10">
        <v>1935.5730000000001</v>
      </c>
      <c r="AT27" s="10">
        <v>1952.19</v>
      </c>
      <c r="AU27" s="10">
        <v>2116.5189999999998</v>
      </c>
      <c r="AV27" s="10">
        <v>2033.38</v>
      </c>
      <c r="AW27" s="10">
        <v>2040.8009999999999</v>
      </c>
      <c r="AX27" s="10">
        <v>2075.3339999999998</v>
      </c>
      <c r="AY27" s="10">
        <v>2257.627</v>
      </c>
      <c r="AZ27" s="10">
        <v>2157.4609999999998</v>
      </c>
      <c r="BA27" s="10">
        <v>2016.194</v>
      </c>
      <c r="BB27" s="10">
        <v>2027.9749999999999</v>
      </c>
      <c r="BC27" s="10">
        <v>1939.181</v>
      </c>
      <c r="BD27" s="10">
        <v>2017.2460000000001</v>
      </c>
      <c r="BE27" s="10">
        <v>2152.942</v>
      </c>
      <c r="BF27" s="10">
        <v>2153.393</v>
      </c>
      <c r="BG27" s="10">
        <v>2250.2710000000002</v>
      </c>
      <c r="BH27" s="10">
        <v>2280.933</v>
      </c>
      <c r="BI27" s="10">
        <v>2322.2190000000001</v>
      </c>
      <c r="BJ27" s="10">
        <v>2462.319</v>
      </c>
      <c r="BK27" s="10">
        <v>2632.2550000000001</v>
      </c>
      <c r="BL27" s="10">
        <v>2824.6590000000001</v>
      </c>
      <c r="BM27" s="10">
        <v>2857.1529999999998</v>
      </c>
      <c r="BN27" s="10">
        <v>2658.3739999999998</v>
      </c>
      <c r="BO27" s="10">
        <v>2589.5940000000001</v>
      </c>
      <c r="BP27" s="10">
        <v>2570.1329999999998</v>
      </c>
      <c r="BQ27" s="10">
        <v>2794.4740000000002</v>
      </c>
      <c r="BR27" s="10">
        <v>2918.8310000000001</v>
      </c>
      <c r="BS27" s="10">
        <v>2801.788</v>
      </c>
      <c r="BT27" s="10">
        <v>2622.6460000000002</v>
      </c>
      <c r="BU27" s="10">
        <v>2384.3180000000002</v>
      </c>
      <c r="BV27" s="10">
        <v>2684.4630000000002</v>
      </c>
      <c r="BW27" s="10">
        <v>2606.7089999999998</v>
      </c>
      <c r="BX27" s="10">
        <v>2804.5390000000002</v>
      </c>
      <c r="BY27" s="10">
        <v>2854.1109999999999</v>
      </c>
      <c r="CB27" s="9">
        <f t="shared" si="4"/>
        <v>3.8978337154020597E-2</v>
      </c>
      <c r="CC27" s="9">
        <f t="shared" si="5"/>
        <v>4.1035697634104369E-2</v>
      </c>
      <c r="CD27" s="9">
        <f t="shared" si="6"/>
        <v>4.0823851061044858E-2</v>
      </c>
    </row>
    <row r="28" spans="1:82" x14ac:dyDescent="0.25">
      <c r="A28" t="s">
        <v>112</v>
      </c>
      <c r="B28" t="s">
        <v>113</v>
      </c>
      <c r="C28" s="5">
        <v>30.681999999999999</v>
      </c>
      <c r="D28" s="5">
        <v>46.899000000000001</v>
      </c>
      <c r="E28" s="5">
        <v>54.034999999999997</v>
      </c>
      <c r="F28" s="5">
        <v>55.694000000000003</v>
      </c>
      <c r="G28" s="5">
        <v>60.865000000000002</v>
      </c>
      <c r="H28" s="5">
        <v>63.237000000000002</v>
      </c>
      <c r="I28" s="5">
        <v>65.581000000000003</v>
      </c>
      <c r="J28" s="5">
        <v>68.817999999999998</v>
      </c>
      <c r="K28" s="5">
        <v>73.397999999999996</v>
      </c>
      <c r="L28" s="5">
        <v>80.013999999999996</v>
      </c>
      <c r="M28" s="5">
        <v>85.305000000000007</v>
      </c>
      <c r="N28" s="5">
        <v>85.692999999999998</v>
      </c>
      <c r="O28" s="5">
        <v>86.608000000000004</v>
      </c>
      <c r="P28" s="5">
        <v>88.665000000000006</v>
      </c>
      <c r="Q28" s="5">
        <v>93.040999999999997</v>
      </c>
      <c r="R28" s="5">
        <v>99.48</v>
      </c>
      <c r="S28" s="5">
        <v>100.458</v>
      </c>
      <c r="T28" s="5">
        <v>94.953000000000003</v>
      </c>
      <c r="U28" s="5">
        <v>94.376999999999995</v>
      </c>
      <c r="V28" s="5">
        <v>95.427000000000007</v>
      </c>
      <c r="W28" s="5">
        <v>94.807000000000002</v>
      </c>
      <c r="X28" s="5">
        <v>83.909000000000006</v>
      </c>
      <c r="Y28" s="5">
        <v>90.158000000000001</v>
      </c>
      <c r="Z28" s="5">
        <v>98.245000000000005</v>
      </c>
      <c r="AA28" s="5">
        <v>100.48</v>
      </c>
      <c r="AB28" s="5">
        <v>97.72</v>
      </c>
      <c r="AC28" s="5">
        <v>95.82</v>
      </c>
      <c r="AD28" s="5">
        <v>99.281999999999996</v>
      </c>
      <c r="AE28" s="5">
        <v>89.798000000000002</v>
      </c>
      <c r="AF28" s="5">
        <v>89.024000000000001</v>
      </c>
      <c r="AG28" s="5">
        <v>91.218999999999994</v>
      </c>
      <c r="AH28" s="5">
        <v>85.049000000000007</v>
      </c>
      <c r="AI28" s="5">
        <v>86.966999999999999</v>
      </c>
      <c r="AJ28" s="5">
        <v>86.896000000000001</v>
      </c>
      <c r="AK28" s="5">
        <v>85.138999999999996</v>
      </c>
      <c r="AL28" s="5">
        <v>91.590999999999994</v>
      </c>
      <c r="AM28" s="5">
        <v>84.950999999999993</v>
      </c>
      <c r="AN28" s="5">
        <v>81.561000000000007</v>
      </c>
      <c r="AO28" s="5">
        <v>94.262</v>
      </c>
      <c r="AP28" s="5">
        <v>96.037000000000006</v>
      </c>
      <c r="AQ28" s="5">
        <v>102.846</v>
      </c>
      <c r="AR28" s="5">
        <v>104.575</v>
      </c>
      <c r="AS28" s="5">
        <v>115.19</v>
      </c>
      <c r="AT28" s="5">
        <v>120.113</v>
      </c>
      <c r="AU28" s="5">
        <v>132.149</v>
      </c>
      <c r="AV28" s="5">
        <v>124.69799999999999</v>
      </c>
      <c r="AW28" s="5">
        <v>130.99100000000001</v>
      </c>
      <c r="AX28" s="5">
        <v>140.54400000000001</v>
      </c>
      <c r="AY28" s="5">
        <v>158.04599999999999</v>
      </c>
      <c r="AZ28" s="5">
        <v>144.279</v>
      </c>
      <c r="BA28" s="5">
        <v>135.20599999999999</v>
      </c>
      <c r="BB28" s="5">
        <v>138.91200000000001</v>
      </c>
      <c r="BC28" s="5">
        <v>139.245</v>
      </c>
      <c r="BD28" s="5">
        <v>139.52000000000001</v>
      </c>
      <c r="BE28" s="5">
        <v>145.15100000000001</v>
      </c>
      <c r="BF28" s="5">
        <v>143.63499999999999</v>
      </c>
      <c r="BG28" s="5">
        <v>151.648</v>
      </c>
      <c r="BH28" s="5">
        <v>154.26900000000001</v>
      </c>
      <c r="BI28" s="5">
        <v>154.99700000000001</v>
      </c>
      <c r="BJ28" s="5">
        <v>168.71199999999999</v>
      </c>
      <c r="BK28" s="5">
        <v>181.02</v>
      </c>
      <c r="BL28" s="5">
        <v>218.09200000000001</v>
      </c>
      <c r="BM28" s="5">
        <v>227.68899999999999</v>
      </c>
      <c r="BN28" s="5">
        <v>217.78399999999999</v>
      </c>
      <c r="BO28" s="5">
        <v>224.29</v>
      </c>
      <c r="BP28" s="5">
        <v>215.36199999999999</v>
      </c>
      <c r="BQ28" s="5">
        <v>223.81899999999999</v>
      </c>
      <c r="BR28" s="5">
        <v>240.631</v>
      </c>
      <c r="BS28" s="5">
        <v>227.58099999999999</v>
      </c>
      <c r="BT28" s="5">
        <v>216.559</v>
      </c>
      <c r="BU28" s="5">
        <v>198.82599999999999</v>
      </c>
      <c r="BV28" s="5">
        <v>231.291</v>
      </c>
      <c r="BW28" s="5">
        <v>256.47300000000001</v>
      </c>
      <c r="BX28" s="5">
        <v>275.00700000000001</v>
      </c>
      <c r="BY28" s="5">
        <v>286.322</v>
      </c>
      <c r="CB28" s="7">
        <f t="shared" si="4"/>
        <v>3.8350621664724085E-3</v>
      </c>
      <c r="CC28" s="7">
        <f t="shared" si="5"/>
        <v>4.0238713383062737E-3</v>
      </c>
      <c r="CD28" s="7">
        <f t="shared" si="6"/>
        <v>4.0954141879907561E-3</v>
      </c>
    </row>
    <row r="29" spans="1:82" x14ac:dyDescent="0.25">
      <c r="A29" t="s">
        <v>114</v>
      </c>
      <c r="B29" t="s">
        <v>115</v>
      </c>
      <c r="C29" s="5">
        <v>1.0609999999999999</v>
      </c>
      <c r="D29" s="5">
        <v>1.222</v>
      </c>
      <c r="E29" s="5">
        <v>2.8839999999999999</v>
      </c>
      <c r="F29" s="5">
        <v>4.569</v>
      </c>
      <c r="G29" s="5">
        <v>7.5860000000000003</v>
      </c>
      <c r="H29" s="5">
        <v>9.3260000000000005</v>
      </c>
      <c r="I29" s="5">
        <v>11.298999999999999</v>
      </c>
      <c r="J29" s="5">
        <v>13.779</v>
      </c>
      <c r="K29" s="5">
        <v>16.673999999999999</v>
      </c>
      <c r="L29" s="5">
        <v>18.388000000000002</v>
      </c>
      <c r="M29" s="5">
        <v>20.077000000000002</v>
      </c>
      <c r="N29" s="5">
        <v>22.302</v>
      </c>
      <c r="O29" s="5">
        <v>23.823</v>
      </c>
      <c r="P29" s="5">
        <v>25.704000000000001</v>
      </c>
      <c r="Q29" s="5">
        <v>28.280999999999999</v>
      </c>
      <c r="R29" s="5">
        <v>30.437000000000001</v>
      </c>
      <c r="S29" s="5">
        <v>33.609000000000002</v>
      </c>
      <c r="T29" s="5">
        <v>34.500999999999998</v>
      </c>
      <c r="U29" s="5">
        <v>37.526000000000003</v>
      </c>
      <c r="V29" s="5">
        <v>39.911000000000001</v>
      </c>
      <c r="W29" s="5">
        <v>41.125</v>
      </c>
      <c r="X29" s="5">
        <v>41.448</v>
      </c>
      <c r="Y29" s="5">
        <v>41.198999999999998</v>
      </c>
      <c r="Z29" s="5">
        <v>42.488</v>
      </c>
      <c r="AA29" s="5">
        <v>41.203000000000003</v>
      </c>
      <c r="AB29" s="5">
        <v>42.731000000000002</v>
      </c>
      <c r="AC29" s="5">
        <v>43.052999999999997</v>
      </c>
      <c r="AD29" s="5">
        <v>44.241999999999997</v>
      </c>
      <c r="AE29" s="5">
        <v>43.942</v>
      </c>
      <c r="AF29" s="5">
        <v>45.206000000000003</v>
      </c>
      <c r="AG29" s="5">
        <v>43.749000000000002</v>
      </c>
      <c r="AH29" s="5">
        <v>44.247999999999998</v>
      </c>
      <c r="AI29" s="5">
        <v>44.054000000000002</v>
      </c>
      <c r="AJ29" s="5">
        <v>44.296999999999997</v>
      </c>
      <c r="AK29" s="5">
        <v>46.17</v>
      </c>
      <c r="AL29" s="5">
        <v>46.076999999999998</v>
      </c>
      <c r="AM29" s="5">
        <v>45.064999999999998</v>
      </c>
      <c r="AN29" s="5">
        <v>44.430999999999997</v>
      </c>
      <c r="AO29" s="5">
        <v>46.323999999999998</v>
      </c>
      <c r="AP29" s="5">
        <v>45.88</v>
      </c>
      <c r="AQ29" s="5">
        <v>46.567999999999998</v>
      </c>
      <c r="AR29" s="5">
        <v>46.804000000000002</v>
      </c>
      <c r="AS29" s="5">
        <v>47.326999999999998</v>
      </c>
      <c r="AT29" s="5">
        <v>46.851999999999997</v>
      </c>
      <c r="AU29" s="5">
        <v>46.198</v>
      </c>
      <c r="AV29" s="5">
        <v>45.978000000000002</v>
      </c>
      <c r="AW29" s="5">
        <v>46.628999999999998</v>
      </c>
      <c r="AX29" s="5">
        <v>46.554000000000002</v>
      </c>
      <c r="AY29" s="5">
        <v>48.07</v>
      </c>
      <c r="AZ29" s="5">
        <v>47.273000000000003</v>
      </c>
      <c r="BA29" s="5">
        <v>47.901000000000003</v>
      </c>
      <c r="BB29" s="5">
        <v>49.402000000000001</v>
      </c>
      <c r="BC29" s="5">
        <v>49.814999999999998</v>
      </c>
      <c r="BD29" s="5">
        <v>51.09</v>
      </c>
      <c r="BE29" s="5">
        <v>50.174999999999997</v>
      </c>
      <c r="BF29" s="5">
        <v>50.326999999999998</v>
      </c>
      <c r="BG29" s="5">
        <v>50.96</v>
      </c>
      <c r="BH29" s="5">
        <v>50.872</v>
      </c>
      <c r="BI29" s="5">
        <v>52.564999999999998</v>
      </c>
      <c r="BJ29" s="5">
        <v>52.024000000000001</v>
      </c>
      <c r="BK29" s="5">
        <v>51.392000000000003</v>
      </c>
      <c r="BL29" s="5">
        <v>50.633000000000003</v>
      </c>
      <c r="BM29" s="5">
        <v>50.264000000000003</v>
      </c>
      <c r="BN29" s="5">
        <v>49.453000000000003</v>
      </c>
      <c r="BO29" s="5">
        <v>50.234000000000002</v>
      </c>
      <c r="BP29" s="5">
        <v>56.936999999999998</v>
      </c>
      <c r="BQ29" s="5">
        <v>66.326999999999998</v>
      </c>
      <c r="BR29" s="5">
        <v>83.71</v>
      </c>
      <c r="BS29" s="5">
        <v>99.918999999999997</v>
      </c>
      <c r="BT29" s="5">
        <v>111.637</v>
      </c>
      <c r="BU29" s="5">
        <v>117.14400000000001</v>
      </c>
      <c r="BV29" s="5">
        <v>61.945</v>
      </c>
      <c r="BW29" s="5">
        <v>65.510999999999996</v>
      </c>
      <c r="BX29" s="5">
        <v>64.703999999999994</v>
      </c>
      <c r="BY29" s="5">
        <v>55.780999999999999</v>
      </c>
      <c r="CB29" s="7">
        <f t="shared" si="4"/>
        <v>9.7959144856485446E-4</v>
      </c>
      <c r="CC29" s="7">
        <f t="shared" si="5"/>
        <v>9.4674161411807385E-4</v>
      </c>
      <c r="CD29" s="7">
        <f t="shared" si="6"/>
        <v>7.9786498704365147E-4</v>
      </c>
    </row>
    <row r="30" spans="1:82" x14ac:dyDescent="0.25">
      <c r="A30" t="s">
        <v>116</v>
      </c>
      <c r="B30" t="s">
        <v>117</v>
      </c>
      <c r="C30" s="5">
        <v>0.65700000000000003</v>
      </c>
      <c r="D30" s="5">
        <v>0.86399999999999999</v>
      </c>
      <c r="E30" s="5">
        <v>1.536</v>
      </c>
      <c r="F30" s="5">
        <v>5.5579999999999998</v>
      </c>
      <c r="G30" s="5">
        <v>9.7609999999999992</v>
      </c>
      <c r="H30" s="5">
        <v>10.413</v>
      </c>
      <c r="I30" s="5">
        <v>11.26</v>
      </c>
      <c r="J30" s="5">
        <v>11.427</v>
      </c>
      <c r="K30" s="5">
        <v>11.898999999999999</v>
      </c>
      <c r="L30" s="5">
        <v>11.615</v>
      </c>
      <c r="M30" s="5">
        <v>11.634</v>
      </c>
      <c r="N30" s="5">
        <v>11.603</v>
      </c>
      <c r="O30" s="5">
        <v>11.55</v>
      </c>
      <c r="P30" s="5">
        <v>12.384</v>
      </c>
      <c r="Q30" s="5">
        <v>13.224</v>
      </c>
      <c r="R30" s="5">
        <v>14.086</v>
      </c>
      <c r="S30" s="5">
        <v>14.776</v>
      </c>
      <c r="T30" s="5">
        <v>14.119</v>
      </c>
      <c r="U30" s="5">
        <v>13.584</v>
      </c>
      <c r="V30" s="5">
        <v>13.59</v>
      </c>
      <c r="W30" s="5">
        <v>13.744</v>
      </c>
      <c r="X30" s="5">
        <v>15.441000000000001</v>
      </c>
      <c r="Y30" s="5">
        <v>15.042999999999999</v>
      </c>
      <c r="Z30" s="5">
        <v>14.992000000000001</v>
      </c>
      <c r="AA30" s="5">
        <v>16.411000000000001</v>
      </c>
      <c r="AB30" s="5">
        <v>15.521000000000001</v>
      </c>
      <c r="AC30" s="5">
        <v>15.624000000000001</v>
      </c>
      <c r="AD30" s="5">
        <v>16.22</v>
      </c>
      <c r="AE30" s="5">
        <v>15.72</v>
      </c>
      <c r="AF30" s="5">
        <v>15.813000000000001</v>
      </c>
      <c r="AG30" s="5">
        <v>16.495999999999999</v>
      </c>
      <c r="AH30" s="5">
        <v>16.013000000000002</v>
      </c>
      <c r="AI30" s="5">
        <v>17.175999999999998</v>
      </c>
      <c r="AJ30" s="5">
        <v>17.379000000000001</v>
      </c>
      <c r="AK30" s="5">
        <v>18.678000000000001</v>
      </c>
      <c r="AL30" s="5">
        <v>19.428000000000001</v>
      </c>
      <c r="AM30" s="5">
        <v>20.379000000000001</v>
      </c>
      <c r="AN30" s="5">
        <v>21.045000000000002</v>
      </c>
      <c r="AO30" s="5">
        <v>24.193999999999999</v>
      </c>
      <c r="AP30" s="5">
        <v>25.471</v>
      </c>
      <c r="AQ30" s="5">
        <v>29.477</v>
      </c>
      <c r="AR30" s="5">
        <v>33.335999999999999</v>
      </c>
      <c r="AS30" s="5">
        <v>34.302999999999997</v>
      </c>
      <c r="AT30" s="5">
        <v>38.417999999999999</v>
      </c>
      <c r="AU30" s="5">
        <v>41.841999999999999</v>
      </c>
      <c r="AV30" s="5">
        <v>44.508000000000003</v>
      </c>
      <c r="AW30" s="5">
        <v>45.279000000000003</v>
      </c>
      <c r="AX30" s="5">
        <v>48.427999999999997</v>
      </c>
      <c r="AY30" s="5">
        <v>53.597000000000001</v>
      </c>
      <c r="AZ30" s="5">
        <v>52.420999999999999</v>
      </c>
      <c r="BA30" s="5">
        <v>49.84</v>
      </c>
      <c r="BB30" s="5">
        <v>49.508000000000003</v>
      </c>
      <c r="BC30" s="5">
        <v>49.344999999999999</v>
      </c>
      <c r="BD30" s="5">
        <v>50.627000000000002</v>
      </c>
      <c r="BE30" s="5">
        <v>51.01</v>
      </c>
      <c r="BF30" s="5">
        <v>53.566000000000003</v>
      </c>
      <c r="BG30" s="5">
        <v>61.152999999999999</v>
      </c>
      <c r="BH30" s="5">
        <v>71.971000000000004</v>
      </c>
      <c r="BI30" s="5">
        <v>72.391999999999996</v>
      </c>
      <c r="BJ30" s="5">
        <v>76.802000000000007</v>
      </c>
      <c r="BK30" s="5">
        <v>76.364999999999995</v>
      </c>
      <c r="BL30" s="5">
        <v>83.204999999999998</v>
      </c>
      <c r="BM30" s="5">
        <v>92.363</v>
      </c>
      <c r="BN30" s="5">
        <v>81.293000000000006</v>
      </c>
      <c r="BO30" s="5">
        <v>75.046999999999997</v>
      </c>
      <c r="BP30" s="5">
        <v>62.433</v>
      </c>
      <c r="BQ30" s="5">
        <v>78.096999999999994</v>
      </c>
      <c r="BR30" s="5">
        <v>82.481999999999999</v>
      </c>
      <c r="BS30" s="5">
        <v>79.89</v>
      </c>
      <c r="BT30" s="5">
        <v>81.582999999999998</v>
      </c>
      <c r="BU30" s="5">
        <v>66.965000000000003</v>
      </c>
      <c r="BV30" s="5">
        <v>80.066000000000003</v>
      </c>
      <c r="BW30" s="5">
        <v>73.527000000000001</v>
      </c>
      <c r="BX30" s="5">
        <v>91.887</v>
      </c>
      <c r="BY30" s="5">
        <v>86.908000000000001</v>
      </c>
      <c r="CB30" s="7">
        <f t="shared" si="4"/>
        <v>1.0994553653375474E-3</v>
      </c>
      <c r="CC30" s="7">
        <f t="shared" si="5"/>
        <v>1.3444801974602414E-3</v>
      </c>
      <c r="CD30" s="7">
        <f t="shared" si="6"/>
        <v>1.2430908426523308E-3</v>
      </c>
    </row>
    <row r="31" spans="1:82" x14ac:dyDescent="0.25">
      <c r="A31" t="s">
        <v>118</v>
      </c>
      <c r="B31" t="s">
        <v>119</v>
      </c>
      <c r="C31" s="5">
        <v>0.60199999999999998</v>
      </c>
      <c r="D31" s="5">
        <v>1.4470000000000001</v>
      </c>
      <c r="E31" s="5">
        <v>1.984</v>
      </c>
      <c r="F31" s="5">
        <v>2.1419999999999999</v>
      </c>
      <c r="G31" s="5">
        <v>2.3929999999999998</v>
      </c>
      <c r="H31" s="5">
        <v>2.544</v>
      </c>
      <c r="I31" s="5">
        <v>2.774</v>
      </c>
      <c r="J31" s="5">
        <v>3.036</v>
      </c>
      <c r="K31" s="5">
        <v>3.04</v>
      </c>
      <c r="L31" s="5">
        <v>3.2490000000000001</v>
      </c>
      <c r="M31" s="5">
        <v>3.34</v>
      </c>
      <c r="N31" s="5">
        <v>3.5720000000000001</v>
      </c>
      <c r="O31" s="5">
        <v>3.581</v>
      </c>
      <c r="P31" s="5">
        <v>3.7240000000000002</v>
      </c>
      <c r="Q31" s="5">
        <v>3.8</v>
      </c>
      <c r="R31" s="5">
        <v>3.9550000000000001</v>
      </c>
      <c r="S31" s="5">
        <v>4.008</v>
      </c>
      <c r="T31" s="5">
        <v>4.1589999999999998</v>
      </c>
      <c r="U31" s="5">
        <v>4.399</v>
      </c>
      <c r="V31" s="5">
        <v>4.5810000000000004</v>
      </c>
      <c r="W31" s="5">
        <v>4.4320000000000004</v>
      </c>
      <c r="X31" s="5">
        <v>4.7759999999999998</v>
      </c>
      <c r="Y31" s="5">
        <v>4.96</v>
      </c>
      <c r="Z31" s="5">
        <v>5.4480000000000004</v>
      </c>
      <c r="AA31" s="5">
        <v>5.4489999999999998</v>
      </c>
      <c r="AB31" s="5">
        <v>5.3250000000000002</v>
      </c>
      <c r="AC31" s="5">
        <v>5.3319999999999999</v>
      </c>
      <c r="AD31" s="5">
        <v>5.7850000000000001</v>
      </c>
      <c r="AE31" s="5">
        <v>6.0940000000000003</v>
      </c>
      <c r="AF31" s="5">
        <v>5.992</v>
      </c>
      <c r="AG31" s="5">
        <v>6.742</v>
      </c>
      <c r="AH31" s="5">
        <v>6.2830000000000004</v>
      </c>
      <c r="AI31" s="5">
        <v>6.5209999999999999</v>
      </c>
      <c r="AJ31" s="5">
        <v>6.2779999999999996</v>
      </c>
      <c r="AK31" s="5">
        <v>5.8239999999999998</v>
      </c>
      <c r="AL31" s="5">
        <v>6.3280000000000003</v>
      </c>
      <c r="AM31" s="5">
        <v>6.4240000000000004</v>
      </c>
      <c r="AN31" s="5">
        <v>6.8010000000000002</v>
      </c>
      <c r="AO31" s="5">
        <v>8.125</v>
      </c>
      <c r="AP31" s="5">
        <v>8.2799999999999994</v>
      </c>
      <c r="AQ31" s="5">
        <v>8.9589999999999996</v>
      </c>
      <c r="AR31" s="5">
        <v>9.9760000000000009</v>
      </c>
      <c r="AS31" s="5">
        <v>11.023999999999999</v>
      </c>
      <c r="AT31" s="5">
        <v>13.1</v>
      </c>
      <c r="AU31" s="5">
        <v>15.707000000000001</v>
      </c>
      <c r="AV31" s="5">
        <v>17.097000000000001</v>
      </c>
      <c r="AW31" s="5">
        <v>17.981000000000002</v>
      </c>
      <c r="AX31" s="5">
        <v>21.928999999999998</v>
      </c>
      <c r="AY31" s="5">
        <v>28.791</v>
      </c>
      <c r="AZ31" s="5">
        <v>31.265999999999998</v>
      </c>
      <c r="BA31" s="5">
        <v>34.798000000000002</v>
      </c>
      <c r="BB31" s="5">
        <v>41.021000000000001</v>
      </c>
      <c r="BC31" s="5">
        <v>45.680999999999997</v>
      </c>
      <c r="BD31" s="5">
        <v>46.432000000000002</v>
      </c>
      <c r="BE31" s="5">
        <v>46.777999999999999</v>
      </c>
      <c r="BF31" s="5">
        <v>51.973999999999997</v>
      </c>
      <c r="BG31" s="5">
        <v>57.387</v>
      </c>
      <c r="BH31" s="5">
        <v>59.972999999999999</v>
      </c>
      <c r="BI31" s="5">
        <v>63.052</v>
      </c>
      <c r="BJ31" s="5">
        <v>65.326999999999998</v>
      </c>
      <c r="BK31" s="5">
        <v>65.867000000000004</v>
      </c>
      <c r="BL31" s="5">
        <v>59.75</v>
      </c>
      <c r="BM31" s="5">
        <v>61.954999999999998</v>
      </c>
      <c r="BN31" s="5">
        <v>55.14</v>
      </c>
      <c r="BO31" s="5">
        <v>12.746</v>
      </c>
      <c r="BP31" s="5">
        <v>13.234</v>
      </c>
      <c r="BQ31" s="5">
        <v>12.143000000000001</v>
      </c>
      <c r="BR31" s="5">
        <v>12.843999999999999</v>
      </c>
      <c r="BS31" s="5">
        <v>12.712999999999999</v>
      </c>
      <c r="BT31" s="5">
        <v>11.858000000000001</v>
      </c>
      <c r="BU31" s="5">
        <v>13.959</v>
      </c>
      <c r="BV31" s="5">
        <v>16.277999999999999</v>
      </c>
      <c r="BW31" s="5">
        <v>15.887</v>
      </c>
      <c r="BX31" s="5">
        <v>16.231000000000002</v>
      </c>
      <c r="BY31" s="5">
        <v>16.437999999999999</v>
      </c>
      <c r="CB31" s="7">
        <f t="shared" si="4"/>
        <v>2.3755963644807505E-4</v>
      </c>
      <c r="CC31" s="7">
        <f t="shared" si="5"/>
        <v>2.37490157312538E-4</v>
      </c>
      <c r="CD31" s="7">
        <f t="shared" si="6"/>
        <v>2.3512136134209752E-4</v>
      </c>
    </row>
    <row r="32" spans="1:82" x14ac:dyDescent="0.25">
      <c r="A32" s="1" t="s">
        <v>120</v>
      </c>
      <c r="B32" s="1" t="s">
        <v>121</v>
      </c>
      <c r="C32" s="10">
        <v>57.381</v>
      </c>
      <c r="D32" s="10">
        <v>67.947999999999993</v>
      </c>
      <c r="E32" s="10">
        <v>45.155000000000001</v>
      </c>
      <c r="F32" s="10">
        <v>51.26</v>
      </c>
      <c r="G32" s="10">
        <v>55.417000000000002</v>
      </c>
      <c r="H32" s="10">
        <v>59.040999999999997</v>
      </c>
      <c r="I32" s="10">
        <v>64.477999999999994</v>
      </c>
      <c r="J32" s="10">
        <v>64.126000000000005</v>
      </c>
      <c r="K32" s="10">
        <v>63.545000000000002</v>
      </c>
      <c r="L32" s="10">
        <v>66.715000000000003</v>
      </c>
      <c r="M32" s="10">
        <v>75.171000000000006</v>
      </c>
      <c r="N32" s="10">
        <v>71.831999999999994</v>
      </c>
      <c r="O32" s="10">
        <v>70.572000000000003</v>
      </c>
      <c r="P32" s="10">
        <v>76.655000000000001</v>
      </c>
      <c r="Q32" s="10">
        <v>83.7</v>
      </c>
      <c r="R32" s="10">
        <v>79.968000000000004</v>
      </c>
      <c r="S32" s="10">
        <v>81.227000000000004</v>
      </c>
      <c r="T32" s="10">
        <v>84.98</v>
      </c>
      <c r="U32" s="10">
        <v>79.001000000000005</v>
      </c>
      <c r="V32" s="10">
        <v>81.846999999999994</v>
      </c>
      <c r="W32" s="10">
        <v>75.242999999999995</v>
      </c>
      <c r="X32" s="10">
        <v>76.25</v>
      </c>
      <c r="Y32" s="10">
        <v>78.186000000000007</v>
      </c>
      <c r="Z32" s="10">
        <v>81.822999999999993</v>
      </c>
      <c r="AA32" s="10">
        <v>85.731999999999999</v>
      </c>
      <c r="AB32" s="10">
        <v>86.575999999999993</v>
      </c>
      <c r="AC32" s="10">
        <v>94.912000000000006</v>
      </c>
      <c r="AD32" s="10">
        <v>98.769000000000005</v>
      </c>
      <c r="AE32" s="10">
        <v>102.133</v>
      </c>
      <c r="AF32" s="10">
        <v>103.762</v>
      </c>
      <c r="AG32" s="10">
        <v>109.43899999999999</v>
      </c>
      <c r="AH32" s="10">
        <v>109.959</v>
      </c>
      <c r="AI32" s="10">
        <v>113.55</v>
      </c>
      <c r="AJ32" s="10">
        <v>115.65</v>
      </c>
      <c r="AK32" s="10">
        <v>126.038</v>
      </c>
      <c r="AL32" s="10">
        <v>125.699</v>
      </c>
      <c r="AM32" s="10">
        <v>130.15299999999999</v>
      </c>
      <c r="AN32" s="10">
        <v>132.43600000000001</v>
      </c>
      <c r="AO32" s="10">
        <v>142.10599999999999</v>
      </c>
      <c r="AP32" s="10">
        <v>148.827</v>
      </c>
      <c r="AQ32" s="10">
        <v>155.779</v>
      </c>
      <c r="AR32" s="10">
        <v>164.238</v>
      </c>
      <c r="AS32" s="10">
        <v>178.619</v>
      </c>
      <c r="AT32" s="10">
        <v>192.53299999999999</v>
      </c>
      <c r="AU32" s="10">
        <v>203.15899999999999</v>
      </c>
      <c r="AV32" s="10">
        <v>221.11699999999999</v>
      </c>
      <c r="AW32" s="10">
        <v>223.38800000000001</v>
      </c>
      <c r="AX32" s="10">
        <v>229.94</v>
      </c>
      <c r="AY32" s="10">
        <v>249.49</v>
      </c>
      <c r="AZ32" s="10">
        <v>257.14600000000002</v>
      </c>
      <c r="BA32" s="10">
        <v>272.56200000000001</v>
      </c>
      <c r="BB32" s="10">
        <v>283.02300000000002</v>
      </c>
      <c r="BC32" s="10">
        <v>279.125</v>
      </c>
      <c r="BD32" s="10">
        <v>288.01299999999998</v>
      </c>
      <c r="BE32" s="10">
        <v>296.54399999999998</v>
      </c>
      <c r="BF32" s="10">
        <v>305.32600000000002</v>
      </c>
      <c r="BG32" s="10">
        <v>325.68</v>
      </c>
      <c r="BH32" s="10">
        <v>348.48500000000001</v>
      </c>
      <c r="BI32" s="10">
        <v>394.83600000000001</v>
      </c>
      <c r="BJ32" s="10">
        <v>435.19099999999997</v>
      </c>
      <c r="BK32" s="10">
        <v>458.404</v>
      </c>
      <c r="BL32" s="10">
        <v>469.08300000000003</v>
      </c>
      <c r="BM32" s="10">
        <v>459.88600000000002</v>
      </c>
      <c r="BN32" s="10">
        <v>433.35</v>
      </c>
      <c r="BO32" s="10">
        <v>426.69400000000002</v>
      </c>
      <c r="BP32" s="10">
        <v>449.88499999999999</v>
      </c>
      <c r="BQ32" s="10">
        <v>519.85599999999999</v>
      </c>
      <c r="BR32" s="10">
        <v>553.67399999999998</v>
      </c>
      <c r="BS32" s="10">
        <v>603.07399999999996</v>
      </c>
      <c r="BT32" s="10">
        <v>652.06600000000003</v>
      </c>
      <c r="BU32" s="10">
        <v>654.55399999999997</v>
      </c>
      <c r="BV32" s="10">
        <v>706.79100000000005</v>
      </c>
      <c r="BW32" s="10">
        <v>708.52599999999995</v>
      </c>
      <c r="BX32" s="10">
        <v>711.06500000000005</v>
      </c>
      <c r="BY32" s="10">
        <v>712.02200000000005</v>
      </c>
      <c r="CB32" s="9">
        <f t="shared" si="4"/>
        <v>1.0594648390130849E-2</v>
      </c>
      <c r="CC32" s="9">
        <f t="shared" si="5"/>
        <v>1.0404222704050264E-2</v>
      </c>
      <c r="CD32" s="9">
        <f t="shared" si="6"/>
        <v>1.0184425230899317E-2</v>
      </c>
    </row>
    <row r="33" spans="1:82" x14ac:dyDescent="0.25">
      <c r="A33" t="s">
        <v>122</v>
      </c>
      <c r="B33" t="s">
        <v>123</v>
      </c>
      <c r="C33" s="5">
        <v>0</v>
      </c>
      <c r="D33" s="5">
        <v>0</v>
      </c>
      <c r="E33" s="5">
        <v>0.21099999999999999</v>
      </c>
      <c r="F33" s="5">
        <v>0.98699999999999999</v>
      </c>
      <c r="G33" s="5">
        <v>1.8680000000000001</v>
      </c>
      <c r="H33" s="5">
        <v>1.839</v>
      </c>
      <c r="I33" s="5">
        <v>1.825</v>
      </c>
      <c r="J33" s="5">
        <v>1.8069999999999999</v>
      </c>
      <c r="K33" s="5">
        <v>2.214</v>
      </c>
      <c r="L33" s="5">
        <v>2.1949999999999998</v>
      </c>
      <c r="M33" s="5">
        <v>2.9409999999999998</v>
      </c>
      <c r="N33" s="5">
        <v>2.948</v>
      </c>
      <c r="O33" s="5">
        <v>3.0569999999999999</v>
      </c>
      <c r="P33" s="5">
        <v>3.0619999999999998</v>
      </c>
      <c r="Q33" s="5">
        <v>3.867</v>
      </c>
      <c r="R33" s="5">
        <v>3.9089999999999998</v>
      </c>
      <c r="S33" s="5">
        <v>6.67</v>
      </c>
      <c r="T33" s="5">
        <v>6.819</v>
      </c>
      <c r="U33" s="5">
        <v>7.7629999999999999</v>
      </c>
      <c r="V33" s="5">
        <v>6.7859999999999996</v>
      </c>
      <c r="W33" s="5">
        <v>4.2930000000000001</v>
      </c>
      <c r="X33" s="5">
        <v>3.1659999999999999</v>
      </c>
      <c r="Y33" s="5">
        <v>3.8079999999999998</v>
      </c>
      <c r="Z33" s="5">
        <v>5.3380000000000001</v>
      </c>
      <c r="AA33" s="5">
        <v>6.3630000000000004</v>
      </c>
      <c r="AB33" s="5">
        <v>5.8849999999999998</v>
      </c>
      <c r="AC33" s="5">
        <v>9.8279999999999994</v>
      </c>
      <c r="AD33" s="5">
        <v>8.9260000000000002</v>
      </c>
      <c r="AE33" s="5">
        <v>49.2</v>
      </c>
      <c r="AF33" s="5">
        <v>51.399000000000001</v>
      </c>
      <c r="AG33" s="5">
        <v>55.75</v>
      </c>
      <c r="AH33" s="5">
        <v>58.262999999999998</v>
      </c>
      <c r="AI33" s="5">
        <v>53.595999999999997</v>
      </c>
      <c r="AJ33" s="5">
        <v>50.548000000000002</v>
      </c>
      <c r="AK33" s="5">
        <v>47.142000000000003</v>
      </c>
      <c r="AL33" s="5">
        <v>54.341999999999999</v>
      </c>
      <c r="AM33" s="5">
        <v>49.21</v>
      </c>
      <c r="AN33" s="5">
        <v>57.445999999999998</v>
      </c>
      <c r="AO33" s="5">
        <v>63.284999999999997</v>
      </c>
      <c r="AP33" s="5">
        <v>60.173999999999999</v>
      </c>
      <c r="AQ33" s="5">
        <v>58.143999999999998</v>
      </c>
      <c r="AR33" s="5">
        <v>61.981999999999999</v>
      </c>
      <c r="AS33" s="5">
        <v>66.965000000000003</v>
      </c>
      <c r="AT33" s="5">
        <v>67.63</v>
      </c>
      <c r="AU33" s="5">
        <v>65.69</v>
      </c>
      <c r="AV33" s="5">
        <v>68.253</v>
      </c>
      <c r="AW33" s="5">
        <v>60.02</v>
      </c>
      <c r="AX33" s="5">
        <v>56.64</v>
      </c>
      <c r="AY33" s="5">
        <v>61.100999999999999</v>
      </c>
      <c r="AZ33" s="5">
        <v>56.04</v>
      </c>
      <c r="BA33" s="5">
        <v>58.07</v>
      </c>
      <c r="BB33" s="5">
        <v>48.582000000000001</v>
      </c>
      <c r="BC33" s="5">
        <v>53.584000000000003</v>
      </c>
      <c r="BD33" s="5">
        <v>64.835999999999999</v>
      </c>
      <c r="BE33" s="5">
        <v>68.551000000000002</v>
      </c>
      <c r="BF33" s="5">
        <v>72.566999999999993</v>
      </c>
      <c r="BG33" s="5">
        <v>77.204999999999998</v>
      </c>
      <c r="BH33" s="5">
        <v>82.228999999999999</v>
      </c>
      <c r="BI33" s="5">
        <v>87.863</v>
      </c>
      <c r="BJ33" s="5">
        <v>89.852000000000004</v>
      </c>
      <c r="BK33" s="5">
        <v>85.578000000000003</v>
      </c>
      <c r="BL33" s="5">
        <v>86.247</v>
      </c>
      <c r="BM33" s="5">
        <v>82.622</v>
      </c>
      <c r="BN33" s="5">
        <v>78.037000000000006</v>
      </c>
      <c r="BO33" s="5">
        <v>70.694000000000003</v>
      </c>
      <c r="BP33" s="5">
        <v>72.826999999999998</v>
      </c>
      <c r="BQ33" s="5">
        <v>83.686000000000007</v>
      </c>
      <c r="BR33" s="5">
        <v>88.45</v>
      </c>
      <c r="BS33" s="5">
        <v>97.686999999999998</v>
      </c>
      <c r="BT33" s="5">
        <v>105.33</v>
      </c>
      <c r="BU33" s="5">
        <v>105.51</v>
      </c>
      <c r="BV33" s="5">
        <v>107.33499999999999</v>
      </c>
      <c r="BW33" s="5">
        <v>102.271</v>
      </c>
      <c r="BX33" s="5">
        <v>112.16500000000001</v>
      </c>
      <c r="BY33" s="5">
        <v>110.24299999999999</v>
      </c>
      <c r="CB33" s="7">
        <f t="shared" si="4"/>
        <v>1.5292667954416241E-3</v>
      </c>
      <c r="CC33" s="7">
        <f t="shared" si="5"/>
        <v>1.6411856013160511E-3</v>
      </c>
      <c r="CD33" s="7">
        <f t="shared" si="6"/>
        <v>1.5768636232167453E-3</v>
      </c>
    </row>
    <row r="34" spans="1:82" x14ac:dyDescent="0.25">
      <c r="A34" t="s">
        <v>124</v>
      </c>
      <c r="B34" t="s">
        <v>125</v>
      </c>
      <c r="C34" s="5">
        <v>22.157</v>
      </c>
      <c r="D34" s="5">
        <v>26.239000000000001</v>
      </c>
      <c r="E34" s="5">
        <v>26.641999999999999</v>
      </c>
      <c r="F34" s="5">
        <v>24.294</v>
      </c>
      <c r="G34" s="5">
        <v>23.408000000000001</v>
      </c>
      <c r="H34" s="5">
        <v>23.890999999999998</v>
      </c>
      <c r="I34" s="5">
        <v>25.169</v>
      </c>
      <c r="J34" s="5">
        <v>26.306000000000001</v>
      </c>
      <c r="K34" s="5">
        <v>25.683</v>
      </c>
      <c r="L34" s="5">
        <v>26.951000000000001</v>
      </c>
      <c r="M34" s="5">
        <v>28.55</v>
      </c>
      <c r="N34" s="5">
        <v>28.408000000000001</v>
      </c>
      <c r="O34" s="5">
        <v>28.225000000000001</v>
      </c>
      <c r="P34" s="5">
        <v>28.588000000000001</v>
      </c>
      <c r="Q34" s="5">
        <v>30.373999999999999</v>
      </c>
      <c r="R34" s="5">
        <v>29.597000000000001</v>
      </c>
      <c r="S34" s="5">
        <v>30.568999999999999</v>
      </c>
      <c r="T34" s="5">
        <v>31.478999999999999</v>
      </c>
      <c r="U34" s="5">
        <v>30.561</v>
      </c>
      <c r="V34" s="5">
        <v>30.741</v>
      </c>
      <c r="W34" s="5">
        <v>29.498000000000001</v>
      </c>
      <c r="X34" s="5">
        <v>28.173999999999999</v>
      </c>
      <c r="Y34" s="5">
        <v>30.236999999999998</v>
      </c>
      <c r="Z34" s="5">
        <v>33.435000000000002</v>
      </c>
      <c r="AA34" s="5">
        <v>31.027999999999999</v>
      </c>
      <c r="AB34" s="5">
        <v>29.738</v>
      </c>
      <c r="AC34" s="5">
        <v>33.06</v>
      </c>
      <c r="AD34" s="5">
        <v>32.890999999999998</v>
      </c>
      <c r="AE34" s="5">
        <v>31.645</v>
      </c>
      <c r="AF34" s="5">
        <v>29.901</v>
      </c>
      <c r="AG34" s="5">
        <v>30.184000000000001</v>
      </c>
      <c r="AH34" s="5">
        <v>28.574000000000002</v>
      </c>
      <c r="AI34" s="5">
        <v>30.986000000000001</v>
      </c>
      <c r="AJ34" s="5">
        <v>29.675000000000001</v>
      </c>
      <c r="AK34" s="5">
        <v>28.577000000000002</v>
      </c>
      <c r="AL34" s="5">
        <v>31.228000000000002</v>
      </c>
      <c r="AM34" s="5">
        <v>28.466000000000001</v>
      </c>
      <c r="AN34" s="5">
        <v>30.577999999999999</v>
      </c>
      <c r="AO34" s="5">
        <v>37.704999999999998</v>
      </c>
      <c r="AP34" s="5">
        <v>38.75</v>
      </c>
      <c r="AQ34" s="5">
        <v>38.067999999999998</v>
      </c>
      <c r="AR34" s="5">
        <v>77.358999999999995</v>
      </c>
      <c r="AS34" s="5">
        <v>93.956999999999994</v>
      </c>
      <c r="AT34" s="5">
        <v>101.425</v>
      </c>
      <c r="AU34" s="5">
        <v>117.208</v>
      </c>
      <c r="AV34" s="5">
        <v>135.453</v>
      </c>
      <c r="AW34" s="5">
        <v>145.179</v>
      </c>
      <c r="AX34" s="5">
        <v>165.19800000000001</v>
      </c>
      <c r="AY34" s="5">
        <v>187.99299999999999</v>
      </c>
      <c r="AZ34" s="5">
        <v>198.47499999999999</v>
      </c>
      <c r="BA34" s="5">
        <v>196.82300000000001</v>
      </c>
      <c r="BB34" s="5">
        <v>202.15700000000001</v>
      </c>
      <c r="BC34" s="5">
        <v>219.94200000000001</v>
      </c>
      <c r="BD34" s="5">
        <v>231.31</v>
      </c>
      <c r="BE34" s="5">
        <v>243.11799999999999</v>
      </c>
      <c r="BF34" s="5">
        <v>264.08499999999998</v>
      </c>
      <c r="BG34" s="5">
        <v>288.31900000000002</v>
      </c>
      <c r="BH34" s="5">
        <v>307.11200000000002</v>
      </c>
      <c r="BI34" s="5">
        <v>323.85700000000003</v>
      </c>
      <c r="BJ34" s="5">
        <v>312.73899999999998</v>
      </c>
      <c r="BK34" s="5">
        <v>309.572</v>
      </c>
      <c r="BL34" s="5">
        <v>323.29199999999997</v>
      </c>
      <c r="BM34" s="5">
        <v>325.93599999999998</v>
      </c>
      <c r="BN34" s="5">
        <v>283.88900000000001</v>
      </c>
      <c r="BO34" s="5">
        <v>275.53800000000001</v>
      </c>
      <c r="BP34" s="5">
        <v>279.15600000000001</v>
      </c>
      <c r="BQ34" s="5">
        <v>312.58699999999999</v>
      </c>
      <c r="BR34" s="5">
        <v>343.44600000000003</v>
      </c>
      <c r="BS34" s="5">
        <v>317.75</v>
      </c>
      <c r="BT34" s="5">
        <v>307.27199999999999</v>
      </c>
      <c r="BU34" s="5">
        <v>269.96800000000002</v>
      </c>
      <c r="BV34" s="5">
        <v>310.36700000000002</v>
      </c>
      <c r="BW34" s="5">
        <v>304.25599999999997</v>
      </c>
      <c r="BX34" s="5">
        <v>345.82600000000002</v>
      </c>
      <c r="BY34" s="5">
        <v>359.30599999999998</v>
      </c>
      <c r="CB34" s="7">
        <f t="shared" si="4"/>
        <v>4.54956535199506E-3</v>
      </c>
      <c r="CC34" s="7">
        <f t="shared" si="5"/>
        <v>5.0600869412091532E-3</v>
      </c>
      <c r="CD34" s="7">
        <f t="shared" si="6"/>
        <v>5.1393427338109077E-3</v>
      </c>
    </row>
    <row r="35" spans="1:82" x14ac:dyDescent="0.25">
      <c r="A35" s="1" t="s">
        <v>126</v>
      </c>
      <c r="B35" s="1" t="s">
        <v>127</v>
      </c>
      <c r="C35" s="10">
        <v>952.03099999999995</v>
      </c>
      <c r="D35" s="10">
        <v>1224.539</v>
      </c>
      <c r="E35" s="10">
        <v>1371.21</v>
      </c>
      <c r="F35" s="10">
        <v>1213.3900000000001</v>
      </c>
      <c r="G35" s="10">
        <v>1188.8130000000001</v>
      </c>
      <c r="H35" s="10">
        <v>1294.3420000000001</v>
      </c>
      <c r="I35" s="10">
        <v>1344.2190000000001</v>
      </c>
      <c r="J35" s="10">
        <v>1382.713</v>
      </c>
      <c r="K35" s="10">
        <v>1399.634</v>
      </c>
      <c r="L35" s="10">
        <v>1365.3050000000001</v>
      </c>
      <c r="M35" s="10">
        <v>1437.8040000000001</v>
      </c>
      <c r="N35" s="10">
        <v>1478.924</v>
      </c>
      <c r="O35" s="10">
        <v>1523.6849999999999</v>
      </c>
      <c r="P35" s="10">
        <v>1571.3420000000001</v>
      </c>
      <c r="Q35" s="10">
        <v>1643.537</v>
      </c>
      <c r="R35" s="10">
        <v>1676.2</v>
      </c>
      <c r="S35" s="10">
        <v>1687.3430000000001</v>
      </c>
      <c r="T35" s="10">
        <v>1555.0150000000001</v>
      </c>
      <c r="U35" s="10">
        <v>1533.229</v>
      </c>
      <c r="V35" s="10">
        <v>1512.1120000000001</v>
      </c>
      <c r="W35" s="10">
        <v>1470.4639999999999</v>
      </c>
      <c r="X35" s="10">
        <v>1424.3810000000001</v>
      </c>
      <c r="Y35" s="10">
        <v>1472.556</v>
      </c>
      <c r="Z35" s="10">
        <v>1589.027</v>
      </c>
      <c r="AA35" s="10">
        <v>1576.415</v>
      </c>
      <c r="AB35" s="10">
        <v>1456.2929999999999</v>
      </c>
      <c r="AC35" s="10">
        <v>1414.88</v>
      </c>
      <c r="AD35" s="10">
        <v>1459.682</v>
      </c>
      <c r="AE35" s="10">
        <v>1399.37</v>
      </c>
      <c r="AF35" s="10">
        <v>1322.7819999999999</v>
      </c>
      <c r="AG35" s="10">
        <v>1331.5830000000001</v>
      </c>
      <c r="AH35" s="10">
        <v>1223.5050000000001</v>
      </c>
      <c r="AI35" s="10">
        <v>1285.491</v>
      </c>
      <c r="AJ35" s="10">
        <v>1254.1510000000001</v>
      </c>
      <c r="AK35" s="10">
        <v>1231.2840000000001</v>
      </c>
      <c r="AL35" s="10">
        <v>1326.046</v>
      </c>
      <c r="AM35" s="10">
        <v>1291.039</v>
      </c>
      <c r="AN35" s="10">
        <v>1318.434</v>
      </c>
      <c r="AO35" s="10">
        <v>1538.307</v>
      </c>
      <c r="AP35" s="10">
        <v>1529.5119999999999</v>
      </c>
      <c r="AQ35" s="10">
        <v>1592.7929999999999</v>
      </c>
      <c r="AR35" s="10">
        <v>1697.0820000000001</v>
      </c>
      <c r="AS35" s="10">
        <v>1801.232</v>
      </c>
      <c r="AT35" s="10">
        <v>1858.3209999999999</v>
      </c>
      <c r="AU35" s="10">
        <v>1982.259</v>
      </c>
      <c r="AV35" s="10">
        <v>1961.979</v>
      </c>
      <c r="AW35" s="10">
        <v>1993.0340000000001</v>
      </c>
      <c r="AX35" s="10">
        <v>2040.8109999999999</v>
      </c>
      <c r="AY35" s="10">
        <v>2190.9989999999998</v>
      </c>
      <c r="AZ35" s="10">
        <v>2149.9050000000002</v>
      </c>
      <c r="BA35" s="10">
        <v>2048.5100000000002</v>
      </c>
      <c r="BB35" s="10">
        <v>2023.2739999999999</v>
      </c>
      <c r="BC35" s="10">
        <v>1965.6020000000001</v>
      </c>
      <c r="BD35" s="10">
        <v>2057.165</v>
      </c>
      <c r="BE35" s="10">
        <v>2209.248</v>
      </c>
      <c r="BF35" s="10">
        <v>2189.5700000000002</v>
      </c>
      <c r="BG35" s="10">
        <v>2267.7489999999998</v>
      </c>
      <c r="BH35" s="10">
        <v>2339.9929999999999</v>
      </c>
      <c r="BI35" s="10">
        <v>2420.4690000000001</v>
      </c>
      <c r="BJ35" s="10">
        <v>2546.6419999999998</v>
      </c>
      <c r="BK35" s="10">
        <v>2647.1909999999998</v>
      </c>
      <c r="BL35" s="10">
        <v>2956.3069999999998</v>
      </c>
      <c r="BM35" s="10">
        <v>3011.1210000000001</v>
      </c>
      <c r="BN35" s="10">
        <v>2777.8580000000002</v>
      </c>
      <c r="BO35" s="10">
        <v>2813.0459999999998</v>
      </c>
      <c r="BP35" s="10">
        <v>2852.5709999999999</v>
      </c>
      <c r="BQ35" s="10">
        <v>3059.4119999999998</v>
      </c>
      <c r="BR35" s="10">
        <v>3276.6610000000001</v>
      </c>
      <c r="BS35" s="10">
        <v>3191.0369999999998</v>
      </c>
      <c r="BT35" s="10">
        <v>3024.4850000000001</v>
      </c>
      <c r="BU35" s="10">
        <v>2765.1979999999999</v>
      </c>
      <c r="BV35" s="10">
        <v>3074.9870000000001</v>
      </c>
      <c r="BW35" s="10">
        <v>2998.4059999999999</v>
      </c>
      <c r="BX35" s="10">
        <v>3235.73</v>
      </c>
      <c r="BY35" s="10">
        <v>3342.9459999999999</v>
      </c>
      <c r="CB35" s="9">
        <f t="shared" si="4"/>
        <v>4.4835415074194425E-2</v>
      </c>
      <c r="CC35" s="9">
        <f t="shared" si="5"/>
        <v>4.734483560599461E-2</v>
      </c>
      <c r="CD35" s="9">
        <f t="shared" si="6"/>
        <v>4.7815915221627911E-2</v>
      </c>
    </row>
    <row r="36" spans="1:82" x14ac:dyDescent="0.25">
      <c r="A36" s="1" t="s">
        <v>128</v>
      </c>
      <c r="B36" s="1" t="s">
        <v>129</v>
      </c>
      <c r="C36" s="10">
        <v>2433.7139999999999</v>
      </c>
      <c r="D36" s="10">
        <v>2761.98</v>
      </c>
      <c r="E36" s="10">
        <v>3049.4160000000002</v>
      </c>
      <c r="F36" s="10">
        <v>3210.433</v>
      </c>
      <c r="G36" s="10">
        <v>3766.1930000000002</v>
      </c>
      <c r="H36" s="10">
        <v>4139.7470000000003</v>
      </c>
      <c r="I36" s="10">
        <v>4390.6570000000002</v>
      </c>
      <c r="J36" s="10">
        <v>4461.2510000000002</v>
      </c>
      <c r="K36" s="10">
        <v>4479.3620000000001</v>
      </c>
      <c r="L36" s="10">
        <v>5082.9589999999998</v>
      </c>
      <c r="M36" s="10">
        <v>5492.567</v>
      </c>
      <c r="N36" s="10">
        <v>4801.47</v>
      </c>
      <c r="O36" s="10">
        <v>4648.5569999999998</v>
      </c>
      <c r="P36" s="10">
        <v>4624.5690000000004</v>
      </c>
      <c r="Q36" s="10">
        <v>4607.9440000000004</v>
      </c>
      <c r="R36" s="10">
        <v>4579.8869999999997</v>
      </c>
      <c r="S36" s="10">
        <v>4455.5739999999996</v>
      </c>
      <c r="T36" s="10">
        <v>4261.0889999999999</v>
      </c>
      <c r="U36" s="10">
        <v>4641.9470000000001</v>
      </c>
      <c r="V36" s="10">
        <v>4377.7860000000001</v>
      </c>
      <c r="W36" s="10">
        <v>4148.5479999999998</v>
      </c>
      <c r="X36" s="10">
        <v>4157.6580000000004</v>
      </c>
      <c r="Y36" s="10">
        <v>3923.2130000000002</v>
      </c>
      <c r="Z36" s="10">
        <v>4063.0349999999999</v>
      </c>
      <c r="AA36" s="10">
        <v>4854.9769999999999</v>
      </c>
      <c r="AB36" s="10">
        <v>4780.7079999999996</v>
      </c>
      <c r="AC36" s="10">
        <v>4867.2740000000003</v>
      </c>
      <c r="AD36" s="10">
        <v>5541.1809999999996</v>
      </c>
      <c r="AE36" s="10">
        <v>6004.2740000000003</v>
      </c>
      <c r="AF36" s="10">
        <v>5975.8609999999999</v>
      </c>
      <c r="AG36" s="10">
        <v>5946.0969999999998</v>
      </c>
      <c r="AH36" s="10">
        <v>5931.4250000000002</v>
      </c>
      <c r="AI36" s="10">
        <v>5701.9470000000001</v>
      </c>
      <c r="AJ36" s="10">
        <v>5459.768</v>
      </c>
      <c r="AK36" s="10">
        <v>5648.1120000000001</v>
      </c>
      <c r="AL36" s="10">
        <v>5975.241</v>
      </c>
      <c r="AM36" s="10">
        <v>5478.8959999999997</v>
      </c>
      <c r="AN36" s="10">
        <v>5492.0910000000003</v>
      </c>
      <c r="AO36" s="10">
        <v>6279.4030000000002</v>
      </c>
      <c r="AP36" s="10">
        <v>6224.6090000000004</v>
      </c>
      <c r="AQ36" s="10">
        <v>6372.4679999999998</v>
      </c>
      <c r="AR36" s="10">
        <v>6552.2879999999996</v>
      </c>
      <c r="AS36" s="10">
        <v>6778.8620000000001</v>
      </c>
      <c r="AT36" s="10">
        <v>7394.8329999999996</v>
      </c>
      <c r="AU36" s="10">
        <v>7818.1790000000001</v>
      </c>
      <c r="AV36" s="10">
        <v>8322.9590000000007</v>
      </c>
      <c r="AW36" s="10">
        <v>8317.9349999999995</v>
      </c>
      <c r="AX36" s="10">
        <v>8137.8590000000004</v>
      </c>
      <c r="AY36" s="10">
        <v>8858.0689999999995</v>
      </c>
      <c r="AZ36" s="10">
        <v>8858.3150000000005</v>
      </c>
      <c r="BA36" s="10">
        <v>8767.2960000000003</v>
      </c>
      <c r="BB36" s="10">
        <v>8562.2459999999992</v>
      </c>
      <c r="BC36" s="10">
        <v>8370.6460000000006</v>
      </c>
      <c r="BD36" s="10">
        <v>8479.1260000000002</v>
      </c>
      <c r="BE36" s="10">
        <v>8656.73</v>
      </c>
      <c r="BF36" s="10">
        <v>8433.8639999999996</v>
      </c>
      <c r="BG36" s="10">
        <v>8406.5210000000006</v>
      </c>
      <c r="BH36" s="10">
        <v>8465.8310000000001</v>
      </c>
      <c r="BI36" s="10">
        <v>8146.5789999999997</v>
      </c>
      <c r="BJ36" s="10">
        <v>8696.125</v>
      </c>
      <c r="BK36" s="10">
        <v>8855.732</v>
      </c>
      <c r="BL36" s="10">
        <v>10142.931</v>
      </c>
      <c r="BM36" s="10">
        <v>9466.3269999999993</v>
      </c>
      <c r="BN36" s="10">
        <v>9592.1190000000006</v>
      </c>
      <c r="BO36" s="10">
        <v>11052.107</v>
      </c>
      <c r="BP36" s="10">
        <v>10234.587</v>
      </c>
      <c r="BQ36" s="10">
        <v>10750.534</v>
      </c>
      <c r="BR36" s="10">
        <v>11600.218999999999</v>
      </c>
      <c r="BS36" s="10">
        <v>11521.454</v>
      </c>
      <c r="BT36" s="10">
        <v>11553.603999999999</v>
      </c>
      <c r="BU36" s="10">
        <v>12460.897999999999</v>
      </c>
      <c r="BV36" s="10">
        <v>13275.136</v>
      </c>
      <c r="BW36" s="10">
        <v>13733.904</v>
      </c>
      <c r="BX36" s="10">
        <v>13525.611999999999</v>
      </c>
      <c r="BY36" s="10">
        <v>14172.259</v>
      </c>
      <c r="CB36" s="9">
        <f t="shared" si="4"/>
        <v>0.20536421232786325</v>
      </c>
      <c r="CC36" s="9">
        <f t="shared" si="5"/>
        <v>0.19790522590280027</v>
      </c>
      <c r="CD36" s="9">
        <f t="shared" si="6"/>
        <v>0.20271327590782298</v>
      </c>
    </row>
    <row r="37" spans="1:82" x14ac:dyDescent="0.25">
      <c r="A37" t="s">
        <v>130</v>
      </c>
      <c r="B37" t="s">
        <v>131</v>
      </c>
      <c r="C37" s="5">
        <v>11.364000000000001</v>
      </c>
      <c r="D37" s="5">
        <v>6.8159999999999998</v>
      </c>
      <c r="E37" s="5">
        <v>6.5289999999999999</v>
      </c>
      <c r="F37" s="5">
        <v>3.1219999999999999</v>
      </c>
      <c r="G37" s="5">
        <v>3.3540000000000001</v>
      </c>
      <c r="H37" s="5">
        <v>4.3710000000000004</v>
      </c>
      <c r="I37" s="5">
        <v>4.8579999999999997</v>
      </c>
      <c r="J37" s="5">
        <v>5.5389999999999997</v>
      </c>
      <c r="K37" s="5">
        <v>5.6260000000000003</v>
      </c>
      <c r="L37" s="5">
        <v>5.5650000000000004</v>
      </c>
      <c r="M37" s="5">
        <v>5.8079999999999998</v>
      </c>
      <c r="N37" s="5">
        <v>5.9260000000000002</v>
      </c>
      <c r="O37" s="5">
        <v>7.4169999999999998</v>
      </c>
      <c r="P37" s="5">
        <v>7.984</v>
      </c>
      <c r="Q37" s="5">
        <v>8.5619999999999994</v>
      </c>
      <c r="R37" s="5">
        <v>9.6329999999999991</v>
      </c>
      <c r="S37" s="5">
        <v>10.967000000000001</v>
      </c>
      <c r="T37" s="5">
        <v>12.028</v>
      </c>
      <c r="U37" s="5">
        <v>12.863</v>
      </c>
      <c r="V37" s="5">
        <v>12.721</v>
      </c>
      <c r="W37" s="5">
        <v>12.821</v>
      </c>
      <c r="X37" s="5">
        <v>13.250999999999999</v>
      </c>
      <c r="Y37" s="5">
        <v>13.417999999999999</v>
      </c>
      <c r="Z37" s="5">
        <v>13.292</v>
      </c>
      <c r="AA37" s="5">
        <v>14.215</v>
      </c>
      <c r="AB37" s="5">
        <v>14.544</v>
      </c>
      <c r="AC37" s="5">
        <v>14.75</v>
      </c>
      <c r="AD37" s="5">
        <v>15.794</v>
      </c>
      <c r="AE37" s="5">
        <v>16.66</v>
      </c>
      <c r="AF37" s="5">
        <v>17.010000000000002</v>
      </c>
      <c r="AG37" s="5">
        <v>17.256</v>
      </c>
      <c r="AH37" s="5">
        <v>17.495000000000001</v>
      </c>
      <c r="AI37" s="5">
        <v>17.885999999999999</v>
      </c>
      <c r="AJ37" s="5">
        <v>18.221</v>
      </c>
      <c r="AK37" s="5">
        <v>18.309000000000001</v>
      </c>
      <c r="AL37" s="5">
        <v>18.068000000000001</v>
      </c>
      <c r="AM37" s="5">
        <v>18.600999999999999</v>
      </c>
      <c r="AN37" s="5">
        <v>18.361999999999998</v>
      </c>
      <c r="AO37" s="5">
        <v>18.457999999999998</v>
      </c>
      <c r="AP37" s="5">
        <v>18.486000000000001</v>
      </c>
      <c r="AQ37" s="5">
        <v>16.672999999999998</v>
      </c>
      <c r="AR37" s="5">
        <v>16.789000000000001</v>
      </c>
      <c r="AS37" s="5">
        <v>16.466999999999999</v>
      </c>
      <c r="AT37" s="5">
        <v>17.012</v>
      </c>
      <c r="AU37" s="5">
        <v>17.573</v>
      </c>
      <c r="AV37" s="5">
        <v>18.212</v>
      </c>
      <c r="AW37" s="5">
        <v>18.210999999999999</v>
      </c>
      <c r="AX37" s="5">
        <v>17.783000000000001</v>
      </c>
      <c r="AY37" s="5">
        <v>17.16</v>
      </c>
      <c r="AZ37" s="5">
        <v>16.856000000000002</v>
      </c>
      <c r="BA37" s="5">
        <v>17.402999999999999</v>
      </c>
      <c r="BB37" s="5">
        <v>18.241</v>
      </c>
      <c r="BC37" s="5">
        <v>18.992000000000001</v>
      </c>
      <c r="BD37" s="5">
        <v>18.366</v>
      </c>
      <c r="BE37" s="5">
        <v>18.608000000000001</v>
      </c>
      <c r="BF37" s="5">
        <v>19.29</v>
      </c>
      <c r="BG37" s="5">
        <v>19.702000000000002</v>
      </c>
      <c r="BH37" s="5">
        <v>20.434000000000001</v>
      </c>
      <c r="BI37" s="5">
        <v>19.225000000000001</v>
      </c>
      <c r="BJ37" s="5">
        <v>19.763999999999999</v>
      </c>
      <c r="BK37" s="5">
        <v>20.501000000000001</v>
      </c>
      <c r="BL37" s="5">
        <v>21.274000000000001</v>
      </c>
      <c r="BM37" s="5">
        <v>22.707999999999998</v>
      </c>
      <c r="BN37" s="5">
        <v>23.946000000000002</v>
      </c>
      <c r="BO37" s="5">
        <v>25.57</v>
      </c>
      <c r="BP37" s="5">
        <v>26.207999999999998</v>
      </c>
      <c r="BQ37" s="5">
        <v>25.707000000000001</v>
      </c>
      <c r="BR37" s="5">
        <v>27.571999999999999</v>
      </c>
      <c r="BS37" s="5">
        <v>29.57</v>
      </c>
      <c r="BT37" s="5">
        <v>30.02</v>
      </c>
      <c r="BU37" s="5">
        <v>29.899000000000001</v>
      </c>
      <c r="BV37" s="5">
        <v>29.629000000000001</v>
      </c>
      <c r="BW37" s="5">
        <v>31.814</v>
      </c>
      <c r="BX37" s="5">
        <v>31.541</v>
      </c>
      <c r="BY37" s="5">
        <v>31.638000000000002</v>
      </c>
      <c r="CB37" s="7">
        <f t="shared" si="4"/>
        <v>4.7571739623333918E-4</v>
      </c>
      <c r="CC37" s="7">
        <f t="shared" si="5"/>
        <v>4.6150434673124024E-4</v>
      </c>
      <c r="CD37" s="7">
        <f t="shared" si="6"/>
        <v>4.5253495742433885E-4</v>
      </c>
    </row>
    <row r="38" spans="1:82" x14ac:dyDescent="0.25">
      <c r="A38" t="s">
        <v>132</v>
      </c>
      <c r="B38" t="s">
        <v>133</v>
      </c>
      <c r="C38" s="5">
        <v>6.3920000000000003</v>
      </c>
      <c r="D38" s="5">
        <v>8.4</v>
      </c>
      <c r="E38" s="5">
        <v>11.545999999999999</v>
      </c>
      <c r="F38" s="5">
        <v>12.292</v>
      </c>
      <c r="G38" s="5">
        <v>11.592000000000001</v>
      </c>
      <c r="H38" s="5">
        <v>12.000999999999999</v>
      </c>
      <c r="I38" s="5">
        <v>12.182</v>
      </c>
      <c r="J38" s="5">
        <v>12.513</v>
      </c>
      <c r="K38" s="5">
        <v>11.971</v>
      </c>
      <c r="L38" s="5">
        <v>14.347</v>
      </c>
      <c r="M38" s="5">
        <v>12.379</v>
      </c>
      <c r="N38" s="5">
        <v>10.37</v>
      </c>
      <c r="O38" s="5">
        <v>10.666</v>
      </c>
      <c r="P38" s="5">
        <v>9.7469999999999999</v>
      </c>
      <c r="Q38" s="5">
        <v>6.7869999999999999</v>
      </c>
      <c r="R38" s="5">
        <v>6.1820000000000004</v>
      </c>
      <c r="S38" s="5">
        <v>4.5970000000000004</v>
      </c>
      <c r="T38" s="5">
        <v>4.8079999999999998</v>
      </c>
      <c r="U38" s="5">
        <v>4.5110000000000001</v>
      </c>
      <c r="V38" s="5">
        <v>4.0640000000000001</v>
      </c>
      <c r="W38" s="5">
        <v>3.5179999999999998</v>
      </c>
      <c r="X38" s="5">
        <v>1.982</v>
      </c>
      <c r="Y38" s="5">
        <v>0.69799999999999995</v>
      </c>
      <c r="Z38" s="5">
        <v>1.385</v>
      </c>
      <c r="AA38" s="5">
        <v>1.24</v>
      </c>
      <c r="AB38" s="5">
        <v>1.2150000000000001</v>
      </c>
      <c r="AC38" s="5">
        <v>1.5089999999999999</v>
      </c>
      <c r="AD38" s="5">
        <v>0.83199999999999996</v>
      </c>
      <c r="AE38" s="5">
        <v>0.65800000000000003</v>
      </c>
      <c r="AF38" s="5">
        <v>0.626</v>
      </c>
      <c r="AG38" s="5">
        <v>0.626</v>
      </c>
      <c r="AH38" s="5">
        <v>0.57399999999999995</v>
      </c>
      <c r="AI38" s="5">
        <v>0.60899999999999999</v>
      </c>
      <c r="AJ38" s="5">
        <v>0.57799999999999996</v>
      </c>
      <c r="AK38" s="5">
        <v>0.55500000000000005</v>
      </c>
      <c r="AL38" s="5">
        <v>0.59799999999999998</v>
      </c>
      <c r="AM38" s="5">
        <v>0.57699999999999996</v>
      </c>
      <c r="AN38" s="5">
        <v>0.57099999999999995</v>
      </c>
      <c r="AO38" s="5">
        <v>0.65300000000000002</v>
      </c>
      <c r="AP38" s="5">
        <v>0.64600000000000002</v>
      </c>
      <c r="AQ38" s="5">
        <v>0.627</v>
      </c>
      <c r="AR38" s="5">
        <v>0.63800000000000001</v>
      </c>
      <c r="AS38" s="5">
        <v>0.67100000000000004</v>
      </c>
      <c r="AT38" s="5">
        <v>0.68300000000000005</v>
      </c>
      <c r="AU38" s="5">
        <v>0.495</v>
      </c>
      <c r="AV38" s="5">
        <v>0.47899999999999998</v>
      </c>
      <c r="AW38" s="5">
        <v>0.47599999999999998</v>
      </c>
      <c r="AX38" s="5">
        <v>0.48599999999999999</v>
      </c>
      <c r="AY38" s="5">
        <v>0.53400000000000003</v>
      </c>
      <c r="AZ38" s="5">
        <v>0.50800000000000001</v>
      </c>
      <c r="BA38" s="5">
        <v>0.30099999999999999</v>
      </c>
      <c r="BB38" s="5">
        <v>0.3</v>
      </c>
      <c r="BC38" s="5">
        <v>0.29399999999999998</v>
      </c>
      <c r="BD38" s="5">
        <v>0.115</v>
      </c>
      <c r="BE38" s="5">
        <v>0.121</v>
      </c>
      <c r="BF38" s="5">
        <v>0.12</v>
      </c>
      <c r="BG38" s="5">
        <v>0.125</v>
      </c>
      <c r="BH38" s="5">
        <v>0.127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3.0000000000000001E-3</v>
      </c>
      <c r="BP38" s="5">
        <v>0.35399999999999998</v>
      </c>
      <c r="BQ38" s="5">
        <v>0.66700000000000004</v>
      </c>
      <c r="BR38" s="5">
        <v>0.435</v>
      </c>
      <c r="BS38" s="5">
        <v>1.33</v>
      </c>
      <c r="BT38" s="5">
        <v>2.1</v>
      </c>
      <c r="BU38" s="5">
        <v>1.698</v>
      </c>
      <c r="BV38" s="5">
        <v>2.2890000000000001</v>
      </c>
      <c r="BW38" s="5">
        <v>1.516</v>
      </c>
      <c r="BX38" s="5">
        <v>1.343</v>
      </c>
      <c r="BY38" s="5">
        <v>0.434</v>
      </c>
      <c r="CB38" s="7">
        <f t="shared" si="4"/>
        <v>2.2668874479466342E-5</v>
      </c>
      <c r="CC38" s="7">
        <f t="shared" si="5"/>
        <v>1.9650624192639917E-5</v>
      </c>
      <c r="CD38" s="7">
        <f t="shared" si="6"/>
        <v>6.207730309190311E-6</v>
      </c>
    </row>
    <row r="39" spans="1:82" x14ac:dyDescent="0.25">
      <c r="A39" t="s">
        <v>134</v>
      </c>
      <c r="B39" t="s">
        <v>135</v>
      </c>
      <c r="C39" s="5">
        <v>29.936</v>
      </c>
      <c r="D39" s="5">
        <v>34.603000000000002</v>
      </c>
      <c r="E39" s="5">
        <v>37.747</v>
      </c>
      <c r="F39" s="5">
        <v>40.6</v>
      </c>
      <c r="G39" s="5">
        <v>43.014000000000003</v>
      </c>
      <c r="H39" s="5">
        <v>45.68</v>
      </c>
      <c r="I39" s="5">
        <v>46.081000000000003</v>
      </c>
      <c r="J39" s="5">
        <v>50.655000000000001</v>
      </c>
      <c r="K39" s="5">
        <v>54.058999999999997</v>
      </c>
      <c r="L39" s="5">
        <v>53.87</v>
      </c>
      <c r="M39" s="5">
        <v>59.375</v>
      </c>
      <c r="N39" s="5">
        <v>61.463000000000001</v>
      </c>
      <c r="O39" s="5">
        <v>62.758000000000003</v>
      </c>
      <c r="P39" s="5">
        <v>62.222000000000001</v>
      </c>
      <c r="Q39" s="5">
        <v>66.518000000000001</v>
      </c>
      <c r="R39" s="5">
        <v>68.019000000000005</v>
      </c>
      <c r="S39" s="5">
        <v>71.203999999999994</v>
      </c>
      <c r="T39" s="5">
        <v>74.248999999999995</v>
      </c>
      <c r="U39" s="5">
        <v>76.036000000000001</v>
      </c>
      <c r="V39" s="5">
        <v>62.072000000000003</v>
      </c>
      <c r="W39" s="5">
        <v>54.542000000000002</v>
      </c>
      <c r="X39" s="5">
        <v>56.719000000000001</v>
      </c>
      <c r="Y39" s="5">
        <v>48.53</v>
      </c>
      <c r="Z39" s="5">
        <v>52.179000000000002</v>
      </c>
      <c r="AA39" s="5">
        <v>56.478000000000002</v>
      </c>
      <c r="AB39" s="5">
        <v>54.462000000000003</v>
      </c>
      <c r="AC39" s="5">
        <v>51.930999999999997</v>
      </c>
      <c r="AD39" s="5">
        <v>53.628</v>
      </c>
      <c r="AE39" s="5">
        <v>54.972999999999999</v>
      </c>
      <c r="AF39" s="5">
        <v>55.634999999999998</v>
      </c>
      <c r="AG39" s="5">
        <v>57.906999999999996</v>
      </c>
      <c r="AH39" s="5">
        <v>58.905000000000001</v>
      </c>
      <c r="AI39" s="5">
        <v>59.756</v>
      </c>
      <c r="AJ39" s="5">
        <v>63.19</v>
      </c>
      <c r="AK39" s="5">
        <v>62.743000000000002</v>
      </c>
      <c r="AL39" s="5">
        <v>65.387</v>
      </c>
      <c r="AM39" s="5">
        <v>67.138999999999996</v>
      </c>
      <c r="AN39" s="5">
        <v>67.846999999999994</v>
      </c>
      <c r="AO39" s="5">
        <v>66.100999999999999</v>
      </c>
      <c r="AP39" s="5">
        <v>68.212999999999994</v>
      </c>
      <c r="AQ39" s="5">
        <v>70.540999999999997</v>
      </c>
      <c r="AR39" s="5">
        <v>76.816999999999993</v>
      </c>
      <c r="AS39" s="5">
        <v>78.233999999999995</v>
      </c>
      <c r="AT39" s="5">
        <v>81.938999999999993</v>
      </c>
      <c r="AU39" s="5">
        <v>82.734999999999999</v>
      </c>
      <c r="AV39" s="5">
        <v>84.917000000000002</v>
      </c>
      <c r="AW39" s="5">
        <v>87.069000000000003</v>
      </c>
      <c r="AX39" s="5">
        <v>90.828000000000003</v>
      </c>
      <c r="AY39" s="5">
        <v>93.707999999999998</v>
      </c>
      <c r="AZ39" s="5">
        <v>98.584999999999994</v>
      </c>
      <c r="BA39" s="5">
        <v>102.238</v>
      </c>
      <c r="BB39" s="5">
        <v>107.03700000000001</v>
      </c>
      <c r="BC39" s="5">
        <v>107.756</v>
      </c>
      <c r="BD39" s="5">
        <v>116.09</v>
      </c>
      <c r="BE39" s="5">
        <v>120.47499999999999</v>
      </c>
      <c r="BF39" s="5">
        <v>123.82</v>
      </c>
      <c r="BG39" s="5">
        <v>130.93</v>
      </c>
      <c r="BH39" s="5">
        <v>137.84700000000001</v>
      </c>
      <c r="BI39" s="5">
        <v>143.40799999999999</v>
      </c>
      <c r="BJ39" s="5">
        <v>143.34200000000001</v>
      </c>
      <c r="BK39" s="5">
        <v>157.934</v>
      </c>
      <c r="BL39" s="5">
        <v>166.34399999999999</v>
      </c>
      <c r="BM39" s="5">
        <v>174.14099999999999</v>
      </c>
      <c r="BN39" s="5">
        <v>170.09</v>
      </c>
      <c r="BO39" s="5">
        <v>172.68</v>
      </c>
      <c r="BP39" s="5">
        <v>162.12299999999999</v>
      </c>
      <c r="BQ39" s="5">
        <v>177.97</v>
      </c>
      <c r="BR39" s="5">
        <v>183.72800000000001</v>
      </c>
      <c r="BS39" s="5">
        <v>189.06299999999999</v>
      </c>
      <c r="BT39" s="5">
        <v>205.63499999999999</v>
      </c>
      <c r="BU39" s="5">
        <v>222.434</v>
      </c>
      <c r="BV39" s="5">
        <v>248.631</v>
      </c>
      <c r="BW39" s="5">
        <v>272.64800000000002</v>
      </c>
      <c r="BX39" s="5">
        <v>280.041</v>
      </c>
      <c r="BY39" s="5">
        <v>282.11</v>
      </c>
      <c r="CB39" s="7">
        <f t="shared" si="4"/>
        <v>4.0769282909482452E-3</v>
      </c>
      <c r="CC39" s="7">
        <f t="shared" si="5"/>
        <v>4.0975282572830044E-3</v>
      </c>
      <c r="CD39" s="7">
        <f t="shared" si="6"/>
        <v>4.0351677362342828E-3</v>
      </c>
    </row>
    <row r="40" spans="1:82" x14ac:dyDescent="0.25">
      <c r="A40" t="s">
        <v>136</v>
      </c>
      <c r="B40" t="s">
        <v>137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4.375</v>
      </c>
      <c r="AW40" s="5">
        <v>4.5019999999999998</v>
      </c>
      <c r="AX40" s="5">
        <v>4.6369999999999996</v>
      </c>
      <c r="AY40" s="5">
        <v>5.1180000000000003</v>
      </c>
      <c r="AZ40" s="5">
        <v>4.9939999999999998</v>
      </c>
      <c r="BA40" s="5">
        <v>4.6689999999999996</v>
      </c>
      <c r="BB40" s="5">
        <v>4.6319999999999997</v>
      </c>
      <c r="BC40" s="5">
        <v>4.5709999999999997</v>
      </c>
      <c r="BD40" s="5">
        <v>4.7290000000000001</v>
      </c>
      <c r="BE40" s="5">
        <v>4.694</v>
      </c>
      <c r="BF40" s="5">
        <v>4.7270000000000003</v>
      </c>
      <c r="BG40" s="5">
        <v>4.8680000000000003</v>
      </c>
      <c r="BH40" s="5">
        <v>5.0410000000000004</v>
      </c>
      <c r="BI40" s="5">
        <v>5.1859999999999999</v>
      </c>
      <c r="BJ40" s="5">
        <v>5.4489999999999998</v>
      </c>
      <c r="BK40" s="5">
        <v>5.7460000000000004</v>
      </c>
      <c r="BL40" s="5">
        <v>5.1520000000000001</v>
      </c>
      <c r="BM40" s="5">
        <v>5.4039999999999999</v>
      </c>
      <c r="BN40" s="5">
        <v>5.0149999999999997</v>
      </c>
      <c r="BO40" s="5">
        <v>5.8220000000000001</v>
      </c>
      <c r="BP40" s="5">
        <v>5.4089999999999998</v>
      </c>
      <c r="BQ40" s="5">
        <v>6.1989999999999998</v>
      </c>
      <c r="BR40" s="5">
        <v>5.7910000000000004</v>
      </c>
      <c r="BS40" s="5">
        <v>6.1980000000000004</v>
      </c>
      <c r="BT40" s="5">
        <v>5.5179999999999998</v>
      </c>
      <c r="BU40" s="5">
        <v>5.5579999999999998</v>
      </c>
      <c r="BV40" s="5">
        <v>6.2850000000000001</v>
      </c>
      <c r="BW40" s="5">
        <v>6.08</v>
      </c>
      <c r="BX40" s="5">
        <v>6.4160000000000004</v>
      </c>
      <c r="BY40" s="5">
        <v>7.1550000000000002</v>
      </c>
      <c r="CB40" s="7">
        <f t="shared" si="4"/>
        <v>9.0914747252740998E-5</v>
      </c>
      <c r="CC40" s="7">
        <f t="shared" si="5"/>
        <v>9.3878186760966282E-5</v>
      </c>
      <c r="CD40" s="7">
        <f t="shared" si="6"/>
        <v>1.0234172894529188E-4</v>
      </c>
    </row>
    <row r="41" spans="1:82" x14ac:dyDescent="0.25">
      <c r="A41" t="s">
        <v>138</v>
      </c>
      <c r="B41" t="s">
        <v>139</v>
      </c>
      <c r="C41" s="5">
        <v>50.24</v>
      </c>
      <c r="D41" s="5">
        <v>58.281999999999996</v>
      </c>
      <c r="E41" s="5">
        <v>59.841000000000001</v>
      </c>
      <c r="F41" s="5">
        <v>47.790999999999997</v>
      </c>
      <c r="G41" s="5">
        <v>48.472000000000001</v>
      </c>
      <c r="H41" s="5">
        <v>45.649000000000001</v>
      </c>
      <c r="I41" s="5">
        <v>46.542999999999999</v>
      </c>
      <c r="J41" s="5">
        <v>47.796999999999997</v>
      </c>
      <c r="K41" s="5">
        <v>36.314999999999998</v>
      </c>
      <c r="L41" s="5">
        <v>31.282</v>
      </c>
      <c r="M41" s="5">
        <v>31.145</v>
      </c>
      <c r="N41" s="5">
        <v>27.933</v>
      </c>
      <c r="O41" s="5">
        <v>21.126999999999999</v>
      </c>
      <c r="P41" s="5">
        <v>20.433</v>
      </c>
      <c r="Q41" s="5">
        <v>21.367000000000001</v>
      </c>
      <c r="R41" s="5">
        <v>24.13</v>
      </c>
      <c r="S41" s="5">
        <v>27.783000000000001</v>
      </c>
      <c r="T41" s="5">
        <v>30.445</v>
      </c>
      <c r="U41" s="5">
        <v>31.675999999999998</v>
      </c>
      <c r="V41" s="5">
        <v>37.197000000000003</v>
      </c>
      <c r="W41" s="5">
        <v>39.917000000000002</v>
      </c>
      <c r="X41" s="5">
        <v>47.642000000000003</v>
      </c>
      <c r="Y41" s="5">
        <v>48.628999999999998</v>
      </c>
      <c r="Z41" s="5">
        <v>44.972999999999999</v>
      </c>
      <c r="AA41" s="5">
        <v>59.475000000000001</v>
      </c>
      <c r="AB41" s="5">
        <v>76.528000000000006</v>
      </c>
      <c r="AC41" s="5">
        <v>88.831000000000003</v>
      </c>
      <c r="AD41" s="5">
        <v>120.977</v>
      </c>
      <c r="AE41" s="5">
        <v>118.866</v>
      </c>
      <c r="AF41" s="5">
        <v>130.68100000000001</v>
      </c>
      <c r="AG41" s="5">
        <v>116.324</v>
      </c>
      <c r="AH41" s="5">
        <v>132.49199999999999</v>
      </c>
      <c r="AI41" s="5">
        <v>128.12200000000001</v>
      </c>
      <c r="AJ41" s="5">
        <v>135.54900000000001</v>
      </c>
      <c r="AK41" s="5">
        <v>151.833</v>
      </c>
      <c r="AL41" s="5">
        <v>154.57499999999999</v>
      </c>
      <c r="AM41" s="5">
        <v>167.90799999999999</v>
      </c>
      <c r="AN41" s="5">
        <v>175.19300000000001</v>
      </c>
      <c r="AO41" s="5">
        <v>179.96700000000001</v>
      </c>
      <c r="AP41" s="5">
        <v>178.74600000000001</v>
      </c>
      <c r="AQ41" s="5">
        <v>181.97200000000001</v>
      </c>
      <c r="AR41" s="5">
        <v>179.91399999999999</v>
      </c>
      <c r="AS41" s="5">
        <v>192.22900000000001</v>
      </c>
      <c r="AT41" s="5">
        <v>189.38200000000001</v>
      </c>
      <c r="AU41" s="5">
        <v>195.678</v>
      </c>
      <c r="AV41" s="5">
        <v>195.70500000000001</v>
      </c>
      <c r="AW41" s="5">
        <v>195.13300000000001</v>
      </c>
      <c r="AX41" s="5">
        <v>203.74199999999999</v>
      </c>
      <c r="AY41" s="5">
        <v>220.58799999999999</v>
      </c>
      <c r="AZ41" s="5">
        <v>223.43100000000001</v>
      </c>
      <c r="BA41" s="5">
        <v>243.566</v>
      </c>
      <c r="BB41" s="5">
        <v>261.084</v>
      </c>
      <c r="BC41" s="5">
        <v>270.77100000000002</v>
      </c>
      <c r="BD41" s="5">
        <v>275.68400000000003</v>
      </c>
      <c r="BE41" s="5">
        <v>272.30500000000001</v>
      </c>
      <c r="BF41" s="5">
        <v>285.08300000000003</v>
      </c>
      <c r="BG41" s="5">
        <v>308.947</v>
      </c>
      <c r="BH41" s="5">
        <v>310.69200000000001</v>
      </c>
      <c r="BI41" s="5">
        <v>328.25099999999998</v>
      </c>
      <c r="BJ41" s="5">
        <v>330.20499999999998</v>
      </c>
      <c r="BK41" s="5">
        <v>352.62</v>
      </c>
      <c r="BL41" s="5">
        <v>366.82400000000001</v>
      </c>
      <c r="BM41" s="5">
        <v>401.06</v>
      </c>
      <c r="BN41" s="5">
        <v>382.52499999999998</v>
      </c>
      <c r="BO41" s="5">
        <v>319.45499999999998</v>
      </c>
      <c r="BP41" s="5">
        <v>305.24099999999999</v>
      </c>
      <c r="BQ41" s="5">
        <v>349.28800000000001</v>
      </c>
      <c r="BR41" s="5">
        <v>350.214</v>
      </c>
      <c r="BS41" s="5">
        <v>362.82499999999999</v>
      </c>
      <c r="BT41" s="5">
        <v>396.07900000000001</v>
      </c>
      <c r="BU41" s="5">
        <v>404.66</v>
      </c>
      <c r="BV41" s="5">
        <v>413.46800000000002</v>
      </c>
      <c r="BW41" s="5">
        <v>428.95299999999997</v>
      </c>
      <c r="BX41" s="5">
        <v>451.202</v>
      </c>
      <c r="BY41" s="5">
        <v>480.84699999999998</v>
      </c>
      <c r="CB41" s="7">
        <f t="shared" si="4"/>
        <v>6.4141699964317444E-3</v>
      </c>
      <c r="CC41" s="7">
        <f t="shared" si="5"/>
        <v>6.6019366619266689E-3</v>
      </c>
      <c r="CD41" s="7">
        <f t="shared" si="6"/>
        <v>6.8778075944314135E-3</v>
      </c>
    </row>
    <row r="42" spans="1:82" x14ac:dyDescent="0.25">
      <c r="A42" s="1" t="s">
        <v>140</v>
      </c>
      <c r="B42" s="1" t="s">
        <v>141</v>
      </c>
      <c r="C42" s="10">
        <v>151.06800000000001</v>
      </c>
      <c r="D42" s="10">
        <v>189.58500000000001</v>
      </c>
      <c r="E42" s="10">
        <v>211.69</v>
      </c>
      <c r="F42" s="10">
        <v>222.96299999999999</v>
      </c>
      <c r="G42" s="10">
        <v>226.398</v>
      </c>
      <c r="H42" s="10">
        <v>241.041</v>
      </c>
      <c r="I42" s="10">
        <v>257.2</v>
      </c>
      <c r="J42" s="10">
        <v>269.70100000000002</v>
      </c>
      <c r="K42" s="10">
        <v>274.48099999999999</v>
      </c>
      <c r="L42" s="10">
        <v>323.18900000000002</v>
      </c>
      <c r="M42" s="10">
        <v>326.041</v>
      </c>
      <c r="N42" s="10">
        <v>320.447</v>
      </c>
      <c r="O42" s="10">
        <v>328.87400000000002</v>
      </c>
      <c r="P42" s="10">
        <v>325.858</v>
      </c>
      <c r="Q42" s="10">
        <v>321.99</v>
      </c>
      <c r="R42" s="10">
        <v>325.36900000000003</v>
      </c>
      <c r="S42" s="10">
        <v>321.63200000000001</v>
      </c>
      <c r="T42" s="10">
        <v>306.07</v>
      </c>
      <c r="U42" s="10">
        <v>304.03500000000003</v>
      </c>
      <c r="V42" s="10">
        <v>301.99</v>
      </c>
      <c r="W42" s="10">
        <v>304.61099999999999</v>
      </c>
      <c r="X42" s="10">
        <v>311.72899999999998</v>
      </c>
      <c r="Y42" s="10">
        <v>327.22399999999999</v>
      </c>
      <c r="Z42" s="10">
        <v>351.495</v>
      </c>
      <c r="AA42" s="10">
        <v>344.56400000000002</v>
      </c>
      <c r="AB42" s="10">
        <v>340.483</v>
      </c>
      <c r="AC42" s="10">
        <v>342.625</v>
      </c>
      <c r="AD42" s="10">
        <v>362.76100000000002</v>
      </c>
      <c r="AE42" s="10">
        <v>348.613</v>
      </c>
      <c r="AF42" s="10">
        <v>340.423</v>
      </c>
      <c r="AG42" s="10">
        <v>344.39600000000002</v>
      </c>
      <c r="AH42" s="10">
        <v>331.44</v>
      </c>
      <c r="AI42" s="10">
        <v>352.30599999999998</v>
      </c>
      <c r="AJ42" s="10">
        <v>342.23399999999998</v>
      </c>
      <c r="AK42" s="10">
        <v>353.34</v>
      </c>
      <c r="AL42" s="10">
        <v>372.49200000000002</v>
      </c>
      <c r="AM42" s="10">
        <v>364.12</v>
      </c>
      <c r="AN42" s="10">
        <v>372.596</v>
      </c>
      <c r="AO42" s="10">
        <v>422.97399999999999</v>
      </c>
      <c r="AP42" s="10">
        <v>424.755</v>
      </c>
      <c r="AQ42" s="10">
        <v>449.27199999999999</v>
      </c>
      <c r="AR42" s="10">
        <v>478.96</v>
      </c>
      <c r="AS42" s="10">
        <v>518.37800000000004</v>
      </c>
      <c r="AT42" s="10">
        <v>543.03800000000001</v>
      </c>
      <c r="AU42" s="10">
        <v>590.49400000000003</v>
      </c>
      <c r="AV42" s="10">
        <v>599.52300000000002</v>
      </c>
      <c r="AW42" s="10">
        <v>607.63</v>
      </c>
      <c r="AX42" s="10">
        <v>628.22900000000004</v>
      </c>
      <c r="AY42" s="10">
        <v>692.79899999999998</v>
      </c>
      <c r="AZ42" s="10">
        <v>687.51300000000003</v>
      </c>
      <c r="BA42" s="10">
        <v>684.16899999999998</v>
      </c>
      <c r="BB42" s="10">
        <v>693.928</v>
      </c>
      <c r="BC42" s="10">
        <v>680.99599999999998</v>
      </c>
      <c r="BD42" s="10">
        <v>701.25</v>
      </c>
      <c r="BE42" s="10">
        <v>739.36199999999997</v>
      </c>
      <c r="BF42" s="10">
        <v>746.81899999999996</v>
      </c>
      <c r="BG42" s="10">
        <v>773.86900000000003</v>
      </c>
      <c r="BH42" s="10">
        <v>821.34199999999998</v>
      </c>
      <c r="BI42" s="10">
        <v>846.33299999999997</v>
      </c>
      <c r="BJ42" s="10">
        <v>880.72799999999995</v>
      </c>
      <c r="BK42" s="10">
        <v>903.60799999999995</v>
      </c>
      <c r="BL42" s="10">
        <v>980.66</v>
      </c>
      <c r="BM42" s="10">
        <v>981.65599999999995</v>
      </c>
      <c r="BN42" s="10">
        <v>885.28700000000003</v>
      </c>
      <c r="BO42" s="10">
        <v>945.798</v>
      </c>
      <c r="BP42" s="10">
        <v>909.71900000000005</v>
      </c>
      <c r="BQ42" s="10">
        <v>963.97400000000005</v>
      </c>
      <c r="BR42" s="10">
        <v>1015.787</v>
      </c>
      <c r="BS42" s="10">
        <v>1005.499</v>
      </c>
      <c r="BT42" s="10">
        <v>952.09900000000005</v>
      </c>
      <c r="BU42" s="10">
        <v>885.07799999999997</v>
      </c>
      <c r="BV42" s="10">
        <v>986.00900000000001</v>
      </c>
      <c r="BW42" s="10">
        <v>977.03</v>
      </c>
      <c r="BX42" s="10">
        <v>1046.3630000000001</v>
      </c>
      <c r="BY42" s="10">
        <v>1083.509</v>
      </c>
      <c r="CB42" s="9">
        <f t="shared" si="4"/>
        <v>1.4609611103346305E-2</v>
      </c>
      <c r="CC42" s="9">
        <f t="shared" si="5"/>
        <v>1.5310265139302519E-2</v>
      </c>
      <c r="CD42" s="9">
        <f t="shared" si="6"/>
        <v>1.5497999215623236E-2</v>
      </c>
    </row>
    <row r="43" spans="1:82" x14ac:dyDescent="0.25">
      <c r="A43" t="s">
        <v>142</v>
      </c>
      <c r="B43" t="s">
        <v>143</v>
      </c>
      <c r="C43" s="5">
        <v>13.736000000000001</v>
      </c>
      <c r="D43" s="5">
        <v>12.760999999999999</v>
      </c>
      <c r="E43" s="5">
        <v>12.805</v>
      </c>
      <c r="F43" s="5">
        <v>13.226000000000001</v>
      </c>
      <c r="G43" s="5">
        <v>15.555999999999999</v>
      </c>
      <c r="H43" s="5">
        <v>15.738</v>
      </c>
      <c r="I43" s="5">
        <v>16.879000000000001</v>
      </c>
      <c r="J43" s="5">
        <v>18.190000000000001</v>
      </c>
      <c r="K43" s="5">
        <v>19.218</v>
      </c>
      <c r="L43" s="5">
        <v>18.917000000000002</v>
      </c>
      <c r="M43" s="5">
        <v>19.539000000000001</v>
      </c>
      <c r="N43" s="5">
        <v>19.946999999999999</v>
      </c>
      <c r="O43" s="5">
        <v>19.768000000000001</v>
      </c>
      <c r="P43" s="5">
        <v>19.925999999999998</v>
      </c>
      <c r="Q43" s="5">
        <v>21.134</v>
      </c>
      <c r="R43" s="5">
        <v>22.363</v>
      </c>
      <c r="S43" s="5">
        <v>21.850999999999999</v>
      </c>
      <c r="T43" s="5">
        <v>19.960999999999999</v>
      </c>
      <c r="U43" s="5">
        <v>19.867000000000001</v>
      </c>
      <c r="V43" s="5">
        <v>18.806000000000001</v>
      </c>
      <c r="W43" s="5">
        <v>17.306000000000001</v>
      </c>
      <c r="X43" s="5">
        <v>15.795</v>
      </c>
      <c r="Y43" s="5">
        <v>15.566000000000001</v>
      </c>
      <c r="Z43" s="5">
        <v>15.446999999999999</v>
      </c>
      <c r="AA43" s="5">
        <v>16.414999999999999</v>
      </c>
      <c r="AB43" s="5">
        <v>16.696999999999999</v>
      </c>
      <c r="AC43" s="5">
        <v>16.582000000000001</v>
      </c>
      <c r="AD43" s="5">
        <v>16.5</v>
      </c>
      <c r="AE43" s="5">
        <v>16.623999999999999</v>
      </c>
      <c r="AF43" s="5">
        <v>15.21</v>
      </c>
      <c r="AG43" s="5">
        <v>14.382</v>
      </c>
      <c r="AH43" s="5">
        <v>12.727</v>
      </c>
      <c r="AI43" s="5">
        <v>14.228</v>
      </c>
      <c r="AJ43" s="5">
        <v>12.497</v>
      </c>
      <c r="AK43" s="5">
        <v>13.052</v>
      </c>
      <c r="AL43" s="5">
        <v>13.279</v>
      </c>
      <c r="AM43" s="5">
        <v>13.814</v>
      </c>
      <c r="AN43" s="5">
        <v>14.099</v>
      </c>
      <c r="AO43" s="5">
        <v>16.359000000000002</v>
      </c>
      <c r="AP43" s="5">
        <v>15.872</v>
      </c>
      <c r="AQ43" s="5">
        <v>18.352</v>
      </c>
      <c r="AR43" s="5">
        <v>19.300999999999998</v>
      </c>
      <c r="AS43" s="5">
        <v>19.204999999999998</v>
      </c>
      <c r="AT43" s="5">
        <v>21.446999999999999</v>
      </c>
      <c r="AU43" s="5">
        <v>23.62</v>
      </c>
      <c r="AV43" s="5">
        <v>23.472000000000001</v>
      </c>
      <c r="AW43" s="5">
        <v>20.452000000000002</v>
      </c>
      <c r="AX43" s="5">
        <v>22.608000000000001</v>
      </c>
      <c r="AY43" s="5">
        <v>24.731000000000002</v>
      </c>
      <c r="AZ43" s="5">
        <v>22.855</v>
      </c>
      <c r="BA43" s="5">
        <v>23.036000000000001</v>
      </c>
      <c r="BB43" s="5">
        <v>23.085999999999999</v>
      </c>
      <c r="BC43" s="5">
        <v>23.326000000000001</v>
      </c>
      <c r="BD43" s="5">
        <v>19.829999999999998</v>
      </c>
      <c r="BE43" s="5">
        <v>19.856000000000002</v>
      </c>
      <c r="BF43" s="5">
        <v>20.835999999999999</v>
      </c>
      <c r="BG43" s="5">
        <v>20.420999999999999</v>
      </c>
      <c r="BH43" s="5">
        <v>20.457000000000001</v>
      </c>
      <c r="BI43" s="5">
        <v>22.481000000000002</v>
      </c>
      <c r="BJ43" s="5">
        <v>22.584</v>
      </c>
      <c r="BK43" s="5">
        <v>23.533000000000001</v>
      </c>
      <c r="BL43" s="5">
        <v>23.97</v>
      </c>
      <c r="BM43" s="5">
        <v>23.13</v>
      </c>
      <c r="BN43" s="5">
        <v>19.245000000000001</v>
      </c>
      <c r="BO43" s="5">
        <v>18.295999999999999</v>
      </c>
      <c r="BP43" s="5">
        <v>19.702999999999999</v>
      </c>
      <c r="BQ43" s="5">
        <v>25.248000000000001</v>
      </c>
      <c r="BR43" s="5">
        <v>28.891999999999999</v>
      </c>
      <c r="BS43" s="5">
        <v>30.324999999999999</v>
      </c>
      <c r="BT43" s="5">
        <v>31.684000000000001</v>
      </c>
      <c r="BU43" s="5">
        <v>32.491999999999997</v>
      </c>
      <c r="BV43" s="5">
        <v>36.935000000000002</v>
      </c>
      <c r="BW43" s="5">
        <v>42.831000000000003</v>
      </c>
      <c r="BX43" s="5">
        <v>45.587000000000003</v>
      </c>
      <c r="BY43" s="5">
        <v>53.741999999999997</v>
      </c>
      <c r="CB43" s="7">
        <f t="shared" si="4"/>
        <v>6.4045551637864314E-4</v>
      </c>
      <c r="CC43" s="7">
        <f t="shared" si="5"/>
        <v>6.6702383102745788E-4</v>
      </c>
      <c r="CD43" s="7">
        <f t="shared" si="6"/>
        <v>7.687000974113034E-4</v>
      </c>
    </row>
    <row r="44" spans="1:82" x14ac:dyDescent="0.25">
      <c r="A44" t="s">
        <v>144</v>
      </c>
      <c r="B44" t="s">
        <v>145</v>
      </c>
      <c r="C44" s="5">
        <v>50.982999999999997</v>
      </c>
      <c r="D44" s="5">
        <v>59.802999999999997</v>
      </c>
      <c r="E44" s="5">
        <v>54.899000000000001</v>
      </c>
      <c r="F44" s="5">
        <v>44.701000000000001</v>
      </c>
      <c r="G44" s="5">
        <v>48.484000000000002</v>
      </c>
      <c r="H44" s="5">
        <v>50.654000000000003</v>
      </c>
      <c r="I44" s="5">
        <v>51.723999999999997</v>
      </c>
      <c r="J44" s="5">
        <v>55.21</v>
      </c>
      <c r="K44" s="5">
        <v>54.021999999999998</v>
      </c>
      <c r="L44" s="5">
        <v>60.103000000000002</v>
      </c>
      <c r="M44" s="5">
        <v>60.908999999999999</v>
      </c>
      <c r="N44" s="5">
        <v>64.691999999999993</v>
      </c>
      <c r="O44" s="5">
        <v>62.152999999999999</v>
      </c>
      <c r="P44" s="5">
        <v>61.561</v>
      </c>
      <c r="Q44" s="5">
        <v>60.890999999999998</v>
      </c>
      <c r="R44" s="5">
        <v>62.976999999999997</v>
      </c>
      <c r="S44" s="5">
        <v>63.313000000000002</v>
      </c>
      <c r="T44" s="5">
        <v>66.713999999999999</v>
      </c>
      <c r="U44" s="5">
        <v>60.072000000000003</v>
      </c>
      <c r="V44" s="5">
        <v>63.311</v>
      </c>
      <c r="W44" s="5">
        <v>61.901000000000003</v>
      </c>
      <c r="X44" s="5">
        <v>62.037999999999997</v>
      </c>
      <c r="Y44" s="5">
        <v>61.777999999999999</v>
      </c>
      <c r="Z44" s="5">
        <v>64.784999999999997</v>
      </c>
      <c r="AA44" s="5">
        <v>61.311999999999998</v>
      </c>
      <c r="AB44" s="5">
        <v>62.103000000000002</v>
      </c>
      <c r="AC44" s="5">
        <v>59.756</v>
      </c>
      <c r="AD44" s="5">
        <v>62.072000000000003</v>
      </c>
      <c r="AE44" s="5">
        <v>61.305</v>
      </c>
      <c r="AF44" s="5">
        <v>57.835000000000001</v>
      </c>
      <c r="AG44" s="5">
        <v>56.183999999999997</v>
      </c>
      <c r="AH44" s="5">
        <v>53.780999999999999</v>
      </c>
      <c r="AI44" s="5">
        <v>58.01</v>
      </c>
      <c r="AJ44" s="5">
        <v>60.57</v>
      </c>
      <c r="AK44" s="5">
        <v>57.143000000000001</v>
      </c>
      <c r="AL44" s="5">
        <v>61.268000000000001</v>
      </c>
      <c r="AM44" s="5">
        <v>59.097000000000001</v>
      </c>
      <c r="AN44" s="5">
        <v>63.250999999999998</v>
      </c>
      <c r="AO44" s="5">
        <v>77.069999999999993</v>
      </c>
      <c r="AP44" s="5">
        <v>79.957999999999998</v>
      </c>
      <c r="AQ44" s="5">
        <v>86.293999999999997</v>
      </c>
      <c r="AR44" s="5">
        <v>84.953000000000003</v>
      </c>
      <c r="AS44" s="5">
        <v>86.322000000000003</v>
      </c>
      <c r="AT44" s="5">
        <v>91.103999999999999</v>
      </c>
      <c r="AU44" s="5">
        <v>95.923000000000002</v>
      </c>
      <c r="AV44" s="5">
        <v>91.826999999999998</v>
      </c>
      <c r="AW44" s="5">
        <v>93.77</v>
      </c>
      <c r="AX44" s="5">
        <v>97.08</v>
      </c>
      <c r="AY44" s="5">
        <v>106.989</v>
      </c>
      <c r="AZ44" s="5">
        <v>102.197</v>
      </c>
      <c r="BA44" s="5">
        <v>100.18</v>
      </c>
      <c r="BB44" s="5">
        <v>105.012</v>
      </c>
      <c r="BC44" s="5">
        <v>102.14100000000001</v>
      </c>
      <c r="BD44" s="5">
        <v>107.747</v>
      </c>
      <c r="BE44" s="5">
        <v>115.304</v>
      </c>
      <c r="BF44" s="5">
        <v>113.864</v>
      </c>
      <c r="BG44" s="5">
        <v>118.514</v>
      </c>
      <c r="BH44" s="5">
        <v>116.51600000000001</v>
      </c>
      <c r="BI44" s="5">
        <v>122.011</v>
      </c>
      <c r="BJ44" s="5">
        <v>138.63200000000001</v>
      </c>
      <c r="BK44" s="5">
        <v>144.04</v>
      </c>
      <c r="BL44" s="5">
        <v>153.47499999999999</v>
      </c>
      <c r="BM44" s="5">
        <v>161.52600000000001</v>
      </c>
      <c r="BN44" s="5">
        <v>141.517</v>
      </c>
      <c r="BO44" s="5">
        <v>135.911</v>
      </c>
      <c r="BP44" s="5">
        <v>159.64599999999999</v>
      </c>
      <c r="BQ44" s="5">
        <v>189</v>
      </c>
      <c r="BR44" s="5">
        <v>234.59299999999999</v>
      </c>
      <c r="BS44" s="5">
        <v>238.30500000000001</v>
      </c>
      <c r="BT44" s="5">
        <v>231.108</v>
      </c>
      <c r="BU44" s="5">
        <v>216.62700000000001</v>
      </c>
      <c r="BV44" s="5">
        <v>244.19200000000001</v>
      </c>
      <c r="BW44" s="5">
        <v>245.56100000000001</v>
      </c>
      <c r="BX44" s="5">
        <v>259.56099999999998</v>
      </c>
      <c r="BY44" s="5">
        <v>258.52300000000002</v>
      </c>
      <c r="CB44" s="7">
        <f t="shared" si="4"/>
        <v>3.671894120087226E-3</v>
      </c>
      <c r="CC44" s="7">
        <f t="shared" si="5"/>
        <v>3.7978672122604687E-3</v>
      </c>
      <c r="CD44" s="7">
        <f t="shared" si="6"/>
        <v>3.6977904671032418E-3</v>
      </c>
    </row>
    <row r="45" spans="1:82" x14ac:dyDescent="0.25">
      <c r="A45" t="s">
        <v>146</v>
      </c>
      <c r="B45" t="s">
        <v>147</v>
      </c>
      <c r="C45" s="5">
        <v>10.581</v>
      </c>
      <c r="D45" s="5">
        <v>12.548999999999999</v>
      </c>
      <c r="E45" s="5">
        <v>14.824</v>
      </c>
      <c r="F45" s="5">
        <v>17.173999999999999</v>
      </c>
      <c r="G45" s="5">
        <v>17.960999999999999</v>
      </c>
      <c r="H45" s="5">
        <v>18.873000000000001</v>
      </c>
      <c r="I45" s="5">
        <v>19.937000000000001</v>
      </c>
      <c r="J45" s="5">
        <v>20.58</v>
      </c>
      <c r="K45" s="5">
        <v>21.145</v>
      </c>
      <c r="L45" s="5">
        <v>22.213999999999999</v>
      </c>
      <c r="M45" s="5">
        <v>23.24</v>
      </c>
      <c r="N45" s="5">
        <v>23.677</v>
      </c>
      <c r="O45" s="5">
        <v>22.579000000000001</v>
      </c>
      <c r="P45" s="5">
        <v>23.164999999999999</v>
      </c>
      <c r="Q45" s="5">
        <v>23.532</v>
      </c>
      <c r="R45" s="5">
        <v>23.262</v>
      </c>
      <c r="S45" s="5">
        <v>22.283000000000001</v>
      </c>
      <c r="T45" s="5">
        <v>23.131</v>
      </c>
      <c r="U45" s="5">
        <v>23.777000000000001</v>
      </c>
      <c r="V45" s="5">
        <v>24.646000000000001</v>
      </c>
      <c r="W45" s="5">
        <v>23.501999999999999</v>
      </c>
      <c r="X45" s="5">
        <v>24.334</v>
      </c>
      <c r="Y45" s="5">
        <v>24.097999999999999</v>
      </c>
      <c r="Z45" s="5">
        <v>25.193000000000001</v>
      </c>
      <c r="AA45" s="5">
        <v>26.228000000000002</v>
      </c>
      <c r="AB45" s="5">
        <v>27.193999999999999</v>
      </c>
      <c r="AC45" s="5">
        <v>25.265999999999998</v>
      </c>
      <c r="AD45" s="5">
        <v>25.939</v>
      </c>
      <c r="AE45" s="5">
        <v>26.765999999999998</v>
      </c>
      <c r="AF45" s="5">
        <v>27.609000000000002</v>
      </c>
      <c r="AG45" s="5">
        <v>28.456</v>
      </c>
      <c r="AH45" s="5">
        <v>25.885000000000002</v>
      </c>
      <c r="AI45" s="5">
        <v>26.736999999999998</v>
      </c>
      <c r="AJ45" s="5">
        <v>26.103999999999999</v>
      </c>
      <c r="AK45" s="5">
        <v>25.413</v>
      </c>
      <c r="AL45" s="5">
        <v>25.292999999999999</v>
      </c>
      <c r="AM45" s="5">
        <v>26.585999999999999</v>
      </c>
      <c r="AN45" s="5">
        <v>26.821999999999999</v>
      </c>
      <c r="AO45" s="5">
        <v>26.757000000000001</v>
      </c>
      <c r="AP45" s="5">
        <v>27.620999999999999</v>
      </c>
      <c r="AQ45" s="5">
        <v>28.402999999999999</v>
      </c>
      <c r="AR45" s="5">
        <v>29.254999999999999</v>
      </c>
      <c r="AS45" s="5">
        <v>29.719000000000001</v>
      </c>
      <c r="AT45" s="5">
        <v>30.103999999999999</v>
      </c>
      <c r="AU45" s="5">
        <v>30.905000000000001</v>
      </c>
      <c r="AV45" s="5">
        <v>30.798999999999999</v>
      </c>
      <c r="AW45" s="5">
        <v>31.295000000000002</v>
      </c>
      <c r="AX45" s="5">
        <v>31.158000000000001</v>
      </c>
      <c r="AY45" s="5">
        <v>31.495000000000001</v>
      </c>
      <c r="AZ45" s="5">
        <v>31.335000000000001</v>
      </c>
      <c r="BA45" s="5">
        <v>32.598999999999997</v>
      </c>
      <c r="BB45" s="5">
        <v>33.703000000000003</v>
      </c>
      <c r="BC45" s="5">
        <v>33.963999999999999</v>
      </c>
      <c r="BD45" s="5">
        <v>34.094999999999999</v>
      </c>
      <c r="BE45" s="5">
        <v>34.621000000000002</v>
      </c>
      <c r="BF45" s="5">
        <v>35.168999999999997</v>
      </c>
      <c r="BG45" s="5">
        <v>35.204000000000001</v>
      </c>
      <c r="BH45" s="5">
        <v>37.637</v>
      </c>
      <c r="BI45" s="5">
        <v>38.630000000000003</v>
      </c>
      <c r="BJ45" s="5">
        <v>40.317</v>
      </c>
      <c r="BK45" s="5">
        <v>42.557000000000002</v>
      </c>
      <c r="BL45" s="5">
        <v>43.582000000000001</v>
      </c>
      <c r="BM45" s="5">
        <v>43.472000000000001</v>
      </c>
      <c r="BN45" s="5">
        <v>40.65</v>
      </c>
      <c r="BO45" s="5">
        <v>41.356999999999999</v>
      </c>
      <c r="BP45" s="5">
        <v>42.71</v>
      </c>
      <c r="BQ45" s="5">
        <v>43.308</v>
      </c>
      <c r="BR45" s="5">
        <v>44.008000000000003</v>
      </c>
      <c r="BS45" s="5">
        <v>46.686</v>
      </c>
      <c r="BT45" s="5">
        <v>48.814999999999998</v>
      </c>
      <c r="BU45" s="5">
        <v>49.395000000000003</v>
      </c>
      <c r="BV45" s="5">
        <v>51.966999999999999</v>
      </c>
      <c r="BW45" s="5">
        <v>57.281999999999996</v>
      </c>
      <c r="BX45" s="5">
        <v>59.054000000000002</v>
      </c>
      <c r="BY45" s="5">
        <v>64.881</v>
      </c>
      <c r="CB45" s="7">
        <f t="shared" si="4"/>
        <v>8.5654252502162986E-4</v>
      </c>
      <c r="CC45" s="7">
        <f t="shared" si="5"/>
        <v>8.640714527715247E-4</v>
      </c>
      <c r="CD45" s="7">
        <f t="shared" si="6"/>
        <v>9.2802707417183545E-4</v>
      </c>
    </row>
    <row r="46" spans="1:82" x14ac:dyDescent="0.25">
      <c r="A46" t="s">
        <v>148</v>
      </c>
      <c r="B46" t="s">
        <v>149</v>
      </c>
      <c r="C46" s="5">
        <v>0</v>
      </c>
      <c r="D46" s="5">
        <v>0</v>
      </c>
      <c r="E46" s="5">
        <v>0</v>
      </c>
      <c r="F46" s="5">
        <v>0</v>
      </c>
      <c r="G46" s="5">
        <v>1.0649999999999999</v>
      </c>
      <c r="H46" s="5">
        <v>1.111</v>
      </c>
      <c r="I46" s="5">
        <v>1.1479999999999999</v>
      </c>
      <c r="J46" s="5">
        <v>1.18</v>
      </c>
      <c r="K46" s="5">
        <v>1.234</v>
      </c>
      <c r="L46" s="5">
        <v>1.286</v>
      </c>
      <c r="M46" s="5">
        <v>1.36</v>
      </c>
      <c r="N46" s="5">
        <v>1.427</v>
      </c>
      <c r="O46" s="5">
        <v>1.478</v>
      </c>
      <c r="P46" s="5">
        <v>1.573</v>
      </c>
      <c r="Q46" s="5">
        <v>1.653</v>
      </c>
      <c r="R46" s="5">
        <v>1.732</v>
      </c>
      <c r="S46" s="5">
        <v>1.7989999999999999</v>
      </c>
      <c r="T46" s="5">
        <v>1.923</v>
      </c>
      <c r="U46" s="5">
        <v>2.0630000000000002</v>
      </c>
      <c r="V46" s="5">
        <v>2.2130000000000001</v>
      </c>
      <c r="W46" s="5">
        <v>2.31</v>
      </c>
      <c r="X46" s="5">
        <v>2.524</v>
      </c>
      <c r="Y46" s="5">
        <v>2.6709999999999998</v>
      </c>
      <c r="Z46" s="5">
        <v>2.4260000000000002</v>
      </c>
      <c r="AA46" s="5">
        <v>2.65</v>
      </c>
      <c r="AB46" s="5">
        <v>2.68</v>
      </c>
      <c r="AC46" s="5">
        <v>3.1320000000000001</v>
      </c>
      <c r="AD46" s="5">
        <v>4.3120000000000003</v>
      </c>
      <c r="AE46" s="5">
        <v>5.6790000000000003</v>
      </c>
      <c r="AF46" s="5">
        <v>5.8730000000000002</v>
      </c>
      <c r="AG46" s="5">
        <v>5.9240000000000004</v>
      </c>
      <c r="AH46" s="5">
        <v>6.3</v>
      </c>
      <c r="AI46" s="5">
        <v>6.1970000000000001</v>
      </c>
      <c r="AJ46" s="5">
        <v>6.4379999999999997</v>
      </c>
      <c r="AK46" s="5">
        <v>6.41</v>
      </c>
      <c r="AL46" s="5">
        <v>6.5640000000000001</v>
      </c>
      <c r="AM46" s="5">
        <v>7.1529999999999996</v>
      </c>
      <c r="AN46" s="5">
        <v>7.4189999999999996</v>
      </c>
      <c r="AO46" s="5">
        <v>7.242</v>
      </c>
      <c r="AP46" s="5">
        <v>6.915</v>
      </c>
      <c r="AQ46" s="5">
        <v>7.0529999999999999</v>
      </c>
      <c r="AR46" s="5">
        <v>7.7149999999999999</v>
      </c>
      <c r="AS46" s="5">
        <v>7.4619999999999997</v>
      </c>
      <c r="AT46" s="5">
        <v>7.8650000000000002</v>
      </c>
      <c r="AU46" s="5">
        <v>8.1560000000000006</v>
      </c>
      <c r="AV46" s="5">
        <v>8.8650000000000002</v>
      </c>
      <c r="AW46" s="5">
        <v>8.8030000000000008</v>
      </c>
      <c r="AX46" s="5">
        <v>9.9250000000000007</v>
      </c>
      <c r="AY46" s="5">
        <v>10.473000000000001</v>
      </c>
      <c r="AZ46" s="5">
        <v>11.416</v>
      </c>
      <c r="BA46" s="5">
        <v>11.349</v>
      </c>
      <c r="BB46" s="5">
        <v>11.821</v>
      </c>
      <c r="BC46" s="5">
        <v>11.343</v>
      </c>
      <c r="BD46" s="5">
        <v>11.305</v>
      </c>
      <c r="BE46" s="5">
        <v>11.048</v>
      </c>
      <c r="BF46" s="5">
        <v>12.006</v>
      </c>
      <c r="BG46" s="5">
        <v>13.006</v>
      </c>
      <c r="BH46" s="5">
        <v>16.056000000000001</v>
      </c>
      <c r="BI46" s="5">
        <v>17.010999999999999</v>
      </c>
      <c r="BJ46" s="5">
        <v>18.856999999999999</v>
      </c>
      <c r="BK46" s="5">
        <v>22.085000000000001</v>
      </c>
      <c r="BL46" s="5">
        <v>30.298999999999999</v>
      </c>
      <c r="BM46" s="5">
        <v>27.321999999999999</v>
      </c>
      <c r="BN46" s="5">
        <v>24.38</v>
      </c>
      <c r="BO46" s="5">
        <v>19.172999999999998</v>
      </c>
      <c r="BP46" s="5">
        <v>16.971</v>
      </c>
      <c r="BQ46" s="5">
        <v>17.539000000000001</v>
      </c>
      <c r="BR46" s="5">
        <v>19.760000000000002</v>
      </c>
      <c r="BS46" s="5">
        <v>21.971</v>
      </c>
      <c r="BT46" s="5">
        <v>25.009</v>
      </c>
      <c r="BU46" s="5">
        <v>23.95</v>
      </c>
      <c r="BV46" s="5">
        <v>28.553000000000001</v>
      </c>
      <c r="BW46" s="5">
        <v>28.474</v>
      </c>
      <c r="BX46" s="5">
        <v>27.927</v>
      </c>
      <c r="BY46" s="5">
        <v>25.826000000000001</v>
      </c>
      <c r="CB46" s="7">
        <f t="shared" si="4"/>
        <v>4.2577409757805053E-4</v>
      </c>
      <c r="CC46" s="7">
        <f t="shared" si="5"/>
        <v>4.0862470724337677E-4</v>
      </c>
      <c r="CD46" s="7">
        <f t="shared" si="6"/>
        <v>3.6940286397499762E-4</v>
      </c>
    </row>
    <row r="47" spans="1:82" x14ac:dyDescent="0.25">
      <c r="A47" t="s">
        <v>150</v>
      </c>
      <c r="B47" t="s">
        <v>151</v>
      </c>
      <c r="C47" s="5">
        <v>12.154</v>
      </c>
      <c r="D47" s="5">
        <v>10.513</v>
      </c>
      <c r="E47" s="5">
        <v>13.984999999999999</v>
      </c>
      <c r="F47" s="5">
        <v>18.928000000000001</v>
      </c>
      <c r="G47" s="5">
        <v>23.425000000000001</v>
      </c>
      <c r="H47" s="5">
        <v>23.274999999999999</v>
      </c>
      <c r="I47" s="5">
        <v>23.603999999999999</v>
      </c>
      <c r="J47" s="5">
        <v>24.233000000000001</v>
      </c>
      <c r="K47" s="5">
        <v>25.361999999999998</v>
      </c>
      <c r="L47" s="5">
        <v>23.879000000000001</v>
      </c>
      <c r="M47" s="5">
        <v>25.091999999999999</v>
      </c>
      <c r="N47" s="5">
        <v>24.896000000000001</v>
      </c>
      <c r="O47" s="5">
        <v>25.92</v>
      </c>
      <c r="P47" s="5">
        <v>26.225999999999999</v>
      </c>
      <c r="Q47" s="5">
        <v>26.581</v>
      </c>
      <c r="R47" s="5">
        <v>26.88</v>
      </c>
      <c r="S47" s="5">
        <v>27.788</v>
      </c>
      <c r="T47" s="5">
        <v>27.652999999999999</v>
      </c>
      <c r="U47" s="5">
        <v>27.204000000000001</v>
      </c>
      <c r="V47" s="5">
        <v>19.033000000000001</v>
      </c>
      <c r="W47" s="5">
        <v>16.738</v>
      </c>
      <c r="X47" s="5">
        <v>18.498999999999999</v>
      </c>
      <c r="Y47" s="5">
        <v>16.893000000000001</v>
      </c>
      <c r="Z47" s="5">
        <v>16.111000000000001</v>
      </c>
      <c r="AA47" s="5">
        <v>20.059000000000001</v>
      </c>
      <c r="AB47" s="5">
        <v>20.861999999999998</v>
      </c>
      <c r="AC47" s="5">
        <v>22.108000000000001</v>
      </c>
      <c r="AD47" s="5">
        <v>20.8</v>
      </c>
      <c r="AE47" s="5">
        <v>22.942</v>
      </c>
      <c r="AF47" s="5">
        <v>23.248999999999999</v>
      </c>
      <c r="AG47" s="5">
        <v>22.814</v>
      </c>
      <c r="AH47" s="5">
        <v>21.916</v>
      </c>
      <c r="AI47" s="5">
        <v>20.878</v>
      </c>
      <c r="AJ47" s="5">
        <v>22.13</v>
      </c>
      <c r="AK47" s="5">
        <v>21.802</v>
      </c>
      <c r="AL47" s="5">
        <v>23.183</v>
      </c>
      <c r="AM47" s="5">
        <v>24.111999999999998</v>
      </c>
      <c r="AN47" s="5">
        <v>25.341000000000001</v>
      </c>
      <c r="AO47" s="5">
        <v>26.832000000000001</v>
      </c>
      <c r="AP47" s="5">
        <v>26.873999999999999</v>
      </c>
      <c r="AQ47" s="5">
        <v>27.613</v>
      </c>
      <c r="AR47" s="5">
        <v>28.509</v>
      </c>
      <c r="AS47" s="5">
        <v>25.145</v>
      </c>
      <c r="AT47" s="5">
        <v>29.962</v>
      </c>
      <c r="AU47" s="5">
        <v>30.704000000000001</v>
      </c>
      <c r="AV47" s="5">
        <v>31.584</v>
      </c>
      <c r="AW47" s="5">
        <v>32.997</v>
      </c>
      <c r="AX47" s="5">
        <v>34.216000000000001</v>
      </c>
      <c r="AY47" s="5">
        <v>35.569000000000003</v>
      </c>
      <c r="AZ47" s="5">
        <v>37.668999999999997</v>
      </c>
      <c r="BA47" s="5">
        <v>36.549999999999997</v>
      </c>
      <c r="BB47" s="5">
        <v>38.491</v>
      </c>
      <c r="BC47" s="5">
        <v>41.121000000000002</v>
      </c>
      <c r="BD47" s="5">
        <v>43.058</v>
      </c>
      <c r="BE47" s="5">
        <v>40.81</v>
      </c>
      <c r="BF47" s="5">
        <v>43.500999999999998</v>
      </c>
      <c r="BG47" s="5">
        <v>44.851999999999997</v>
      </c>
      <c r="BH47" s="5">
        <v>46.151000000000003</v>
      </c>
      <c r="BI47" s="5">
        <v>46.802999999999997</v>
      </c>
      <c r="BJ47" s="5">
        <v>49.895000000000003</v>
      </c>
      <c r="BK47" s="5">
        <v>54.192999999999998</v>
      </c>
      <c r="BL47" s="5">
        <v>55.823999999999998</v>
      </c>
      <c r="BM47" s="5">
        <v>52.588000000000001</v>
      </c>
      <c r="BN47" s="5">
        <v>52.968000000000004</v>
      </c>
      <c r="BO47" s="5">
        <v>52.043999999999997</v>
      </c>
      <c r="BP47" s="5">
        <v>50.526000000000003</v>
      </c>
      <c r="BQ47" s="5">
        <v>50.42</v>
      </c>
      <c r="BR47" s="5">
        <v>52.408999999999999</v>
      </c>
      <c r="BS47" s="5">
        <v>54.796999999999997</v>
      </c>
      <c r="BT47" s="5">
        <v>56.959000000000003</v>
      </c>
      <c r="BU47" s="5">
        <v>58.116999999999997</v>
      </c>
      <c r="BV47" s="5">
        <v>63.826000000000001</v>
      </c>
      <c r="BW47" s="5">
        <v>64.018000000000001</v>
      </c>
      <c r="BX47" s="5">
        <v>63.295999999999999</v>
      </c>
      <c r="BY47" s="5">
        <v>65.256</v>
      </c>
      <c r="CB47" s="7">
        <f t="shared" si="4"/>
        <v>9.5726649500427197E-4</v>
      </c>
      <c r="CC47" s="7">
        <f t="shared" si="5"/>
        <v>9.2613991727277453E-4</v>
      </c>
      <c r="CD47" s="7">
        <f t="shared" si="6"/>
        <v>9.333908964436013E-4</v>
      </c>
    </row>
    <row r="48" spans="1:82" x14ac:dyDescent="0.25">
      <c r="A48" t="s">
        <v>152</v>
      </c>
      <c r="B48" t="s">
        <v>153</v>
      </c>
      <c r="C48" s="5">
        <v>51.393000000000001</v>
      </c>
      <c r="D48" s="5">
        <v>38.328000000000003</v>
      </c>
      <c r="E48" s="5">
        <v>35.973999999999997</v>
      </c>
      <c r="F48" s="5">
        <v>27.451000000000001</v>
      </c>
      <c r="G48" s="5">
        <v>21.651</v>
      </c>
      <c r="H48" s="5">
        <v>21.286999999999999</v>
      </c>
      <c r="I48" s="5">
        <v>21.251000000000001</v>
      </c>
      <c r="J48" s="5">
        <v>21.332999999999998</v>
      </c>
      <c r="K48" s="5">
        <v>21.059000000000001</v>
      </c>
      <c r="L48" s="5">
        <v>21.567</v>
      </c>
      <c r="M48" s="5">
        <v>22.989000000000001</v>
      </c>
      <c r="N48" s="5">
        <v>23.396999999999998</v>
      </c>
      <c r="O48" s="5">
        <v>26.975000000000001</v>
      </c>
      <c r="P48" s="5">
        <v>27.465</v>
      </c>
      <c r="Q48" s="5">
        <v>28.318999999999999</v>
      </c>
      <c r="R48" s="5">
        <v>30.375</v>
      </c>
      <c r="S48" s="5">
        <v>30.291</v>
      </c>
      <c r="T48" s="5">
        <v>29.562000000000001</v>
      </c>
      <c r="U48" s="5">
        <v>30.288</v>
      </c>
      <c r="V48" s="5">
        <v>28.651</v>
      </c>
      <c r="W48" s="5">
        <v>29.343</v>
      </c>
      <c r="X48" s="5">
        <v>32.186</v>
      </c>
      <c r="Y48" s="5">
        <v>34.085999999999999</v>
      </c>
      <c r="Z48" s="5">
        <v>35.348999999999997</v>
      </c>
      <c r="AA48" s="5">
        <v>37.390999999999998</v>
      </c>
      <c r="AB48" s="5">
        <v>34.984999999999999</v>
      </c>
      <c r="AC48" s="5">
        <v>35.511000000000003</v>
      </c>
      <c r="AD48" s="5">
        <v>33.216000000000001</v>
      </c>
      <c r="AE48" s="5">
        <v>33.42</v>
      </c>
      <c r="AF48" s="5">
        <v>36.101999999999997</v>
      </c>
      <c r="AG48" s="5">
        <v>35.616</v>
      </c>
      <c r="AH48" s="5">
        <v>37.597000000000001</v>
      </c>
      <c r="AI48" s="5">
        <v>40.54</v>
      </c>
      <c r="AJ48" s="5">
        <v>43.222000000000001</v>
      </c>
      <c r="AK48" s="5">
        <v>45.186</v>
      </c>
      <c r="AL48" s="5">
        <v>44.402999999999999</v>
      </c>
      <c r="AM48" s="5">
        <v>50.674999999999997</v>
      </c>
      <c r="AN48" s="5">
        <v>53.756</v>
      </c>
      <c r="AO48" s="5">
        <v>55.515999999999998</v>
      </c>
      <c r="AP48" s="5">
        <v>55.4</v>
      </c>
      <c r="AQ48" s="5">
        <v>61.481999999999999</v>
      </c>
      <c r="AR48" s="5">
        <v>61.134</v>
      </c>
      <c r="AS48" s="5">
        <v>65.914000000000001</v>
      </c>
      <c r="AT48" s="5">
        <v>66.247</v>
      </c>
      <c r="AU48" s="5">
        <v>70.688999999999993</v>
      </c>
      <c r="AV48" s="5">
        <v>71.683999999999997</v>
      </c>
      <c r="AW48" s="5">
        <v>77.790000000000006</v>
      </c>
      <c r="AX48" s="5">
        <v>85.138000000000005</v>
      </c>
      <c r="AY48" s="5">
        <v>101.95699999999999</v>
      </c>
      <c r="AZ48" s="5">
        <v>103.07599999999999</v>
      </c>
      <c r="BA48" s="5">
        <v>100.827</v>
      </c>
      <c r="BB48" s="5">
        <v>104.657</v>
      </c>
      <c r="BC48" s="5">
        <v>106.804</v>
      </c>
      <c r="BD48" s="5">
        <v>111.392</v>
      </c>
      <c r="BE48" s="5">
        <v>116.179</v>
      </c>
      <c r="BF48" s="5">
        <v>121.696</v>
      </c>
      <c r="BG48" s="5">
        <v>132.452</v>
      </c>
      <c r="BH48" s="5">
        <v>136.518</v>
      </c>
      <c r="BI48" s="5">
        <v>140.375</v>
      </c>
      <c r="BJ48" s="5">
        <v>150.005</v>
      </c>
      <c r="BK48" s="5">
        <v>167.67</v>
      </c>
      <c r="BL48" s="5">
        <v>183.648</v>
      </c>
      <c r="BM48" s="5">
        <v>196.184</v>
      </c>
      <c r="BN48" s="5">
        <v>183.15100000000001</v>
      </c>
      <c r="BO48" s="5">
        <v>152.02099999999999</v>
      </c>
      <c r="BP48" s="5">
        <v>130.495</v>
      </c>
      <c r="BQ48" s="5">
        <v>155.696</v>
      </c>
      <c r="BR48" s="5">
        <v>180.108</v>
      </c>
      <c r="BS48" s="5">
        <v>183.67699999999999</v>
      </c>
      <c r="BT48" s="5">
        <v>200.536</v>
      </c>
      <c r="BU48" s="5">
        <v>172.66</v>
      </c>
      <c r="BV48" s="5">
        <v>208.46600000000001</v>
      </c>
      <c r="BW48" s="5">
        <v>202.04499999999999</v>
      </c>
      <c r="BX48" s="5">
        <v>230.13200000000001</v>
      </c>
      <c r="BY48" s="5">
        <v>242.31100000000001</v>
      </c>
      <c r="CB48" s="7">
        <f t="shared" si="4"/>
        <v>3.0211957415592194E-3</v>
      </c>
      <c r="CC48" s="7">
        <f t="shared" si="5"/>
        <v>3.3672654107971779E-3</v>
      </c>
      <c r="CD48" s="7">
        <f t="shared" si="6"/>
        <v>3.4659017026502617E-3</v>
      </c>
    </row>
    <row r="49" spans="1:82" x14ac:dyDescent="0.25">
      <c r="A49" t="s">
        <v>154</v>
      </c>
      <c r="B49" t="s">
        <v>155</v>
      </c>
      <c r="C49" s="5">
        <v>24.488</v>
      </c>
      <c r="D49" s="5">
        <v>35.518000000000001</v>
      </c>
      <c r="E49" s="5">
        <v>43.506999999999998</v>
      </c>
      <c r="F49" s="5">
        <v>41.808</v>
      </c>
      <c r="G49" s="5">
        <v>42.341999999999999</v>
      </c>
      <c r="H49" s="5">
        <v>44.069000000000003</v>
      </c>
      <c r="I49" s="5">
        <v>46.604999999999997</v>
      </c>
      <c r="J49" s="5">
        <v>48.866999999999997</v>
      </c>
      <c r="K49" s="5">
        <v>50.433</v>
      </c>
      <c r="L49" s="5">
        <v>56.151000000000003</v>
      </c>
      <c r="M49" s="5">
        <v>56.762999999999998</v>
      </c>
      <c r="N49" s="5">
        <v>55.911999999999999</v>
      </c>
      <c r="O49" s="5">
        <v>58.847000000000001</v>
      </c>
      <c r="P49" s="5">
        <v>58.186999999999998</v>
      </c>
      <c r="Q49" s="5">
        <v>58.34</v>
      </c>
      <c r="R49" s="5">
        <v>59.164000000000001</v>
      </c>
      <c r="S49" s="5">
        <v>62.34</v>
      </c>
      <c r="T49" s="5">
        <v>58.706000000000003</v>
      </c>
      <c r="U49" s="5">
        <v>57.401000000000003</v>
      </c>
      <c r="V49" s="5">
        <v>56.298000000000002</v>
      </c>
      <c r="W49" s="5">
        <v>55.357999999999997</v>
      </c>
      <c r="X49" s="5">
        <v>55.707999999999998</v>
      </c>
      <c r="Y49" s="5">
        <v>59.167999999999999</v>
      </c>
      <c r="Z49" s="5">
        <v>63.704000000000001</v>
      </c>
      <c r="AA49" s="5">
        <v>64.188999999999993</v>
      </c>
      <c r="AB49" s="5">
        <v>61.375</v>
      </c>
      <c r="AC49" s="5">
        <v>61.152999999999999</v>
      </c>
      <c r="AD49" s="5">
        <v>67.497</v>
      </c>
      <c r="AE49" s="5">
        <v>62.021999999999998</v>
      </c>
      <c r="AF49" s="5">
        <v>57.365000000000002</v>
      </c>
      <c r="AG49" s="5">
        <v>58.843000000000004</v>
      </c>
      <c r="AH49" s="5">
        <v>55.164000000000001</v>
      </c>
      <c r="AI49" s="5">
        <v>59.493000000000002</v>
      </c>
      <c r="AJ49" s="5">
        <v>56.863</v>
      </c>
      <c r="AK49" s="5">
        <v>56.198999999999998</v>
      </c>
      <c r="AL49" s="5">
        <v>62.128</v>
      </c>
      <c r="AM49" s="5">
        <v>61.459000000000003</v>
      </c>
      <c r="AN49" s="5">
        <v>58.381999999999998</v>
      </c>
      <c r="AO49" s="5">
        <v>69.102999999999994</v>
      </c>
      <c r="AP49" s="5">
        <v>71.676000000000002</v>
      </c>
      <c r="AQ49" s="5">
        <v>80.084000000000003</v>
      </c>
      <c r="AR49" s="5">
        <v>84.655000000000001</v>
      </c>
      <c r="AS49" s="5">
        <v>86.120999999999995</v>
      </c>
      <c r="AT49" s="5">
        <v>89.998000000000005</v>
      </c>
      <c r="AU49" s="5">
        <v>101.746</v>
      </c>
      <c r="AV49" s="5">
        <v>100.642</v>
      </c>
      <c r="AW49" s="5">
        <v>104.578</v>
      </c>
      <c r="AX49" s="5">
        <v>106.67700000000001</v>
      </c>
      <c r="AY49" s="5">
        <v>121.82599999999999</v>
      </c>
      <c r="AZ49" s="5">
        <v>113.486</v>
      </c>
      <c r="BA49" s="5">
        <v>108.60599999999999</v>
      </c>
      <c r="BB49" s="5">
        <v>110.437</v>
      </c>
      <c r="BC49" s="5">
        <v>111.19199999999999</v>
      </c>
      <c r="BD49" s="5">
        <v>110.441</v>
      </c>
      <c r="BE49" s="5">
        <v>122.241</v>
      </c>
      <c r="BF49" s="5">
        <v>120.419</v>
      </c>
      <c r="BG49" s="5">
        <v>134.05500000000001</v>
      </c>
      <c r="BH49" s="5">
        <v>136.505</v>
      </c>
      <c r="BI49" s="5">
        <v>154.37299999999999</v>
      </c>
      <c r="BJ49" s="5">
        <v>166.59800000000001</v>
      </c>
      <c r="BK49" s="5">
        <v>183.459</v>
      </c>
      <c r="BL49" s="5">
        <v>198.27</v>
      </c>
      <c r="BM49" s="5">
        <v>210.37299999999999</v>
      </c>
      <c r="BN49" s="5">
        <v>200.214</v>
      </c>
      <c r="BO49" s="5">
        <v>197.71199999999999</v>
      </c>
      <c r="BP49" s="5">
        <v>197.05099999999999</v>
      </c>
      <c r="BQ49" s="5">
        <v>220.51300000000001</v>
      </c>
      <c r="BR49" s="5">
        <v>221.69499999999999</v>
      </c>
      <c r="BS49" s="5">
        <v>230.97399999999999</v>
      </c>
      <c r="BT49" s="5">
        <v>215.255</v>
      </c>
      <c r="BU49" s="5">
        <v>209.464</v>
      </c>
      <c r="BV49" s="5">
        <v>246.547</v>
      </c>
      <c r="BW49" s="5">
        <v>261.46199999999999</v>
      </c>
      <c r="BX49" s="5">
        <v>275.17200000000003</v>
      </c>
      <c r="BY49" s="5">
        <v>317.71699999999998</v>
      </c>
      <c r="CB49" s="7">
        <f t="shared" si="4"/>
        <v>3.9096630997033166E-3</v>
      </c>
      <c r="CC49" s="7">
        <f t="shared" si="5"/>
        <v>4.0262855996553324E-3</v>
      </c>
      <c r="CD49" s="7">
        <f t="shared" si="6"/>
        <v>4.5444733885829907E-3</v>
      </c>
    </row>
    <row r="50" spans="1:82" x14ac:dyDescent="0.25">
      <c r="A50" t="s">
        <v>156</v>
      </c>
      <c r="B50" t="s">
        <v>157</v>
      </c>
      <c r="C50" s="5">
        <v>0</v>
      </c>
      <c r="D50" s="5">
        <v>0</v>
      </c>
      <c r="E50" s="5">
        <v>0</v>
      </c>
      <c r="F50" s="5">
        <v>0</v>
      </c>
      <c r="G50" s="5">
        <v>0.16300000000000001</v>
      </c>
      <c r="H50" s="5">
        <v>0.22600000000000001</v>
      </c>
      <c r="I50" s="5">
        <v>1.2190000000000001</v>
      </c>
      <c r="J50" s="5">
        <v>2.262</v>
      </c>
      <c r="K50" s="5">
        <v>2.984</v>
      </c>
      <c r="L50" s="5">
        <v>4.391</v>
      </c>
      <c r="M50" s="5">
        <v>8.0679999999999996</v>
      </c>
      <c r="N50" s="5">
        <v>11.132999999999999</v>
      </c>
      <c r="O50" s="5">
        <v>16.506</v>
      </c>
      <c r="P50" s="5">
        <v>22.260999999999999</v>
      </c>
      <c r="Q50" s="5">
        <v>31.202999999999999</v>
      </c>
      <c r="R50" s="5">
        <v>37.24</v>
      </c>
      <c r="S50" s="5">
        <v>42.645000000000003</v>
      </c>
      <c r="T50" s="5">
        <v>48.32</v>
      </c>
      <c r="U50" s="5">
        <v>53.863999999999997</v>
      </c>
      <c r="V50" s="5">
        <v>62.465000000000003</v>
      </c>
      <c r="W50" s="5">
        <v>64.575999999999993</v>
      </c>
      <c r="X50" s="5">
        <v>68.082999999999998</v>
      </c>
      <c r="Y50" s="5">
        <v>70.307000000000002</v>
      </c>
      <c r="Z50" s="5">
        <v>24.094000000000001</v>
      </c>
      <c r="AA50" s="5">
        <v>7.6719999999999997</v>
      </c>
      <c r="AB50" s="5">
        <v>8.5850000000000009</v>
      </c>
      <c r="AC50" s="5">
        <v>10.038</v>
      </c>
      <c r="AD50" s="5">
        <v>9.6530000000000005</v>
      </c>
      <c r="AE50" s="5">
        <v>9.1769999999999996</v>
      </c>
      <c r="AF50" s="5">
        <v>8.9049999999999994</v>
      </c>
      <c r="AG50" s="5">
        <v>9.2309999999999999</v>
      </c>
      <c r="AH50" s="5">
        <v>8.8119999999999994</v>
      </c>
      <c r="AI50" s="5">
        <v>7.7160000000000002</v>
      </c>
      <c r="AJ50" s="5">
        <v>6.8339999999999996</v>
      </c>
      <c r="AK50" s="5">
        <v>6.7130000000000001</v>
      </c>
      <c r="AL50" s="5">
        <v>6.5350000000000001</v>
      </c>
      <c r="AM50" s="5">
        <v>5.3129999999999997</v>
      </c>
      <c r="AN50" s="5">
        <v>5.0979999999999999</v>
      </c>
      <c r="AO50" s="5">
        <v>5.82</v>
      </c>
      <c r="AP50" s="5">
        <v>6.9509999999999996</v>
      </c>
      <c r="AQ50" s="5">
        <v>7.665</v>
      </c>
      <c r="AR50" s="5">
        <v>9.734</v>
      </c>
      <c r="AS50" s="5">
        <v>10.79</v>
      </c>
      <c r="AT50" s="5">
        <v>10.493</v>
      </c>
      <c r="AU50" s="5">
        <v>11.606</v>
      </c>
      <c r="AV50" s="5">
        <v>16.978000000000002</v>
      </c>
      <c r="AW50" s="5">
        <v>16.747</v>
      </c>
      <c r="AX50" s="5">
        <v>17.149999999999999</v>
      </c>
      <c r="AY50" s="5">
        <v>21.053000000000001</v>
      </c>
      <c r="AZ50" s="5">
        <v>22.678000000000001</v>
      </c>
      <c r="BA50" s="5">
        <v>22.867000000000001</v>
      </c>
      <c r="BB50" s="5">
        <v>23.623999999999999</v>
      </c>
      <c r="BC50" s="5">
        <v>25.07</v>
      </c>
      <c r="BD50" s="5">
        <v>27.988</v>
      </c>
      <c r="BE50" s="5">
        <v>29.670999999999999</v>
      </c>
      <c r="BF50" s="5">
        <v>31.288</v>
      </c>
      <c r="BG50" s="5">
        <v>33.253999999999998</v>
      </c>
      <c r="BH50" s="5">
        <v>36.161000000000001</v>
      </c>
      <c r="BI50" s="5">
        <v>38.564999999999998</v>
      </c>
      <c r="BJ50" s="5">
        <v>41.356000000000002</v>
      </c>
      <c r="BK50" s="5">
        <v>42.670999999999999</v>
      </c>
      <c r="BL50" s="5">
        <v>45.982999999999997</v>
      </c>
      <c r="BM50" s="5">
        <v>47.555</v>
      </c>
      <c r="BN50" s="5">
        <v>45.323</v>
      </c>
      <c r="BO50" s="5">
        <v>38.938000000000002</v>
      </c>
      <c r="BP50" s="5">
        <v>33.218000000000004</v>
      </c>
      <c r="BQ50" s="5">
        <v>35.619</v>
      </c>
      <c r="BR50" s="5">
        <v>43.069000000000003</v>
      </c>
      <c r="BS50" s="5">
        <v>48.595999999999997</v>
      </c>
      <c r="BT50" s="5">
        <v>50.646999999999998</v>
      </c>
      <c r="BU50" s="5">
        <v>48.378</v>
      </c>
      <c r="BV50" s="5">
        <v>58.173999999999999</v>
      </c>
      <c r="BW50" s="5">
        <v>67.400999999999996</v>
      </c>
      <c r="BX50" s="5">
        <v>80.887</v>
      </c>
      <c r="BY50" s="5">
        <v>88.411000000000001</v>
      </c>
      <c r="CB50" s="7">
        <f t="shared" si="4"/>
        <v>1.0078527762470387E-3</v>
      </c>
      <c r="CC50" s="7">
        <f t="shared" si="5"/>
        <v>1.1835294408563404E-3</v>
      </c>
      <c r="CD50" s="7">
        <f t="shared" si="6"/>
        <v>1.2645890423175683E-3</v>
      </c>
    </row>
    <row r="51" spans="1:82" x14ac:dyDescent="0.25">
      <c r="A51" t="s">
        <v>158</v>
      </c>
      <c r="B51" t="s">
        <v>159</v>
      </c>
      <c r="C51" s="5">
        <v>9.3339999999999996</v>
      </c>
      <c r="D51" s="5">
        <v>10.994999999999999</v>
      </c>
      <c r="E51" s="5">
        <v>13.452999999999999</v>
      </c>
      <c r="F51" s="5">
        <v>15.141999999999999</v>
      </c>
      <c r="G51" s="5">
        <v>16.797999999999998</v>
      </c>
      <c r="H51" s="5">
        <v>17.489000000000001</v>
      </c>
      <c r="I51" s="5">
        <v>18.172999999999998</v>
      </c>
      <c r="J51" s="5">
        <v>19.091000000000001</v>
      </c>
      <c r="K51" s="5">
        <v>19.864000000000001</v>
      </c>
      <c r="L51" s="5">
        <v>21.198</v>
      </c>
      <c r="M51" s="5">
        <v>21.768999999999998</v>
      </c>
      <c r="N51" s="5">
        <v>21.699000000000002</v>
      </c>
      <c r="O51" s="5">
        <v>22.805</v>
      </c>
      <c r="P51" s="5">
        <v>23.184999999999999</v>
      </c>
      <c r="Q51" s="5">
        <v>23.472999999999999</v>
      </c>
      <c r="R51" s="5">
        <v>23.86</v>
      </c>
      <c r="S51" s="5">
        <v>24.506</v>
      </c>
      <c r="T51" s="5">
        <v>23.899000000000001</v>
      </c>
      <c r="U51" s="5">
        <v>24.378</v>
      </c>
      <c r="V51" s="5">
        <v>22.943999999999999</v>
      </c>
      <c r="W51" s="5">
        <v>23.745999999999999</v>
      </c>
      <c r="X51" s="5">
        <v>26.132999999999999</v>
      </c>
      <c r="Y51" s="5">
        <v>25.870999999999999</v>
      </c>
      <c r="Z51" s="5">
        <v>27.501999999999999</v>
      </c>
      <c r="AA51" s="5">
        <v>29.247</v>
      </c>
      <c r="AB51" s="5">
        <v>29.683</v>
      </c>
      <c r="AC51" s="5">
        <v>31.861999999999998</v>
      </c>
      <c r="AD51" s="5">
        <v>33.692</v>
      </c>
      <c r="AE51" s="5">
        <v>36.366</v>
      </c>
      <c r="AF51" s="5">
        <v>37.003</v>
      </c>
      <c r="AG51" s="5">
        <v>37.625999999999998</v>
      </c>
      <c r="AH51" s="5">
        <v>39.896999999999998</v>
      </c>
      <c r="AI51" s="5">
        <v>41.938000000000002</v>
      </c>
      <c r="AJ51" s="5">
        <v>43.613999999999997</v>
      </c>
      <c r="AK51" s="5">
        <v>45.6</v>
      </c>
      <c r="AL51" s="5">
        <v>48.762</v>
      </c>
      <c r="AM51" s="5">
        <v>49.600999999999999</v>
      </c>
      <c r="AN51" s="5">
        <v>50.466000000000001</v>
      </c>
      <c r="AO51" s="5">
        <v>51.53</v>
      </c>
      <c r="AP51" s="5">
        <v>52.046999999999997</v>
      </c>
      <c r="AQ51" s="5">
        <v>53.99</v>
      </c>
      <c r="AR51" s="5">
        <v>53.5</v>
      </c>
      <c r="AS51" s="5">
        <v>54.54</v>
      </c>
      <c r="AT51" s="5">
        <v>57.359000000000002</v>
      </c>
      <c r="AU51" s="5">
        <v>58.344999999999999</v>
      </c>
      <c r="AV51" s="5">
        <v>58.969000000000001</v>
      </c>
      <c r="AW51" s="5">
        <v>57.441000000000003</v>
      </c>
      <c r="AX51" s="5">
        <v>62.244999999999997</v>
      </c>
      <c r="AY51" s="5">
        <v>66.191000000000003</v>
      </c>
      <c r="AZ51" s="5">
        <v>65.549000000000007</v>
      </c>
      <c r="BA51" s="5">
        <v>66.037000000000006</v>
      </c>
      <c r="BB51" s="5">
        <v>69.504000000000005</v>
      </c>
      <c r="BC51" s="5">
        <v>68.347999999999999</v>
      </c>
      <c r="BD51" s="5">
        <v>71.415000000000006</v>
      </c>
      <c r="BE51" s="5">
        <v>75.162999999999997</v>
      </c>
      <c r="BF51" s="5">
        <v>77.698999999999998</v>
      </c>
      <c r="BG51" s="5">
        <v>80.900999999999996</v>
      </c>
      <c r="BH51" s="5">
        <v>82.477999999999994</v>
      </c>
      <c r="BI51" s="5">
        <v>85.388000000000005</v>
      </c>
      <c r="BJ51" s="5">
        <v>92.004999999999995</v>
      </c>
      <c r="BK51" s="5">
        <v>97.221999999999994</v>
      </c>
      <c r="BL51" s="5">
        <v>104.26300000000001</v>
      </c>
      <c r="BM51" s="5">
        <v>107.15</v>
      </c>
      <c r="BN51" s="5">
        <v>94.022999999999996</v>
      </c>
      <c r="BO51" s="5">
        <v>96.355999999999995</v>
      </c>
      <c r="BP51" s="5">
        <v>95.632000000000005</v>
      </c>
      <c r="BQ51" s="5">
        <v>106.08499999999999</v>
      </c>
      <c r="BR51" s="5">
        <v>111.51600000000001</v>
      </c>
      <c r="BS51" s="5">
        <v>113.00700000000001</v>
      </c>
      <c r="BT51" s="5">
        <v>114.126</v>
      </c>
      <c r="BU51" s="5">
        <v>116.15600000000001</v>
      </c>
      <c r="BV51" s="5">
        <v>121.21299999999999</v>
      </c>
      <c r="BW51" s="5">
        <v>127.477</v>
      </c>
      <c r="BX51" s="5">
        <v>130.28399999999999</v>
      </c>
      <c r="BY51" s="5">
        <v>138.12200000000001</v>
      </c>
      <c r="CB51" s="7">
        <f t="shared" si="4"/>
        <v>1.9061742163713265E-3</v>
      </c>
      <c r="CC51" s="7">
        <f t="shared" si="5"/>
        <v>1.9063007612166037E-3</v>
      </c>
      <c r="CD51" s="7">
        <f t="shared" si="6"/>
        <v>1.9756316261889039E-3</v>
      </c>
    </row>
    <row r="52" spans="1:82" x14ac:dyDescent="0.25">
      <c r="A52" t="s">
        <v>160</v>
      </c>
      <c r="B52" t="s">
        <v>161</v>
      </c>
      <c r="C52" s="5" t="s">
        <v>87</v>
      </c>
      <c r="D52" s="5" t="s">
        <v>87</v>
      </c>
      <c r="E52" s="5" t="s">
        <v>87</v>
      </c>
      <c r="F52" s="5">
        <v>0.24199999999999999</v>
      </c>
      <c r="G52" s="5">
        <v>0.56100000000000005</v>
      </c>
      <c r="H52" s="5">
        <v>0.44600000000000001</v>
      </c>
      <c r="I52" s="5">
        <v>0.67300000000000004</v>
      </c>
      <c r="J52" s="5">
        <v>1.1100000000000001</v>
      </c>
      <c r="K52" s="5">
        <v>1.478</v>
      </c>
      <c r="L52" s="5">
        <v>1.8220000000000001</v>
      </c>
      <c r="M52" s="5">
        <v>2.2360000000000002</v>
      </c>
      <c r="N52" s="5">
        <v>2.2559999999999998</v>
      </c>
      <c r="O52" s="5">
        <v>1.2709999999999999</v>
      </c>
      <c r="P52" s="5">
        <v>3.032</v>
      </c>
      <c r="Q52" s="5">
        <v>2.9550000000000001</v>
      </c>
      <c r="R52" s="5">
        <v>2.7440000000000002</v>
      </c>
      <c r="S52" s="5">
        <v>2.8090000000000002</v>
      </c>
      <c r="T52" s="5">
        <v>2.7879999999999998</v>
      </c>
      <c r="U52" s="5">
        <v>2.6989999999999998</v>
      </c>
      <c r="V52" s="5">
        <v>2.7240000000000002</v>
      </c>
      <c r="W52" s="5">
        <v>3.1219999999999999</v>
      </c>
      <c r="X52" s="5">
        <v>3.2709999999999999</v>
      </c>
      <c r="Y52" s="5">
        <v>3.169</v>
      </c>
      <c r="Z52" s="5">
        <v>3.0920000000000001</v>
      </c>
      <c r="AA52" s="5">
        <v>3.1589999999999998</v>
      </c>
      <c r="AB52" s="5">
        <v>2.8</v>
      </c>
      <c r="AC52" s="5">
        <v>3.633</v>
      </c>
      <c r="AD52" s="5">
        <v>2.8809999999999998</v>
      </c>
      <c r="AE52" s="5">
        <v>2.6120000000000001</v>
      </c>
      <c r="AF52" s="5">
        <v>3.01</v>
      </c>
      <c r="AG52" s="5">
        <v>2.78</v>
      </c>
      <c r="AH52" s="5">
        <v>2.8140000000000001</v>
      </c>
      <c r="AI52" s="5">
        <v>3.173</v>
      </c>
      <c r="AJ52" s="5">
        <v>6.0259999999999998</v>
      </c>
      <c r="AK52" s="5">
        <v>6.1390000000000002</v>
      </c>
      <c r="AL52" s="5">
        <v>6.423</v>
      </c>
      <c r="AM52" s="5">
        <v>6.4139999999999997</v>
      </c>
      <c r="AN52" s="5">
        <v>7.0010000000000003</v>
      </c>
      <c r="AO52" s="5">
        <v>7.532</v>
      </c>
      <c r="AP52" s="5">
        <v>7.1390000000000002</v>
      </c>
      <c r="AQ52" s="5">
        <v>8.7629999999999999</v>
      </c>
      <c r="AR52" s="5">
        <v>9.3889999999999993</v>
      </c>
      <c r="AS52" s="5">
        <v>11.340999999999999</v>
      </c>
      <c r="AT52" s="5">
        <v>11.247999999999999</v>
      </c>
      <c r="AU52" s="5">
        <v>12.906000000000001</v>
      </c>
      <c r="AV52" s="5">
        <v>14.887</v>
      </c>
      <c r="AW52" s="5">
        <v>13.936</v>
      </c>
      <c r="AX52" s="5">
        <v>14.212</v>
      </c>
      <c r="AY52" s="5">
        <v>16.745000000000001</v>
      </c>
      <c r="AZ52" s="5">
        <v>13.973000000000001</v>
      </c>
      <c r="BA52" s="5">
        <v>15.377000000000001</v>
      </c>
      <c r="BB52" s="5">
        <v>15.151999999999999</v>
      </c>
      <c r="BC52" s="5">
        <v>13.379</v>
      </c>
      <c r="BD52" s="5">
        <v>12.757999999999999</v>
      </c>
      <c r="BE52" s="5">
        <v>13.898999999999999</v>
      </c>
      <c r="BF52" s="5">
        <v>13.891999999999999</v>
      </c>
      <c r="BG52" s="5">
        <v>17.472999999999999</v>
      </c>
      <c r="BH52" s="5">
        <v>16.981000000000002</v>
      </c>
      <c r="BI52" s="5">
        <v>20.451000000000001</v>
      </c>
      <c r="BJ52" s="5">
        <v>21.445</v>
      </c>
      <c r="BK52" s="5">
        <v>22.963000000000001</v>
      </c>
      <c r="BL52" s="5">
        <v>25.094000000000001</v>
      </c>
      <c r="BM52" s="5">
        <v>26.681000000000001</v>
      </c>
      <c r="BN52" s="5">
        <v>24.446999999999999</v>
      </c>
      <c r="BO52" s="5">
        <v>24.905999999999999</v>
      </c>
      <c r="BP52" s="5">
        <v>23.14</v>
      </c>
      <c r="BQ52" s="5">
        <v>27.565999999999999</v>
      </c>
      <c r="BR52" s="5">
        <v>30.466000000000001</v>
      </c>
      <c r="BS52" s="5">
        <v>30.102</v>
      </c>
      <c r="BT52" s="5">
        <v>28.783999999999999</v>
      </c>
      <c r="BU52" s="5">
        <v>26.431999999999999</v>
      </c>
      <c r="BV52" s="5">
        <v>29.135000000000002</v>
      </c>
      <c r="BW52" s="5">
        <v>26.463000000000001</v>
      </c>
      <c r="BX52" s="5">
        <v>25.434000000000001</v>
      </c>
      <c r="BY52" s="5">
        <v>23.684000000000001</v>
      </c>
      <c r="CB52" s="7">
        <f t="shared" si="4"/>
        <v>3.9570344680086927E-4</v>
      </c>
      <c r="CC52" s="7">
        <f t="shared" si="5"/>
        <v>3.7214741304214722E-4</v>
      </c>
      <c r="CD52" s="7">
        <f t="shared" si="6"/>
        <v>3.3876471115867126E-4</v>
      </c>
    </row>
    <row r="53" spans="1:82" x14ac:dyDescent="0.25">
      <c r="A53" t="s">
        <v>162</v>
      </c>
      <c r="B53" t="s">
        <v>163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2.0960000000000001</v>
      </c>
      <c r="AG53" s="5">
        <v>2.13</v>
      </c>
      <c r="AH53" s="5">
        <v>1.8440000000000001</v>
      </c>
      <c r="AI53" s="5">
        <v>1.7989999999999999</v>
      </c>
      <c r="AJ53" s="5">
        <v>1.827</v>
      </c>
      <c r="AK53" s="5">
        <v>1.802</v>
      </c>
      <c r="AL53" s="5">
        <v>2.3380000000000001</v>
      </c>
      <c r="AM53" s="5">
        <v>2.7029999999999998</v>
      </c>
      <c r="AN53" s="5">
        <v>3.0979999999999999</v>
      </c>
      <c r="AO53" s="5">
        <v>3.431</v>
      </c>
      <c r="AP53" s="5">
        <v>3.395</v>
      </c>
      <c r="AQ53" s="5">
        <v>4.423</v>
      </c>
      <c r="AR53" s="5">
        <v>5.2619999999999996</v>
      </c>
      <c r="AS53" s="5">
        <v>5.59</v>
      </c>
      <c r="AT53" s="5">
        <v>5.4980000000000002</v>
      </c>
      <c r="AU53" s="5">
        <v>6.1360000000000001</v>
      </c>
      <c r="AV53" s="5">
        <v>5.6829999999999998</v>
      </c>
      <c r="AW53" s="5">
        <v>6.0250000000000004</v>
      </c>
      <c r="AX53" s="5">
        <v>6.3760000000000003</v>
      </c>
      <c r="AY53" s="5">
        <v>7.4370000000000003</v>
      </c>
      <c r="AZ53" s="5">
        <v>7.8780000000000001</v>
      </c>
      <c r="BA53" s="5">
        <v>7.4880000000000004</v>
      </c>
      <c r="BB53" s="5">
        <v>7.8940000000000001</v>
      </c>
      <c r="BC53" s="5">
        <v>8.1050000000000004</v>
      </c>
      <c r="BD53" s="5">
        <v>8.7840000000000007</v>
      </c>
      <c r="BE53" s="5">
        <v>9.5860000000000003</v>
      </c>
      <c r="BF53" s="5">
        <v>9.7750000000000004</v>
      </c>
      <c r="BG53" s="5">
        <v>10.212999999999999</v>
      </c>
      <c r="BH53" s="5">
        <v>9.532</v>
      </c>
      <c r="BI53" s="5">
        <v>8.6910000000000007</v>
      </c>
      <c r="BJ53" s="5">
        <v>9.0139999999999993</v>
      </c>
      <c r="BK53" s="5">
        <v>9.2720000000000002</v>
      </c>
      <c r="BL53" s="5">
        <v>9.8940000000000001</v>
      </c>
      <c r="BM53" s="5">
        <v>9.1579999999999995</v>
      </c>
      <c r="BN53" s="5">
        <v>8.2050000000000001</v>
      </c>
      <c r="BO53" s="5">
        <v>8.3290000000000006</v>
      </c>
      <c r="BP53" s="5">
        <v>8.0210000000000008</v>
      </c>
      <c r="BQ53" s="5">
        <v>8.2899999999999991</v>
      </c>
      <c r="BR53" s="5">
        <v>8.6280000000000001</v>
      </c>
      <c r="BS53" s="5">
        <v>8.5879999999999992</v>
      </c>
      <c r="BT53" s="5">
        <v>7.5069999999999997</v>
      </c>
      <c r="BU53" s="5">
        <v>7.6989999999999998</v>
      </c>
      <c r="BV53" s="5">
        <v>8.5939999999999994</v>
      </c>
      <c r="BW53" s="5">
        <v>8.51</v>
      </c>
      <c r="BX53" s="5">
        <v>8.9060000000000006</v>
      </c>
      <c r="BY53" s="5">
        <v>8.6180000000000003</v>
      </c>
      <c r="CB53" s="7">
        <f t="shared" si="4"/>
        <v>1.2725073998697795E-4</v>
      </c>
      <c r="CC53" s="7">
        <f t="shared" si="5"/>
        <v>1.3031158530130388E-4</v>
      </c>
      <c r="CD53" s="7">
        <f t="shared" si="6"/>
        <v>1.232677875682076E-4</v>
      </c>
    </row>
    <row r="54" spans="1:82" x14ac:dyDescent="0.25">
      <c r="A54" t="s">
        <v>164</v>
      </c>
      <c r="B54" t="s">
        <v>165</v>
      </c>
      <c r="C54" s="5">
        <v>113.254</v>
      </c>
      <c r="D54" s="5">
        <v>117.095</v>
      </c>
      <c r="E54" s="5">
        <v>114.289</v>
      </c>
      <c r="F54" s="5">
        <v>107.29</v>
      </c>
      <c r="G54" s="5">
        <v>100.739</v>
      </c>
      <c r="H54" s="5">
        <v>99.358999999999995</v>
      </c>
      <c r="I54" s="5">
        <v>95.634</v>
      </c>
      <c r="J54" s="5">
        <v>98.957999999999998</v>
      </c>
      <c r="K54" s="5">
        <v>100.55</v>
      </c>
      <c r="L54" s="5">
        <v>100.235</v>
      </c>
      <c r="M54" s="5">
        <v>99.966999999999999</v>
      </c>
      <c r="N54" s="5">
        <v>100.617</v>
      </c>
      <c r="O54" s="5">
        <v>101.68899999999999</v>
      </c>
      <c r="P54" s="5">
        <v>94.122</v>
      </c>
      <c r="Q54" s="5">
        <v>87.308000000000007</v>
      </c>
      <c r="R54" s="5">
        <v>84.384</v>
      </c>
      <c r="S54" s="5">
        <v>82.46</v>
      </c>
      <c r="T54" s="5">
        <v>88.19</v>
      </c>
      <c r="U54" s="5">
        <v>86.956999999999994</v>
      </c>
      <c r="V54" s="5">
        <v>85.366</v>
      </c>
      <c r="W54" s="5">
        <v>82.578999999999994</v>
      </c>
      <c r="X54" s="5">
        <v>80.646000000000001</v>
      </c>
      <c r="Y54" s="5">
        <v>69.908000000000001</v>
      </c>
      <c r="Z54" s="5">
        <v>70.712000000000003</v>
      </c>
      <c r="AA54" s="5">
        <v>71.725999999999999</v>
      </c>
      <c r="AB54" s="5">
        <v>68.924999999999997</v>
      </c>
      <c r="AC54" s="5">
        <v>71.534000000000006</v>
      </c>
      <c r="AD54" s="5">
        <v>72.626999999999995</v>
      </c>
      <c r="AE54" s="5">
        <v>70.933999999999997</v>
      </c>
      <c r="AF54" s="5">
        <v>67.284000000000006</v>
      </c>
      <c r="AG54" s="5">
        <v>65.765000000000001</v>
      </c>
      <c r="AH54" s="5">
        <v>61.607999999999997</v>
      </c>
      <c r="AI54" s="5">
        <v>59.319000000000003</v>
      </c>
      <c r="AJ54" s="5">
        <v>57.372</v>
      </c>
      <c r="AK54" s="5">
        <v>58.43</v>
      </c>
      <c r="AL54" s="5">
        <v>53.369</v>
      </c>
      <c r="AM54" s="5">
        <v>39.860999999999997</v>
      </c>
      <c r="AN54" s="5">
        <v>40.667999999999999</v>
      </c>
      <c r="AO54" s="5">
        <v>46.697000000000003</v>
      </c>
      <c r="AP54" s="5">
        <v>45.13</v>
      </c>
      <c r="AQ54" s="5">
        <v>54.268000000000001</v>
      </c>
      <c r="AR54" s="5">
        <v>59.970999999999997</v>
      </c>
      <c r="AS54" s="5">
        <v>64.703000000000003</v>
      </c>
      <c r="AT54" s="5">
        <v>75.564999999999998</v>
      </c>
      <c r="AU54" s="5">
        <v>80.674000000000007</v>
      </c>
      <c r="AV54" s="5">
        <v>86.216999999999999</v>
      </c>
      <c r="AW54" s="5">
        <v>90.777000000000001</v>
      </c>
      <c r="AX54" s="5">
        <v>91.525000000000006</v>
      </c>
      <c r="AY54" s="5">
        <v>109.547</v>
      </c>
      <c r="AZ54" s="5">
        <v>98.22</v>
      </c>
      <c r="BA54" s="5">
        <v>97.116</v>
      </c>
      <c r="BB54" s="5">
        <v>102.11499999999999</v>
      </c>
      <c r="BC54" s="5">
        <v>107.866</v>
      </c>
      <c r="BD54" s="5">
        <v>107.681</v>
      </c>
      <c r="BE54" s="5">
        <v>98</v>
      </c>
      <c r="BF54" s="5">
        <v>95.456999999999994</v>
      </c>
      <c r="BG54" s="5">
        <v>109.392</v>
      </c>
      <c r="BH54" s="5">
        <v>104.464</v>
      </c>
      <c r="BI54" s="5">
        <v>110.373</v>
      </c>
      <c r="BJ54" s="5">
        <v>116.98399999999999</v>
      </c>
      <c r="BK54" s="5">
        <v>120.678</v>
      </c>
      <c r="BL54" s="5">
        <v>100.096</v>
      </c>
      <c r="BM54" s="5">
        <v>106.73</v>
      </c>
      <c r="BN54" s="5">
        <v>105.47799999999999</v>
      </c>
      <c r="BO54" s="5">
        <v>93.751000000000005</v>
      </c>
      <c r="BP54" s="5">
        <v>93.944000000000003</v>
      </c>
      <c r="BQ54" s="5">
        <v>123.26600000000001</v>
      </c>
      <c r="BR54" s="5">
        <v>132.94900000000001</v>
      </c>
      <c r="BS54" s="5">
        <v>140.351</v>
      </c>
      <c r="BT54" s="5">
        <v>147.721</v>
      </c>
      <c r="BU54" s="5">
        <v>151.68199999999999</v>
      </c>
      <c r="BV54" s="5">
        <v>169.744</v>
      </c>
      <c r="BW54" s="5">
        <v>194.33</v>
      </c>
      <c r="BX54" s="5">
        <v>196.15700000000001</v>
      </c>
      <c r="BY54" s="5">
        <v>201.99299999999999</v>
      </c>
      <c r="CB54" s="7">
        <f t="shared" si="4"/>
        <v>2.9058327028988751E-3</v>
      </c>
      <c r="CC54" s="7">
        <f t="shared" si="5"/>
        <v>2.8701470511955833E-3</v>
      </c>
      <c r="CD54" s="7">
        <f t="shared" si="6"/>
        <v>2.8892121390421163E-3</v>
      </c>
    </row>
    <row r="55" spans="1:82" x14ac:dyDescent="0.25">
      <c r="A55" s="1" t="s">
        <v>166</v>
      </c>
      <c r="B55" s="1" t="s">
        <v>167</v>
      </c>
      <c r="C55" s="10">
        <v>110.892</v>
      </c>
      <c r="D55" s="10">
        <v>121.977</v>
      </c>
      <c r="E55" s="10">
        <v>143.73699999999999</v>
      </c>
      <c r="F55" s="10">
        <v>171.244</v>
      </c>
      <c r="G55" s="10">
        <v>197.244</v>
      </c>
      <c r="H55" s="10">
        <v>206.97399999999999</v>
      </c>
      <c r="I55" s="10">
        <v>213.67500000000001</v>
      </c>
      <c r="J55" s="10">
        <v>216.279</v>
      </c>
      <c r="K55" s="10">
        <v>229.92</v>
      </c>
      <c r="L55" s="10">
        <v>241.928</v>
      </c>
      <c r="M55" s="10">
        <v>254.68899999999999</v>
      </c>
      <c r="N55" s="10">
        <v>264.77699999999999</v>
      </c>
      <c r="O55" s="10">
        <v>274.24299999999999</v>
      </c>
      <c r="P55" s="10">
        <v>284.81200000000001</v>
      </c>
      <c r="Q55" s="10">
        <v>289.351</v>
      </c>
      <c r="R55" s="10">
        <v>288.43099999999998</v>
      </c>
      <c r="S55" s="10">
        <v>283.25200000000001</v>
      </c>
      <c r="T55" s="10">
        <v>262.45</v>
      </c>
      <c r="U55" s="10">
        <v>282.18099999999998</v>
      </c>
      <c r="V55" s="10">
        <v>277.27999999999997</v>
      </c>
      <c r="W55" s="10">
        <v>153.209</v>
      </c>
      <c r="X55" s="10">
        <v>207.08699999999999</v>
      </c>
      <c r="Y55" s="10">
        <v>221.12700000000001</v>
      </c>
      <c r="Z55" s="10">
        <v>239.16399999999999</v>
      </c>
      <c r="AA55" s="10">
        <v>307.69799999999998</v>
      </c>
      <c r="AB55" s="10">
        <v>315.05799999999999</v>
      </c>
      <c r="AC55" s="10">
        <v>351.08199999999999</v>
      </c>
      <c r="AD55" s="10">
        <v>335.76900000000001</v>
      </c>
      <c r="AE55" s="10">
        <v>365.19200000000001</v>
      </c>
      <c r="AF55" s="10">
        <v>394.00900000000001</v>
      </c>
      <c r="AG55" s="10">
        <v>403.678</v>
      </c>
      <c r="AH55" s="10">
        <v>423.62900000000002</v>
      </c>
      <c r="AI55" s="10">
        <v>377.70299999999997</v>
      </c>
      <c r="AJ55" s="10">
        <v>378.66800000000001</v>
      </c>
      <c r="AK55" s="10">
        <v>406.16199999999998</v>
      </c>
      <c r="AL55" s="10">
        <v>419.86700000000002</v>
      </c>
      <c r="AM55" s="10">
        <v>438.77</v>
      </c>
      <c r="AN55" s="10">
        <v>446.47800000000001</v>
      </c>
      <c r="AO55" s="10">
        <v>503.51299999999998</v>
      </c>
      <c r="AP55" s="10">
        <v>504.57299999999998</v>
      </c>
      <c r="AQ55" s="10">
        <v>534.09900000000005</v>
      </c>
      <c r="AR55" s="10">
        <v>500.86</v>
      </c>
      <c r="AS55" s="10">
        <v>539.62699999999995</v>
      </c>
      <c r="AT55" s="10">
        <v>574.78899999999999</v>
      </c>
      <c r="AU55" s="10">
        <v>574.83000000000004</v>
      </c>
      <c r="AV55" s="10">
        <v>607.07600000000002</v>
      </c>
      <c r="AW55" s="10">
        <v>617.15899999999999</v>
      </c>
      <c r="AX55" s="10">
        <v>629.63800000000003</v>
      </c>
      <c r="AY55" s="10">
        <v>727.90300000000002</v>
      </c>
      <c r="AZ55" s="10">
        <v>746.00099999999998</v>
      </c>
      <c r="BA55" s="10">
        <v>763.49199999999996</v>
      </c>
      <c r="BB55" s="10">
        <v>772.04899999999998</v>
      </c>
      <c r="BC55" s="10">
        <v>816.10199999999998</v>
      </c>
      <c r="BD55" s="10">
        <v>872.10599999999999</v>
      </c>
      <c r="BE55" s="10">
        <v>913.78200000000004</v>
      </c>
      <c r="BF55" s="10">
        <v>944.39</v>
      </c>
      <c r="BG55" s="10">
        <v>982.65099999999995</v>
      </c>
      <c r="BH55" s="10">
        <v>1012.381</v>
      </c>
      <c r="BI55" s="10">
        <v>1053.0630000000001</v>
      </c>
      <c r="BJ55" s="10">
        <v>1089.2049999999999</v>
      </c>
      <c r="BK55" s="10">
        <v>1076.576</v>
      </c>
      <c r="BL55" s="10">
        <v>1052.8989999999999</v>
      </c>
      <c r="BM55" s="10">
        <v>1018.726</v>
      </c>
      <c r="BN55" s="10">
        <v>885.73299999999995</v>
      </c>
      <c r="BO55" s="10">
        <v>863.52099999999996</v>
      </c>
      <c r="BP55" s="10">
        <v>819.745</v>
      </c>
      <c r="BQ55" s="10">
        <v>942.28899999999999</v>
      </c>
      <c r="BR55" s="10">
        <v>1039.6469999999999</v>
      </c>
      <c r="BS55" s="10">
        <v>1066.1489999999999</v>
      </c>
      <c r="BT55" s="10">
        <v>1121.0930000000001</v>
      </c>
      <c r="BU55" s="10">
        <v>1048.481</v>
      </c>
      <c r="BV55" s="10">
        <v>1118.1400000000001</v>
      </c>
      <c r="BW55" s="10">
        <v>1111.0419999999999</v>
      </c>
      <c r="BX55" s="10">
        <v>1175.0139999999999</v>
      </c>
      <c r="BY55" s="10">
        <v>1228.56</v>
      </c>
      <c r="CB55" s="9">
        <f t="shared" si="4"/>
        <v>1.6613503719930898E-2</v>
      </c>
      <c r="CC55" s="9">
        <f t="shared" si="5"/>
        <v>1.7192672029106924E-2</v>
      </c>
      <c r="CD55" s="9">
        <f t="shared" si="6"/>
        <v>1.7572739973868313E-2</v>
      </c>
    </row>
    <row r="56" spans="1:82" x14ac:dyDescent="0.25">
      <c r="A56" s="1" t="s">
        <v>168</v>
      </c>
      <c r="B56" s="1" t="s">
        <v>169</v>
      </c>
      <c r="C56" s="10">
        <v>156.79300000000001</v>
      </c>
      <c r="D56" s="10">
        <v>226.22900000000001</v>
      </c>
      <c r="E56" s="10">
        <v>236.82</v>
      </c>
      <c r="F56" s="10">
        <v>222.93199999999999</v>
      </c>
      <c r="G56" s="10">
        <v>248.643</v>
      </c>
      <c r="H56" s="10">
        <v>256.988</v>
      </c>
      <c r="I56" s="10">
        <v>267.83100000000002</v>
      </c>
      <c r="J56" s="10">
        <v>279.685</v>
      </c>
      <c r="K56" s="10">
        <v>289.81799999999998</v>
      </c>
      <c r="L56" s="10">
        <v>313.529</v>
      </c>
      <c r="M56" s="10">
        <v>328.91800000000001</v>
      </c>
      <c r="N56" s="10">
        <v>335.42599999999999</v>
      </c>
      <c r="O56" s="10">
        <v>336.23399999999998</v>
      </c>
      <c r="P56" s="10">
        <v>335.98500000000001</v>
      </c>
      <c r="Q56" s="10">
        <v>332.68599999999998</v>
      </c>
      <c r="R56" s="10">
        <v>337.46199999999999</v>
      </c>
      <c r="S56" s="10">
        <v>353.89600000000002</v>
      </c>
      <c r="T56" s="10">
        <v>326.51</v>
      </c>
      <c r="U56" s="10">
        <v>330.36500000000001</v>
      </c>
      <c r="V56" s="10">
        <v>329.02499999999998</v>
      </c>
      <c r="W56" s="10">
        <v>329.01900000000001</v>
      </c>
      <c r="X56" s="10">
        <v>331.86599999999999</v>
      </c>
      <c r="Y56" s="10">
        <v>344.834</v>
      </c>
      <c r="Z56" s="10">
        <v>371.73399999999998</v>
      </c>
      <c r="AA56" s="10">
        <v>361.19900000000001</v>
      </c>
      <c r="AB56" s="10">
        <v>343.92099999999999</v>
      </c>
      <c r="AC56" s="10">
        <v>334.10700000000003</v>
      </c>
      <c r="AD56" s="10">
        <v>355.86900000000003</v>
      </c>
      <c r="AE56" s="10">
        <v>354.55099999999999</v>
      </c>
      <c r="AF56" s="10">
        <v>333.23200000000003</v>
      </c>
      <c r="AG56" s="10">
        <v>335.48200000000003</v>
      </c>
      <c r="AH56" s="10">
        <v>307.947</v>
      </c>
      <c r="AI56" s="10">
        <v>333.46100000000001</v>
      </c>
      <c r="AJ56" s="10">
        <v>320.03899999999999</v>
      </c>
      <c r="AK56" s="10">
        <v>311.16500000000002</v>
      </c>
      <c r="AL56" s="10">
        <v>340.78699999999998</v>
      </c>
      <c r="AM56" s="10">
        <v>332.46</v>
      </c>
      <c r="AN56" s="10">
        <v>334.08600000000001</v>
      </c>
      <c r="AO56" s="10">
        <v>385.83699999999999</v>
      </c>
      <c r="AP56" s="10">
        <v>386.005</v>
      </c>
      <c r="AQ56" s="10">
        <v>426.024</v>
      </c>
      <c r="AR56" s="10">
        <v>456.23</v>
      </c>
      <c r="AS56" s="10">
        <v>489.98399999999998</v>
      </c>
      <c r="AT56" s="10">
        <v>510.24</v>
      </c>
      <c r="AU56" s="10">
        <v>578.346</v>
      </c>
      <c r="AV56" s="10">
        <v>600.61099999999999</v>
      </c>
      <c r="AW56" s="10">
        <v>613.548</v>
      </c>
      <c r="AX56" s="10">
        <v>646.55799999999999</v>
      </c>
      <c r="AY56" s="10">
        <v>754.00599999999997</v>
      </c>
      <c r="AZ56" s="10">
        <v>757.15099999999995</v>
      </c>
      <c r="BA56" s="10">
        <v>739.88199999999995</v>
      </c>
      <c r="BB56" s="10">
        <v>743.21100000000001</v>
      </c>
      <c r="BC56" s="10">
        <v>762.93700000000001</v>
      </c>
      <c r="BD56" s="10">
        <v>818.98199999999997</v>
      </c>
      <c r="BE56" s="10">
        <v>879.11900000000003</v>
      </c>
      <c r="BF56" s="10">
        <v>916.39099999999996</v>
      </c>
      <c r="BG56" s="10">
        <v>993.94100000000003</v>
      </c>
      <c r="BH56" s="10">
        <v>1069.8620000000001</v>
      </c>
      <c r="BI56" s="10">
        <v>1137.547</v>
      </c>
      <c r="BJ56" s="10">
        <v>1205.3140000000001</v>
      </c>
      <c r="BK56" s="10">
        <v>1301.634</v>
      </c>
      <c r="BL56" s="10">
        <v>1387.6590000000001</v>
      </c>
      <c r="BM56" s="10">
        <v>1464.377</v>
      </c>
      <c r="BN56" s="10">
        <v>1361.453</v>
      </c>
      <c r="BO56" s="10">
        <v>1360.6990000000001</v>
      </c>
      <c r="BP56" s="10">
        <v>1365.174</v>
      </c>
      <c r="BQ56" s="10">
        <v>1514.2919999999999</v>
      </c>
      <c r="BR56" s="10">
        <v>1553.375</v>
      </c>
      <c r="BS56" s="10">
        <v>1560.798</v>
      </c>
      <c r="BT56" s="10">
        <v>1433.501</v>
      </c>
      <c r="BU56" s="10">
        <v>1291.0740000000001</v>
      </c>
      <c r="BV56" s="10">
        <v>1465.3040000000001</v>
      </c>
      <c r="BW56" s="10">
        <v>1475.1369999999999</v>
      </c>
      <c r="BX56" s="10">
        <v>1575.808</v>
      </c>
      <c r="BY56" s="10">
        <v>1594.6949999999999</v>
      </c>
      <c r="CB56" s="9">
        <f t="shared" si="4"/>
        <v>2.2057846631277401E-2</v>
      </c>
      <c r="CC56" s="9">
        <f t="shared" si="5"/>
        <v>2.3057044532952736E-2</v>
      </c>
      <c r="CD56" s="9">
        <f t="shared" si="6"/>
        <v>2.2809761487129591E-2</v>
      </c>
    </row>
    <row r="57" spans="1:82" x14ac:dyDescent="0.25">
      <c r="A57" t="s">
        <v>170</v>
      </c>
      <c r="B57" t="s">
        <v>171</v>
      </c>
      <c r="C57" s="5">
        <v>158.185</v>
      </c>
      <c r="D57" s="5">
        <v>201.053</v>
      </c>
      <c r="E57" s="5">
        <v>259.47699999999998</v>
      </c>
      <c r="F57" s="5">
        <v>216.66800000000001</v>
      </c>
      <c r="G57" s="5">
        <v>195.251</v>
      </c>
      <c r="H57" s="5">
        <v>208.39</v>
      </c>
      <c r="I57" s="5">
        <v>210.489</v>
      </c>
      <c r="J57" s="5">
        <v>225.965</v>
      </c>
      <c r="K57" s="5">
        <v>228.08600000000001</v>
      </c>
      <c r="L57" s="5">
        <v>240.11799999999999</v>
      </c>
      <c r="M57" s="5">
        <v>241.024</v>
      </c>
      <c r="N57" s="5">
        <v>252.99</v>
      </c>
      <c r="O57" s="5">
        <v>270.505</v>
      </c>
      <c r="P57" s="5">
        <v>278.76499999999999</v>
      </c>
      <c r="Q57" s="5">
        <v>282.74400000000003</v>
      </c>
      <c r="R57" s="5">
        <v>286.447</v>
      </c>
      <c r="S57" s="5">
        <v>280.666</v>
      </c>
      <c r="T57" s="5">
        <v>251.452</v>
      </c>
      <c r="U57" s="5">
        <v>248.99100000000001</v>
      </c>
      <c r="V57" s="5">
        <v>251.18799999999999</v>
      </c>
      <c r="W57" s="5">
        <v>240.81299999999999</v>
      </c>
      <c r="X57" s="5">
        <v>248.18299999999999</v>
      </c>
      <c r="Y57" s="5">
        <v>249.67699999999999</v>
      </c>
      <c r="Z57" s="5">
        <v>251.78399999999999</v>
      </c>
      <c r="AA57" s="5">
        <v>249.79400000000001</v>
      </c>
      <c r="AB57" s="5">
        <v>243.49100000000001</v>
      </c>
      <c r="AC57" s="5">
        <v>236.91399999999999</v>
      </c>
      <c r="AD57" s="5">
        <v>245.779</v>
      </c>
      <c r="AE57" s="5">
        <v>237.79900000000001</v>
      </c>
      <c r="AF57" s="5">
        <v>226.97</v>
      </c>
      <c r="AG57" s="5">
        <v>211.02799999999999</v>
      </c>
      <c r="AH57" s="5">
        <v>192.285</v>
      </c>
      <c r="AI57" s="5">
        <v>197.14500000000001</v>
      </c>
      <c r="AJ57" s="5">
        <v>175.74199999999999</v>
      </c>
      <c r="AK57" s="5">
        <v>162.58000000000001</v>
      </c>
      <c r="AL57" s="5">
        <v>162.804</v>
      </c>
      <c r="AM57" s="5">
        <v>160.29599999999999</v>
      </c>
      <c r="AN57" s="5">
        <v>165.839</v>
      </c>
      <c r="AO57" s="5">
        <v>186.74299999999999</v>
      </c>
      <c r="AP57" s="5">
        <v>200.88800000000001</v>
      </c>
      <c r="AQ57" s="5">
        <v>206.68899999999999</v>
      </c>
      <c r="AR57" s="5">
        <v>228.55600000000001</v>
      </c>
      <c r="AS57" s="5">
        <v>238.107</v>
      </c>
      <c r="AT57" s="5">
        <v>255.982</v>
      </c>
      <c r="AU57" s="5">
        <v>278.89600000000002</v>
      </c>
      <c r="AV57" s="5">
        <v>272.38099999999997</v>
      </c>
      <c r="AW57" s="5">
        <v>269.202</v>
      </c>
      <c r="AX57" s="5">
        <v>278.80599999999998</v>
      </c>
      <c r="AY57" s="5">
        <v>311.72000000000003</v>
      </c>
      <c r="AZ57" s="5">
        <v>302.46300000000002</v>
      </c>
      <c r="BA57" s="5">
        <v>271.79700000000003</v>
      </c>
      <c r="BB57" s="5">
        <v>278.94299999999998</v>
      </c>
      <c r="BC57" s="5">
        <v>285.61</v>
      </c>
      <c r="BD57" s="5">
        <v>295.97300000000001</v>
      </c>
      <c r="BE57" s="5">
        <v>315.71100000000001</v>
      </c>
      <c r="BF57" s="5">
        <v>317.17700000000002</v>
      </c>
      <c r="BG57" s="5">
        <v>349.41500000000002</v>
      </c>
      <c r="BH57" s="5">
        <v>347.142</v>
      </c>
      <c r="BI57" s="5">
        <v>349.35899999999998</v>
      </c>
      <c r="BJ57" s="5">
        <v>366.99099999999999</v>
      </c>
      <c r="BK57" s="5">
        <v>389.387</v>
      </c>
      <c r="BL57" s="5">
        <v>429.97800000000001</v>
      </c>
      <c r="BM57" s="5">
        <v>423.952</v>
      </c>
      <c r="BN57" s="5">
        <v>392.77499999999998</v>
      </c>
      <c r="BO57" s="5">
        <v>346.10599999999999</v>
      </c>
      <c r="BP57" s="5">
        <v>320.08</v>
      </c>
      <c r="BQ57" s="5">
        <v>341.01600000000002</v>
      </c>
      <c r="BR57" s="5">
        <v>375.75900000000001</v>
      </c>
      <c r="BS57" s="5">
        <v>371.07900000000001</v>
      </c>
      <c r="BT57" s="5">
        <v>371.565</v>
      </c>
      <c r="BU57" s="5">
        <v>347.44200000000001</v>
      </c>
      <c r="BV57" s="5">
        <v>412.38099999999997</v>
      </c>
      <c r="BW57" s="5">
        <v>412.25299999999999</v>
      </c>
      <c r="BX57" s="5">
        <v>451.84399999999999</v>
      </c>
      <c r="BY57" s="5">
        <v>450.90899999999999</v>
      </c>
      <c r="CB57" s="7">
        <f t="shared" si="4"/>
        <v>6.1644535031553016E-3</v>
      </c>
      <c r="CC57" s="7">
        <f t="shared" si="5"/>
        <v>6.6113303333575511E-3</v>
      </c>
      <c r="CD57" s="7">
        <f t="shared" si="6"/>
        <v>6.4495886313057464E-3</v>
      </c>
    </row>
    <row r="58" spans="1:82" x14ac:dyDescent="0.25">
      <c r="A58" t="s">
        <v>172</v>
      </c>
      <c r="B58" t="s">
        <v>173</v>
      </c>
      <c r="C58" s="5">
        <v>116.074</v>
      </c>
      <c r="D58" s="5">
        <v>155.96299999999999</v>
      </c>
      <c r="E58" s="5">
        <v>164.93600000000001</v>
      </c>
      <c r="F58" s="5">
        <v>167.84100000000001</v>
      </c>
      <c r="G58" s="5">
        <v>170.292</v>
      </c>
      <c r="H58" s="5">
        <v>181.19499999999999</v>
      </c>
      <c r="I58" s="5">
        <v>188.64</v>
      </c>
      <c r="J58" s="5">
        <v>200.58</v>
      </c>
      <c r="K58" s="5">
        <v>192.833</v>
      </c>
      <c r="L58" s="5">
        <v>223.19</v>
      </c>
      <c r="M58" s="5">
        <v>225.40600000000001</v>
      </c>
      <c r="N58" s="5">
        <v>226.53399999999999</v>
      </c>
      <c r="O58" s="5">
        <v>225.06299999999999</v>
      </c>
      <c r="P58" s="5">
        <v>216.94900000000001</v>
      </c>
      <c r="Q58" s="5">
        <v>205.053</v>
      </c>
      <c r="R58" s="5">
        <v>204.1</v>
      </c>
      <c r="S58" s="5">
        <v>186.779</v>
      </c>
      <c r="T58" s="5">
        <v>171.61600000000001</v>
      </c>
      <c r="U58" s="5">
        <v>171.298</v>
      </c>
      <c r="V58" s="5">
        <v>171.572</v>
      </c>
      <c r="W58" s="5">
        <v>170.23099999999999</v>
      </c>
      <c r="X58" s="5">
        <v>164.078</v>
      </c>
      <c r="Y58" s="5">
        <v>166.95599999999999</v>
      </c>
      <c r="Z58" s="5">
        <v>183.38</v>
      </c>
      <c r="AA58" s="5">
        <v>185.19200000000001</v>
      </c>
      <c r="AB58" s="5">
        <v>167.94300000000001</v>
      </c>
      <c r="AC58" s="5">
        <v>164.90100000000001</v>
      </c>
      <c r="AD58" s="5">
        <v>173.084</v>
      </c>
      <c r="AE58" s="5">
        <v>164.042</v>
      </c>
      <c r="AF58" s="5">
        <v>153.33799999999999</v>
      </c>
      <c r="AG58" s="5">
        <v>158.31299999999999</v>
      </c>
      <c r="AH58" s="5">
        <v>147.828</v>
      </c>
      <c r="AI58" s="5">
        <v>157.708</v>
      </c>
      <c r="AJ58" s="5">
        <v>149.78800000000001</v>
      </c>
      <c r="AK58" s="5">
        <v>143.69399999999999</v>
      </c>
      <c r="AL58" s="5">
        <v>159.18299999999999</v>
      </c>
      <c r="AM58" s="5">
        <v>153.821</v>
      </c>
      <c r="AN58" s="5">
        <v>156.50200000000001</v>
      </c>
      <c r="AO58" s="5">
        <v>182.02699999999999</v>
      </c>
      <c r="AP58" s="5">
        <v>181.71299999999999</v>
      </c>
      <c r="AQ58" s="5">
        <v>201.48099999999999</v>
      </c>
      <c r="AR58" s="5">
        <v>200.77500000000001</v>
      </c>
      <c r="AS58" s="5">
        <v>199.529</v>
      </c>
      <c r="AT58" s="5">
        <v>212.39</v>
      </c>
      <c r="AU58" s="5">
        <v>223.14599999999999</v>
      </c>
      <c r="AV58" s="5">
        <v>218.58600000000001</v>
      </c>
      <c r="AW58" s="5">
        <v>224.833</v>
      </c>
      <c r="AX58" s="5">
        <v>226.215</v>
      </c>
      <c r="AY58" s="5">
        <v>259.41399999999999</v>
      </c>
      <c r="AZ58" s="5">
        <v>219.40299999999999</v>
      </c>
      <c r="BA58" s="5">
        <v>221.73599999999999</v>
      </c>
      <c r="BB58" s="5">
        <v>212.137</v>
      </c>
      <c r="BC58" s="5">
        <v>209.34399999999999</v>
      </c>
      <c r="BD58" s="5">
        <v>212.47399999999999</v>
      </c>
      <c r="BE58" s="5">
        <v>223.7</v>
      </c>
      <c r="BF58" s="5">
        <v>218.39500000000001</v>
      </c>
      <c r="BG58" s="5">
        <v>223.34700000000001</v>
      </c>
      <c r="BH58" s="5">
        <v>224.61199999999999</v>
      </c>
      <c r="BI58" s="5">
        <v>218.68899999999999</v>
      </c>
      <c r="BJ58" s="5">
        <v>232.203</v>
      </c>
      <c r="BK58" s="5">
        <v>242.78700000000001</v>
      </c>
      <c r="BL58" s="5">
        <v>285.76799999999997</v>
      </c>
      <c r="BM58" s="5">
        <v>261.97300000000001</v>
      </c>
      <c r="BN58" s="5">
        <v>243.02199999999999</v>
      </c>
      <c r="BO58" s="5">
        <v>258.95699999999999</v>
      </c>
      <c r="BP58" s="5">
        <v>247.84200000000001</v>
      </c>
      <c r="BQ58" s="5">
        <v>270.17</v>
      </c>
      <c r="BR58" s="5">
        <v>284.06700000000001</v>
      </c>
      <c r="BS58" s="5">
        <v>259.46100000000001</v>
      </c>
      <c r="BT58" s="5">
        <v>255.37200000000001</v>
      </c>
      <c r="BU58" s="5">
        <v>257.19200000000001</v>
      </c>
      <c r="BV58" s="5">
        <v>275.54300000000001</v>
      </c>
      <c r="BW58" s="5">
        <v>291.00900000000001</v>
      </c>
      <c r="BX58" s="5">
        <v>292.09100000000001</v>
      </c>
      <c r="BY58" s="5">
        <v>327.25599999999997</v>
      </c>
      <c r="CB58" s="7">
        <f t="shared" si="4"/>
        <v>4.3514818558014652E-3</v>
      </c>
      <c r="CC58" s="7">
        <f t="shared" si="5"/>
        <v>4.2738424951990961E-3</v>
      </c>
      <c r="CD58" s="7">
        <f t="shared" si="6"/>
        <v>4.6809147236506546E-3</v>
      </c>
    </row>
    <row r="59" spans="1:82" x14ac:dyDescent="0.25">
      <c r="A59" t="s">
        <v>174</v>
      </c>
      <c r="B59" t="s">
        <v>175</v>
      </c>
      <c r="C59" s="5">
        <v>7.8070000000000004</v>
      </c>
      <c r="D59" s="5">
        <v>8.8089999999999993</v>
      </c>
      <c r="E59" s="5">
        <v>9.7639999999999993</v>
      </c>
      <c r="F59" s="5">
        <v>10.778</v>
      </c>
      <c r="G59" s="5">
        <v>11.965999999999999</v>
      </c>
      <c r="H59" s="5">
        <v>12.385999999999999</v>
      </c>
      <c r="I59" s="5">
        <v>13.471</v>
      </c>
      <c r="J59" s="5">
        <v>13.404999999999999</v>
      </c>
      <c r="K59" s="5">
        <v>13.228999999999999</v>
      </c>
      <c r="L59" s="5">
        <v>13.798999999999999</v>
      </c>
      <c r="M59" s="5">
        <v>14.021000000000001</v>
      </c>
      <c r="N59" s="5">
        <v>14.472</v>
      </c>
      <c r="O59" s="5">
        <v>15.074999999999999</v>
      </c>
      <c r="P59" s="5">
        <v>15.433999999999999</v>
      </c>
      <c r="Q59" s="5">
        <v>16.175999999999998</v>
      </c>
      <c r="R59" s="5">
        <v>17.091000000000001</v>
      </c>
      <c r="S59" s="5">
        <v>18.239000000000001</v>
      </c>
      <c r="T59" s="5">
        <v>20.556000000000001</v>
      </c>
      <c r="U59" s="5">
        <v>20.381</v>
      </c>
      <c r="V59" s="5">
        <v>13.362</v>
      </c>
      <c r="W59" s="5">
        <v>10.429</v>
      </c>
      <c r="X59" s="5">
        <v>13.241</v>
      </c>
      <c r="Y59" s="5">
        <v>16.105</v>
      </c>
      <c r="Z59" s="5">
        <v>17.591999999999999</v>
      </c>
      <c r="AA59" s="5">
        <v>23.768000000000001</v>
      </c>
      <c r="AB59" s="5">
        <v>27.413</v>
      </c>
      <c r="AC59" s="5">
        <v>29.047000000000001</v>
      </c>
      <c r="AD59" s="5">
        <v>26.896000000000001</v>
      </c>
      <c r="AE59" s="5">
        <v>31.376000000000001</v>
      </c>
      <c r="AF59" s="5">
        <v>31.523</v>
      </c>
      <c r="AG59" s="5">
        <v>31.728000000000002</v>
      </c>
      <c r="AH59" s="5">
        <v>31.466000000000001</v>
      </c>
      <c r="AI59" s="5">
        <v>30.812999999999999</v>
      </c>
      <c r="AJ59" s="5">
        <v>31.911999999999999</v>
      </c>
      <c r="AK59" s="5">
        <v>32.927999999999997</v>
      </c>
      <c r="AL59" s="5">
        <v>35.360999999999997</v>
      </c>
      <c r="AM59" s="5">
        <v>35.981000000000002</v>
      </c>
      <c r="AN59" s="5">
        <v>37.844000000000001</v>
      </c>
      <c r="AO59" s="5">
        <v>40.140999999999998</v>
      </c>
      <c r="AP59" s="5">
        <v>45.417999999999999</v>
      </c>
      <c r="AQ59" s="5">
        <v>46.988</v>
      </c>
      <c r="AR59" s="5">
        <v>47.348999999999997</v>
      </c>
      <c r="AS59" s="5">
        <v>49.024000000000001</v>
      </c>
      <c r="AT59" s="5">
        <v>54.884999999999998</v>
      </c>
      <c r="AU59" s="5">
        <v>58.853999999999999</v>
      </c>
      <c r="AV59" s="5">
        <v>60.048999999999999</v>
      </c>
      <c r="AW59" s="5">
        <v>59.835000000000001</v>
      </c>
      <c r="AX59" s="5">
        <v>62.844000000000001</v>
      </c>
      <c r="AY59" s="5">
        <v>67.463999999999999</v>
      </c>
      <c r="AZ59" s="5">
        <v>70.194000000000003</v>
      </c>
      <c r="BA59" s="5">
        <v>71.203999999999994</v>
      </c>
      <c r="BB59" s="5">
        <v>76.165000000000006</v>
      </c>
      <c r="BC59" s="5">
        <v>79.966999999999999</v>
      </c>
      <c r="BD59" s="5">
        <v>89.468999999999994</v>
      </c>
      <c r="BE59" s="5">
        <v>94.447999999999993</v>
      </c>
      <c r="BF59" s="5">
        <v>100.88800000000001</v>
      </c>
      <c r="BG59" s="5">
        <v>110.78400000000001</v>
      </c>
      <c r="BH59" s="5">
        <v>121.414</v>
      </c>
      <c r="BI59" s="5">
        <v>127.61799999999999</v>
      </c>
      <c r="BJ59" s="5">
        <v>132.47900000000001</v>
      </c>
      <c r="BK59" s="5">
        <v>140.22999999999999</v>
      </c>
      <c r="BL59" s="5">
        <v>159.08000000000001</v>
      </c>
      <c r="BM59" s="5">
        <v>153.40899999999999</v>
      </c>
      <c r="BN59" s="5">
        <v>149.43199999999999</v>
      </c>
      <c r="BO59" s="5">
        <v>143.38399999999999</v>
      </c>
      <c r="BP59" s="5">
        <v>150.61099999999999</v>
      </c>
      <c r="BQ59" s="5">
        <v>162.97800000000001</v>
      </c>
      <c r="BR59" s="5">
        <v>174.80500000000001</v>
      </c>
      <c r="BS59" s="5">
        <v>180.447</v>
      </c>
      <c r="BT59" s="5">
        <v>193.96100000000001</v>
      </c>
      <c r="BU59" s="5">
        <v>201.26599999999999</v>
      </c>
      <c r="BV59" s="5">
        <v>218.04499999999999</v>
      </c>
      <c r="BW59" s="5">
        <v>225.50299999999999</v>
      </c>
      <c r="BX59" s="5">
        <v>228.05799999999999</v>
      </c>
      <c r="BY59" s="5">
        <v>224.88</v>
      </c>
      <c r="CB59" s="7">
        <f t="shared" si="4"/>
        <v>3.3719651726537587E-3</v>
      </c>
      <c r="CC59" s="7">
        <f t="shared" si="5"/>
        <v>3.3369188772338601E-3</v>
      </c>
      <c r="CD59" s="7">
        <f t="shared" si="6"/>
        <v>3.2165769399325281E-3</v>
      </c>
    </row>
    <row r="60" spans="1:82" x14ac:dyDescent="0.25">
      <c r="A60" t="s">
        <v>176</v>
      </c>
      <c r="B60" t="s">
        <v>177</v>
      </c>
      <c r="C60" s="5">
        <v>7.2709999999999999</v>
      </c>
      <c r="D60" s="5">
        <v>9.2050000000000001</v>
      </c>
      <c r="E60" s="5">
        <v>9.2279999999999998</v>
      </c>
      <c r="F60" s="5">
        <v>17.088000000000001</v>
      </c>
      <c r="G60" s="5">
        <v>21.39</v>
      </c>
      <c r="H60" s="5">
        <v>16.099</v>
      </c>
      <c r="I60" s="5">
        <v>14.929</v>
      </c>
      <c r="J60" s="5">
        <v>16.122</v>
      </c>
      <c r="K60" s="5">
        <v>15.997</v>
      </c>
      <c r="L60" s="5">
        <v>22.027999999999999</v>
      </c>
      <c r="M60" s="5">
        <v>24.957000000000001</v>
      </c>
      <c r="N60" s="5">
        <v>23.71</v>
      </c>
      <c r="O60" s="5">
        <v>21.341000000000001</v>
      </c>
      <c r="P60" s="5">
        <v>24.279</v>
      </c>
      <c r="Q60" s="5">
        <v>26.363</v>
      </c>
      <c r="R60" s="5">
        <v>28.978999999999999</v>
      </c>
      <c r="S60" s="5">
        <v>26.56</v>
      </c>
      <c r="T60" s="5">
        <v>27.14</v>
      </c>
      <c r="U60" s="5">
        <v>26.082999999999998</v>
      </c>
      <c r="V60" s="5">
        <v>28.507999999999999</v>
      </c>
      <c r="W60" s="5">
        <v>29.728999999999999</v>
      </c>
      <c r="X60" s="5">
        <v>31.187999999999999</v>
      </c>
      <c r="Y60" s="5">
        <v>31.96</v>
      </c>
      <c r="Z60" s="5">
        <v>36.26</v>
      </c>
      <c r="AA60" s="5">
        <v>37.531999999999996</v>
      </c>
      <c r="AB60" s="5">
        <v>39.200000000000003</v>
      </c>
      <c r="AC60" s="5">
        <v>40.792999999999999</v>
      </c>
      <c r="AD60" s="5">
        <v>44.058</v>
      </c>
      <c r="AE60" s="5">
        <v>43.046999999999997</v>
      </c>
      <c r="AF60" s="5">
        <v>45.973999999999997</v>
      </c>
      <c r="AG60" s="5">
        <v>49.73</v>
      </c>
      <c r="AH60" s="5">
        <v>47.531999999999996</v>
      </c>
      <c r="AI60" s="5">
        <v>54.655000000000001</v>
      </c>
      <c r="AJ60" s="5">
        <v>50.100999999999999</v>
      </c>
      <c r="AK60" s="5">
        <v>72.253</v>
      </c>
      <c r="AL60" s="5">
        <v>68.445999999999998</v>
      </c>
      <c r="AM60" s="5">
        <v>84.744</v>
      </c>
      <c r="AN60" s="5">
        <v>90.251999999999995</v>
      </c>
      <c r="AO60" s="5">
        <v>81.094999999999999</v>
      </c>
      <c r="AP60" s="5">
        <v>85.230999999999995</v>
      </c>
      <c r="AQ60" s="5">
        <v>91.828999999999994</v>
      </c>
      <c r="AR60" s="5">
        <v>96.04</v>
      </c>
      <c r="AS60" s="5">
        <v>125.023</v>
      </c>
      <c r="AT60" s="5">
        <v>129.60400000000001</v>
      </c>
      <c r="AU60" s="5">
        <v>140.34</v>
      </c>
      <c r="AV60" s="5">
        <v>156.38900000000001</v>
      </c>
      <c r="AW60" s="5">
        <v>141.471</v>
      </c>
      <c r="AX60" s="5">
        <v>146.02199999999999</v>
      </c>
      <c r="AY60" s="5">
        <v>169.77600000000001</v>
      </c>
      <c r="AZ60" s="5">
        <v>174.45599999999999</v>
      </c>
      <c r="BA60" s="5">
        <v>178.76300000000001</v>
      </c>
      <c r="BB60" s="5">
        <v>183.72800000000001</v>
      </c>
      <c r="BC60" s="5">
        <v>183.102</v>
      </c>
      <c r="BD60" s="5">
        <v>184.15</v>
      </c>
      <c r="BE60" s="5">
        <v>159.071</v>
      </c>
      <c r="BF60" s="5">
        <v>167.91</v>
      </c>
      <c r="BG60" s="5">
        <v>179.20699999999999</v>
      </c>
      <c r="BH60" s="5">
        <v>191.15700000000001</v>
      </c>
      <c r="BI60" s="5">
        <v>194.40899999999999</v>
      </c>
      <c r="BJ60" s="5">
        <v>214.33099999999999</v>
      </c>
      <c r="BK60" s="5">
        <v>218.697</v>
      </c>
      <c r="BL60" s="5">
        <v>203.93799999999999</v>
      </c>
      <c r="BM60" s="5">
        <v>214.16200000000001</v>
      </c>
      <c r="BN60" s="5">
        <v>216.292</v>
      </c>
      <c r="BO60" s="5">
        <v>180.614</v>
      </c>
      <c r="BP60" s="5">
        <v>175.14099999999999</v>
      </c>
      <c r="BQ60" s="5">
        <v>197.76</v>
      </c>
      <c r="BR60" s="5">
        <v>216.96</v>
      </c>
      <c r="BS60" s="5">
        <v>221.74199999999999</v>
      </c>
      <c r="BT60" s="5">
        <v>224.72</v>
      </c>
      <c r="BU60" s="5">
        <v>218.24199999999999</v>
      </c>
      <c r="BV60" s="5">
        <v>242.51599999999999</v>
      </c>
      <c r="BW60" s="5">
        <v>231.20099999999999</v>
      </c>
      <c r="BX60" s="5">
        <v>235.32900000000001</v>
      </c>
      <c r="BY60" s="5">
        <v>225.03100000000001</v>
      </c>
      <c r="CB60" s="7">
        <f t="shared" si="4"/>
        <v>3.457167842036344E-3</v>
      </c>
      <c r="CC60" s="7">
        <f t="shared" si="5"/>
        <v>3.443307327349039E-3</v>
      </c>
      <c r="CD60" s="7">
        <f t="shared" si="6"/>
        <v>3.2187367723672923E-3</v>
      </c>
    </row>
    <row r="61" spans="1:82" x14ac:dyDescent="0.25">
      <c r="A61" s="1" t="s">
        <v>178</v>
      </c>
      <c r="B61" s="1" t="s">
        <v>179</v>
      </c>
      <c r="C61" s="10">
        <v>325.07100000000003</v>
      </c>
      <c r="D61" s="10">
        <v>401.06799999999998</v>
      </c>
      <c r="E61" s="10">
        <v>398.45600000000002</v>
      </c>
      <c r="F61" s="10">
        <v>356.25799999999998</v>
      </c>
      <c r="G61" s="10">
        <v>420.262</v>
      </c>
      <c r="H61" s="10">
        <v>438.14100000000002</v>
      </c>
      <c r="I61" s="10">
        <v>465.834</v>
      </c>
      <c r="J61" s="10">
        <v>493.97500000000002</v>
      </c>
      <c r="K61" s="10">
        <v>497.036</v>
      </c>
      <c r="L61" s="10">
        <v>528.41</v>
      </c>
      <c r="M61" s="10">
        <v>554.58000000000004</v>
      </c>
      <c r="N61" s="10">
        <v>557.15</v>
      </c>
      <c r="O61" s="10">
        <v>564.58699999999999</v>
      </c>
      <c r="P61" s="10">
        <v>563.47400000000005</v>
      </c>
      <c r="Q61" s="10">
        <v>590.54600000000005</v>
      </c>
      <c r="R61" s="10">
        <v>608.92499999999995</v>
      </c>
      <c r="S61" s="10">
        <v>678.20899999999995</v>
      </c>
      <c r="T61" s="10">
        <v>656.899</v>
      </c>
      <c r="U61" s="10">
        <v>684.63599999999997</v>
      </c>
      <c r="V61" s="10">
        <v>674.16300000000001</v>
      </c>
      <c r="W61" s="10">
        <v>701.40099999999995</v>
      </c>
      <c r="X61" s="10">
        <v>712.19600000000003</v>
      </c>
      <c r="Y61" s="10">
        <v>711.30100000000004</v>
      </c>
      <c r="Z61" s="10">
        <v>748.46900000000005</v>
      </c>
      <c r="AA61" s="10">
        <v>734.48299999999995</v>
      </c>
      <c r="AB61" s="10">
        <v>714.98699999999997</v>
      </c>
      <c r="AC61" s="10">
        <v>718.29499999999996</v>
      </c>
      <c r="AD61" s="10">
        <v>753.38099999999997</v>
      </c>
      <c r="AE61" s="10">
        <v>760.63300000000004</v>
      </c>
      <c r="AF61" s="10">
        <v>739.03599999999994</v>
      </c>
      <c r="AG61" s="10">
        <v>709.42499999999995</v>
      </c>
      <c r="AH61" s="10">
        <v>667.04499999999996</v>
      </c>
      <c r="AI61" s="10">
        <v>688.27</v>
      </c>
      <c r="AJ61" s="10">
        <v>672.83600000000001</v>
      </c>
      <c r="AK61" s="10">
        <v>654.70000000000005</v>
      </c>
      <c r="AL61" s="10">
        <v>693.93299999999999</v>
      </c>
      <c r="AM61" s="10">
        <v>670.03899999999999</v>
      </c>
      <c r="AN61" s="10">
        <v>670.21</v>
      </c>
      <c r="AO61" s="10">
        <v>712.90800000000002</v>
      </c>
      <c r="AP61" s="10">
        <v>738.27800000000002</v>
      </c>
      <c r="AQ61" s="10">
        <v>764.149</v>
      </c>
      <c r="AR61" s="10">
        <v>748.38900000000001</v>
      </c>
      <c r="AS61" s="10">
        <v>783.57600000000002</v>
      </c>
      <c r="AT61" s="10">
        <v>770.21699999999998</v>
      </c>
      <c r="AU61" s="10">
        <v>827.12599999999998</v>
      </c>
      <c r="AV61" s="10">
        <v>938.28800000000001</v>
      </c>
      <c r="AW61" s="10">
        <v>924.22299999999996</v>
      </c>
      <c r="AX61" s="10">
        <v>923.64700000000005</v>
      </c>
      <c r="AY61" s="10">
        <v>1040.8399999999999</v>
      </c>
      <c r="AZ61" s="10">
        <v>1031.971</v>
      </c>
      <c r="BA61" s="10">
        <v>1014.067</v>
      </c>
      <c r="BB61" s="10">
        <v>1022.4</v>
      </c>
      <c r="BC61" s="10">
        <v>1002.748</v>
      </c>
      <c r="BD61" s="10">
        <v>1069.4770000000001</v>
      </c>
      <c r="BE61" s="10">
        <v>1142.681</v>
      </c>
      <c r="BF61" s="10">
        <v>1177.549</v>
      </c>
      <c r="BG61" s="10">
        <v>1237.6210000000001</v>
      </c>
      <c r="BH61" s="10">
        <v>1234.6210000000001</v>
      </c>
      <c r="BI61" s="10">
        <v>1298.845</v>
      </c>
      <c r="BJ61" s="10">
        <v>1353.3579999999999</v>
      </c>
      <c r="BK61" s="10">
        <v>1358.106</v>
      </c>
      <c r="BL61" s="10">
        <v>1364.1020000000001</v>
      </c>
      <c r="BM61" s="10">
        <v>1404.65</v>
      </c>
      <c r="BN61" s="10">
        <v>1324.7860000000001</v>
      </c>
      <c r="BO61" s="10">
        <v>1219.287</v>
      </c>
      <c r="BP61" s="10">
        <v>1267.9880000000001</v>
      </c>
      <c r="BQ61" s="10">
        <v>1540.4929999999999</v>
      </c>
      <c r="BR61" s="10">
        <v>1566.125</v>
      </c>
      <c r="BS61" s="10">
        <v>1548.7929999999999</v>
      </c>
      <c r="BT61" s="10">
        <v>1524.51</v>
      </c>
      <c r="BU61" s="10">
        <v>1526.682</v>
      </c>
      <c r="BV61" s="10">
        <v>1679.7819999999999</v>
      </c>
      <c r="BW61" s="10">
        <v>1648.9459999999999</v>
      </c>
      <c r="BX61" s="10">
        <v>1691.9349999999999</v>
      </c>
      <c r="BY61" s="10">
        <v>1712.7560000000001</v>
      </c>
      <c r="CB61" s="9">
        <f t="shared" si="4"/>
        <v>2.4656827109114845E-2</v>
      </c>
      <c r="CC61" s="9">
        <f t="shared" si="5"/>
        <v>2.4756201670420117E-2</v>
      </c>
      <c r="CD61" s="9">
        <f t="shared" si="6"/>
        <v>2.4498450077068114E-2</v>
      </c>
    </row>
    <row r="62" spans="1:82" x14ac:dyDescent="0.25">
      <c r="A62" s="1" t="s">
        <v>180</v>
      </c>
      <c r="B62" s="1" t="s">
        <v>181</v>
      </c>
      <c r="C62" s="10">
        <v>6599.442</v>
      </c>
      <c r="D62" s="10">
        <v>7169.3950000000004</v>
      </c>
      <c r="E62" s="10">
        <v>7786.585</v>
      </c>
      <c r="F62" s="10">
        <v>8346.99</v>
      </c>
      <c r="G62" s="10">
        <v>8972.3330000000005</v>
      </c>
      <c r="H62" s="10">
        <v>9132.1419999999998</v>
      </c>
      <c r="I62" s="10">
        <v>9242.1859999999997</v>
      </c>
      <c r="J62" s="10">
        <v>9377.3389999999999</v>
      </c>
      <c r="K62" s="10">
        <v>9535.3889999999992</v>
      </c>
      <c r="L62" s="10">
        <v>9724.6460000000006</v>
      </c>
      <c r="M62" s="10">
        <v>9894.5789999999997</v>
      </c>
      <c r="N62" s="10">
        <v>10034.531000000001</v>
      </c>
      <c r="O62" s="10">
        <v>10209.126</v>
      </c>
      <c r="P62" s="10">
        <v>10377.323</v>
      </c>
      <c r="Q62" s="10">
        <v>10537.052</v>
      </c>
      <c r="R62" s="10">
        <v>10713.630999999999</v>
      </c>
      <c r="S62" s="10">
        <v>10926.484</v>
      </c>
      <c r="T62" s="10">
        <v>11081.89</v>
      </c>
      <c r="U62" s="10">
        <v>11218.073</v>
      </c>
      <c r="V62" s="10">
        <v>11345.913</v>
      </c>
      <c r="W62" s="10">
        <v>11604.619000000001</v>
      </c>
      <c r="X62" s="10">
        <v>11908.450999999999</v>
      </c>
      <c r="Y62" s="10">
        <v>12044.793</v>
      </c>
      <c r="Z62" s="10">
        <v>12237.869000000001</v>
      </c>
      <c r="AA62" s="10">
        <v>12515.537</v>
      </c>
      <c r="AB62" s="10">
        <v>12812.681</v>
      </c>
      <c r="AC62" s="10">
        <v>12888.434999999999</v>
      </c>
      <c r="AD62" s="10">
        <v>13064.623</v>
      </c>
      <c r="AE62" s="10">
        <v>13396.953</v>
      </c>
      <c r="AF62" s="10">
        <v>13528.800999999999</v>
      </c>
      <c r="AG62" s="10">
        <v>13496.629000000001</v>
      </c>
      <c r="AH62" s="10">
        <v>13584.874</v>
      </c>
      <c r="AI62" s="10">
        <v>13736.218999999999</v>
      </c>
      <c r="AJ62" s="10">
        <v>14030.713</v>
      </c>
      <c r="AK62" s="10">
        <v>14042.708000000001</v>
      </c>
      <c r="AL62" s="10">
        <v>14243.038</v>
      </c>
      <c r="AM62" s="10">
        <v>14577.3</v>
      </c>
      <c r="AN62" s="10">
        <v>14845.464</v>
      </c>
      <c r="AO62" s="10">
        <v>14985.313</v>
      </c>
      <c r="AP62" s="10">
        <v>15201.85</v>
      </c>
      <c r="AQ62" s="10">
        <v>15531.304</v>
      </c>
      <c r="AR62" s="10">
        <v>15971.135</v>
      </c>
      <c r="AS62" s="10">
        <v>16278.763000000001</v>
      </c>
      <c r="AT62" s="10">
        <v>16536.725999999999</v>
      </c>
      <c r="AU62" s="10">
        <v>16709.264999999999</v>
      </c>
      <c r="AV62" s="10">
        <v>17083.728999999999</v>
      </c>
      <c r="AW62" s="10">
        <v>17407.792000000001</v>
      </c>
      <c r="AX62" s="10">
        <v>17766.151000000002</v>
      </c>
      <c r="AY62" s="10">
        <v>18188.404999999999</v>
      </c>
      <c r="AZ62" s="10">
        <v>18663.084999999999</v>
      </c>
      <c r="BA62" s="10">
        <v>18941.413</v>
      </c>
      <c r="BB62" s="10">
        <v>19216.853999999999</v>
      </c>
      <c r="BC62" s="10">
        <v>19758.68</v>
      </c>
      <c r="BD62" s="10">
        <v>20329.883999999998</v>
      </c>
      <c r="BE62" s="10">
        <v>20631.569</v>
      </c>
      <c r="BF62" s="10">
        <v>21085.062999999998</v>
      </c>
      <c r="BG62" s="10">
        <v>21507.386999999999</v>
      </c>
      <c r="BH62" s="10">
        <v>22146.524000000001</v>
      </c>
      <c r="BI62" s="10">
        <v>22337.917000000001</v>
      </c>
      <c r="BJ62" s="10">
        <v>22864.656999999999</v>
      </c>
      <c r="BK62" s="10">
        <v>23328.991000000002</v>
      </c>
      <c r="BL62" s="10">
        <v>23645.751</v>
      </c>
      <c r="BM62" s="10">
        <v>23642.159</v>
      </c>
      <c r="BN62" s="10">
        <v>24207.68</v>
      </c>
      <c r="BO62" s="10">
        <v>24558.931</v>
      </c>
      <c r="BP62" s="10">
        <v>24962.632000000001</v>
      </c>
      <c r="BQ62" s="10">
        <v>24824.817999999999</v>
      </c>
      <c r="BR62" s="10">
        <v>25018.595000000001</v>
      </c>
      <c r="BS62" s="10">
        <v>24964.527999999998</v>
      </c>
      <c r="BT62" s="10">
        <v>24652.048999999999</v>
      </c>
      <c r="BU62" s="10">
        <v>24742.58</v>
      </c>
      <c r="BV62" s="10">
        <v>25031.092000000001</v>
      </c>
      <c r="BW62" s="10">
        <v>25199.083999999999</v>
      </c>
      <c r="BX62" s="10">
        <v>25449.234</v>
      </c>
      <c r="BY62" s="10">
        <v>25474.21</v>
      </c>
      <c r="CB62" s="9">
        <f t="shared" si="4"/>
        <v>0.37680400540470221</v>
      </c>
      <c r="CC62" s="9">
        <f t="shared" si="5"/>
        <v>0.37237031520815661</v>
      </c>
      <c r="CD62" s="9">
        <f t="shared" si="6"/>
        <v>0.36437102654303893</v>
      </c>
    </row>
    <row r="63" spans="1:82" x14ac:dyDescent="0.25">
      <c r="A63" t="s">
        <v>182</v>
      </c>
      <c r="B63" t="s">
        <v>183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8.8719999999999999</v>
      </c>
      <c r="P63" s="5">
        <v>10.74</v>
      </c>
      <c r="Q63" s="5">
        <v>7.7960000000000003</v>
      </c>
      <c r="R63" s="5">
        <v>8.8699999999999992</v>
      </c>
      <c r="S63" s="5">
        <v>9.9469999999999992</v>
      </c>
      <c r="T63" s="5">
        <v>9.43</v>
      </c>
      <c r="U63" s="5">
        <v>8.8010000000000002</v>
      </c>
      <c r="V63" s="5">
        <v>8.1229999999999993</v>
      </c>
      <c r="W63" s="5">
        <v>7.5579999999999998</v>
      </c>
      <c r="X63" s="5">
        <v>11.391999999999999</v>
      </c>
      <c r="Y63" s="5">
        <v>14.83</v>
      </c>
      <c r="Z63" s="5">
        <v>17.803000000000001</v>
      </c>
      <c r="AA63" s="5">
        <v>22.004000000000001</v>
      </c>
      <c r="AB63" s="5">
        <v>19.224</v>
      </c>
      <c r="AC63" s="5">
        <v>16.524000000000001</v>
      </c>
      <c r="AD63" s="5">
        <v>14.029</v>
      </c>
      <c r="AE63" s="5">
        <v>11.733000000000001</v>
      </c>
      <c r="AF63" s="5">
        <v>10.858000000000001</v>
      </c>
      <c r="AG63" s="5">
        <v>10.164999999999999</v>
      </c>
      <c r="AH63" s="5">
        <v>9.548</v>
      </c>
      <c r="AI63" s="5">
        <v>8.9429999999999996</v>
      </c>
      <c r="AJ63" s="5">
        <v>9.1999999999999993</v>
      </c>
      <c r="AK63" s="5">
        <v>9.4130000000000003</v>
      </c>
      <c r="AL63" s="5">
        <v>9.4469999999999992</v>
      </c>
      <c r="AM63" s="5">
        <v>9.532</v>
      </c>
      <c r="AN63" s="5">
        <v>12.249000000000001</v>
      </c>
      <c r="AO63" s="5">
        <v>11.069000000000001</v>
      </c>
      <c r="AP63" s="5">
        <v>12.356999999999999</v>
      </c>
      <c r="AQ63" s="5">
        <v>15.612</v>
      </c>
      <c r="AR63" s="5">
        <v>18.457999999999998</v>
      </c>
      <c r="AS63" s="5">
        <v>23.225000000000001</v>
      </c>
      <c r="AT63" s="5">
        <v>27.992999999999999</v>
      </c>
      <c r="AU63" s="5">
        <v>32.76</v>
      </c>
      <c r="AV63" s="5">
        <v>27.53</v>
      </c>
      <c r="AW63" s="5">
        <v>27.35</v>
      </c>
      <c r="AX63" s="5">
        <v>27.170999999999999</v>
      </c>
      <c r="AY63" s="5">
        <v>26.994</v>
      </c>
      <c r="AZ63" s="5">
        <v>40.835999999999999</v>
      </c>
      <c r="BA63" s="5">
        <v>49.165999999999997</v>
      </c>
      <c r="BB63" s="5">
        <v>61.618000000000002</v>
      </c>
      <c r="BC63" s="5">
        <v>74.069999999999993</v>
      </c>
      <c r="BD63" s="5">
        <v>108.877</v>
      </c>
      <c r="BE63" s="5">
        <v>143.685</v>
      </c>
      <c r="BF63" s="5">
        <v>178.49199999999999</v>
      </c>
      <c r="BG63" s="5">
        <v>213.304</v>
      </c>
      <c r="BH63" s="5">
        <v>196.649</v>
      </c>
      <c r="BI63" s="5">
        <v>179.99799999999999</v>
      </c>
      <c r="BJ63" s="5">
        <v>163.34700000000001</v>
      </c>
      <c r="BK63" s="5">
        <v>147.55099999999999</v>
      </c>
      <c r="BL63" s="5">
        <v>134.10400000000001</v>
      </c>
      <c r="BM63" s="5">
        <v>120.655</v>
      </c>
      <c r="BN63" s="5">
        <v>107.212</v>
      </c>
      <c r="BO63" s="5">
        <v>96.924000000000007</v>
      </c>
      <c r="BP63" s="5">
        <v>100.075</v>
      </c>
      <c r="BQ63" s="5">
        <v>103.21599999999999</v>
      </c>
      <c r="BR63" s="5">
        <v>106.357</v>
      </c>
      <c r="BS63" s="5">
        <v>114.995</v>
      </c>
      <c r="BT63" s="5">
        <v>61.277999999999999</v>
      </c>
      <c r="BU63" s="5">
        <v>61.277999999999999</v>
      </c>
      <c r="BV63" s="5">
        <v>61.277999999999999</v>
      </c>
      <c r="BW63" s="5">
        <v>63.981999999999999</v>
      </c>
      <c r="BX63" s="5">
        <v>64.366</v>
      </c>
      <c r="BY63" s="5">
        <v>64.375</v>
      </c>
      <c r="CB63" s="7">
        <f t="shared" si="4"/>
        <v>9.5672818400080169E-4</v>
      </c>
      <c r="CC63" s="7">
        <f t="shared" si="5"/>
        <v>9.4179603632424489E-4</v>
      </c>
      <c r="CD63" s="7">
        <f t="shared" si="6"/>
        <v>9.207894899864661E-4</v>
      </c>
    </row>
    <row r="64" spans="1:82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CB64" s="7"/>
      <c r="CC64" s="7"/>
      <c r="CD64" s="7"/>
    </row>
    <row r="65" spans="1:82" x14ac:dyDescent="0.25">
      <c r="A65" s="1" t="s">
        <v>184</v>
      </c>
      <c r="B65" t="s">
        <v>185</v>
      </c>
      <c r="C65" s="10">
        <v>7026.7129999999997</v>
      </c>
      <c r="D65" s="10">
        <v>8044.0829999999996</v>
      </c>
      <c r="E65" s="10">
        <v>8824.5450000000001</v>
      </c>
      <c r="F65" s="10">
        <v>9128.3469999999998</v>
      </c>
      <c r="G65" s="10">
        <v>9984.1569999999992</v>
      </c>
      <c r="H65" s="10">
        <v>10431.424000000001</v>
      </c>
      <c r="I65" s="10">
        <v>10785.998</v>
      </c>
      <c r="J65" s="10">
        <v>11093.682000000001</v>
      </c>
      <c r="K65" s="10">
        <v>11218.296</v>
      </c>
      <c r="L65" s="10">
        <v>11892.421</v>
      </c>
      <c r="M65" s="10">
        <v>12375.21</v>
      </c>
      <c r="N65" s="10">
        <v>12108.914000000001</v>
      </c>
      <c r="O65" s="10">
        <v>12137.137000000001</v>
      </c>
      <c r="P65" s="10">
        <v>12283.626</v>
      </c>
      <c r="Q65" s="10">
        <v>12378.154</v>
      </c>
      <c r="R65" s="10">
        <v>12559.458000000001</v>
      </c>
      <c r="S65" s="10">
        <v>12615.007</v>
      </c>
      <c r="T65" s="10">
        <v>12348.184999999999</v>
      </c>
      <c r="U65" s="10">
        <v>12553.523999999999</v>
      </c>
      <c r="V65" s="10">
        <v>12377.203</v>
      </c>
      <c r="W65" s="10">
        <v>12171.695</v>
      </c>
      <c r="X65" s="10">
        <v>12269.04</v>
      </c>
      <c r="Y65" s="10">
        <v>12212.543</v>
      </c>
      <c r="Z65" s="10">
        <v>12554.723</v>
      </c>
      <c r="AA65" s="10">
        <v>13152.441000000001</v>
      </c>
      <c r="AB65" s="10">
        <v>12889.147000000001</v>
      </c>
      <c r="AC65" s="10">
        <v>12939.97</v>
      </c>
      <c r="AD65" s="10">
        <v>13521.409</v>
      </c>
      <c r="AE65" s="10">
        <v>13678.210999999999</v>
      </c>
      <c r="AF65" s="10">
        <v>13607.126</v>
      </c>
      <c r="AG65" s="10">
        <v>13567.448</v>
      </c>
      <c r="AH65" s="10">
        <v>13146.316999999999</v>
      </c>
      <c r="AI65" s="10">
        <v>13175.322</v>
      </c>
      <c r="AJ65" s="10">
        <v>12912.263999999999</v>
      </c>
      <c r="AK65" s="10">
        <v>12950.433999999999</v>
      </c>
      <c r="AL65" s="10">
        <v>13519.317999999999</v>
      </c>
      <c r="AM65" s="10">
        <v>13282.134</v>
      </c>
      <c r="AN65" s="10">
        <v>13607.636</v>
      </c>
      <c r="AO65" s="10">
        <v>14919.962</v>
      </c>
      <c r="AP65" s="10">
        <v>14983.118</v>
      </c>
      <c r="AQ65" s="10">
        <v>15548.121999999999</v>
      </c>
      <c r="AR65" s="10">
        <v>16237.659</v>
      </c>
      <c r="AS65" s="10">
        <v>17077.773000000001</v>
      </c>
      <c r="AT65" s="10">
        <v>17951.756000000001</v>
      </c>
      <c r="AU65" s="10">
        <v>18951.420999999998</v>
      </c>
      <c r="AV65" s="10">
        <v>19793.328000000001</v>
      </c>
      <c r="AW65" s="10">
        <v>19992.137999999999</v>
      </c>
      <c r="AX65" s="10">
        <v>20251.96</v>
      </c>
      <c r="AY65" s="10">
        <v>21827.026999999998</v>
      </c>
      <c r="AZ65" s="10">
        <v>22029.9</v>
      </c>
      <c r="BA65" s="10">
        <v>21834.981</v>
      </c>
      <c r="BB65" s="10">
        <v>21920.328000000001</v>
      </c>
      <c r="BC65" s="10">
        <v>21866.7</v>
      </c>
      <c r="BD65" s="10">
        <v>22678.331999999999</v>
      </c>
      <c r="BE65" s="10">
        <v>23255.453000000001</v>
      </c>
      <c r="BF65" s="10">
        <v>23341.166000000001</v>
      </c>
      <c r="BG65" s="10">
        <v>23790.378000000001</v>
      </c>
      <c r="BH65" s="10">
        <v>24433.067999999999</v>
      </c>
      <c r="BI65" s="10">
        <v>24561.481</v>
      </c>
      <c r="BJ65" s="10">
        <v>25737.302</v>
      </c>
      <c r="BK65" s="10">
        <v>26333.006000000001</v>
      </c>
      <c r="BL65" s="10">
        <v>28425.665000000001</v>
      </c>
      <c r="BM65" s="10">
        <v>28172.016</v>
      </c>
      <c r="BN65" s="10">
        <v>27884.727999999999</v>
      </c>
      <c r="BO65" s="10">
        <v>29395.738000000001</v>
      </c>
      <c r="BP65" s="10">
        <v>29278.077000000001</v>
      </c>
      <c r="BQ65" s="10">
        <v>31553.026000000002</v>
      </c>
      <c r="BR65" s="10">
        <v>33636.235999999997</v>
      </c>
      <c r="BS65" s="10">
        <v>34017.764000000003</v>
      </c>
      <c r="BT65" s="10">
        <v>34514.951999999997</v>
      </c>
      <c r="BU65" s="10">
        <v>35238.271999999997</v>
      </c>
      <c r="BV65" s="10">
        <v>37648.237000000001</v>
      </c>
      <c r="BW65" s="10">
        <v>38857.103999999999</v>
      </c>
      <c r="BX65" s="10">
        <v>39715.033000000003</v>
      </c>
      <c r="BY65" s="10">
        <v>41058.949000000001</v>
      </c>
      <c r="CB65" s="8">
        <f>BW65/$BW$7</f>
        <v>0.58103352663782692</v>
      </c>
      <c r="CC65" s="8">
        <f>BX65/$BX$7</f>
        <v>0.58110588212984793</v>
      </c>
      <c r="CD65" s="8">
        <f>BY65/$BY$7</f>
        <v>0.58728777213818328</v>
      </c>
    </row>
    <row r="66" spans="1:82" x14ac:dyDescent="0.25">
      <c r="A66" s="1" t="s">
        <v>579</v>
      </c>
      <c r="C66" s="10">
        <f>C65-C67</f>
        <v>6626.59</v>
      </c>
      <c r="D66" s="10">
        <f t="shared" ref="D66:BO66" si="7">D65-D67</f>
        <v>7647.6079999999993</v>
      </c>
      <c r="E66" s="10">
        <f t="shared" si="7"/>
        <v>8433.7630000000008</v>
      </c>
      <c r="F66" s="10">
        <f t="shared" si="7"/>
        <v>8704.8819999999996</v>
      </c>
      <c r="G66" s="10">
        <f t="shared" si="7"/>
        <v>9477.4689999999991</v>
      </c>
      <c r="H66" s="10">
        <f t="shared" si="7"/>
        <v>9928.4390000000003</v>
      </c>
      <c r="I66" s="10">
        <f t="shared" si="7"/>
        <v>10265.142</v>
      </c>
      <c r="J66" s="10">
        <f t="shared" si="7"/>
        <v>10531.425000000001</v>
      </c>
      <c r="K66" s="10">
        <f t="shared" si="7"/>
        <v>10633.719000000001</v>
      </c>
      <c r="L66" s="10">
        <f t="shared" si="7"/>
        <v>11322.831</v>
      </c>
      <c r="M66" s="10">
        <f t="shared" si="7"/>
        <v>11775.305999999999</v>
      </c>
      <c r="N66" s="10">
        <f t="shared" si="7"/>
        <v>11478.101000000001</v>
      </c>
      <c r="O66" s="10">
        <f t="shared" si="7"/>
        <v>11452.993</v>
      </c>
      <c r="P66" s="10">
        <f t="shared" si="7"/>
        <v>11586.438</v>
      </c>
      <c r="Q66" s="10">
        <f t="shared" si="7"/>
        <v>11638.524000000001</v>
      </c>
      <c r="R66" s="10">
        <f t="shared" si="7"/>
        <v>11796.129000000001</v>
      </c>
      <c r="S66" s="10">
        <f t="shared" si="7"/>
        <v>11797.116</v>
      </c>
      <c r="T66" s="10">
        <f t="shared" si="7"/>
        <v>11505.135</v>
      </c>
      <c r="U66" s="10">
        <f t="shared" si="7"/>
        <v>11695.227999999999</v>
      </c>
      <c r="V66" s="10">
        <f t="shared" si="7"/>
        <v>11507.21</v>
      </c>
      <c r="W66" s="10">
        <f t="shared" si="7"/>
        <v>11326.944</v>
      </c>
      <c r="X66" s="10">
        <f t="shared" si="7"/>
        <v>11358.967000000001</v>
      </c>
      <c r="Y66" s="10">
        <f t="shared" si="7"/>
        <v>11291.645999999999</v>
      </c>
      <c r="Z66" s="10">
        <f t="shared" si="7"/>
        <v>11662.082</v>
      </c>
      <c r="AA66" s="10">
        <f t="shared" si="7"/>
        <v>12191.819000000001</v>
      </c>
      <c r="AB66" s="10">
        <f t="shared" si="7"/>
        <v>11972.301000000001</v>
      </c>
      <c r="AC66" s="10">
        <f t="shared" si="7"/>
        <v>11974.268999999998</v>
      </c>
      <c r="AD66" s="10">
        <f t="shared" si="7"/>
        <v>12562.96</v>
      </c>
      <c r="AE66" s="10">
        <f t="shared" si="7"/>
        <v>12621.314999999999</v>
      </c>
      <c r="AF66" s="10">
        <f t="shared" si="7"/>
        <v>12494.432000000001</v>
      </c>
      <c r="AG66" s="10">
        <f t="shared" si="7"/>
        <v>12425.710000000001</v>
      </c>
      <c r="AH66" s="10">
        <f t="shared" si="7"/>
        <v>11986.939999999999</v>
      </c>
      <c r="AI66" s="10">
        <f t="shared" si="7"/>
        <v>11994.171</v>
      </c>
      <c r="AJ66" s="10">
        <f t="shared" si="7"/>
        <v>11734.128999999999</v>
      </c>
      <c r="AK66" s="10">
        <f t="shared" si="7"/>
        <v>11728.808999999999</v>
      </c>
      <c r="AL66" s="10">
        <f t="shared" si="7"/>
        <v>12292.23</v>
      </c>
      <c r="AM66" s="10">
        <f t="shared" si="7"/>
        <v>11976.101000000001</v>
      </c>
      <c r="AN66" s="10">
        <f t="shared" si="7"/>
        <v>12236.896000000001</v>
      </c>
      <c r="AO66" s="10">
        <f t="shared" si="7"/>
        <v>13531.932000000001</v>
      </c>
      <c r="AP66" s="10">
        <f t="shared" si="7"/>
        <v>13600.798000000001</v>
      </c>
      <c r="AQ66" s="10">
        <f t="shared" si="7"/>
        <v>14100.701999999999</v>
      </c>
      <c r="AR66" s="10">
        <f t="shared" si="7"/>
        <v>14745.712</v>
      </c>
      <c r="AS66" s="10">
        <f t="shared" si="7"/>
        <v>15407.900000000001</v>
      </c>
      <c r="AT66" s="10">
        <f t="shared" si="7"/>
        <v>16165.050000000001</v>
      </c>
      <c r="AU66" s="10">
        <f t="shared" si="7"/>
        <v>17076.341</v>
      </c>
      <c r="AV66" s="10">
        <f t="shared" si="7"/>
        <v>17786.928</v>
      </c>
      <c r="AW66" s="10">
        <f t="shared" si="7"/>
        <v>17969.341</v>
      </c>
      <c r="AX66" s="10">
        <f t="shared" si="7"/>
        <v>18138.825000000001</v>
      </c>
      <c r="AY66" s="10">
        <f t="shared" si="7"/>
        <v>19452.968999999997</v>
      </c>
      <c r="AZ66" s="10">
        <f t="shared" si="7"/>
        <v>19536.933000000001</v>
      </c>
      <c r="BA66" s="10">
        <f t="shared" si="7"/>
        <v>19177.808000000001</v>
      </c>
      <c r="BB66" s="10">
        <f t="shared" si="7"/>
        <v>19148.833000000002</v>
      </c>
      <c r="BC66" s="10">
        <f t="shared" si="7"/>
        <v>18977.645</v>
      </c>
      <c r="BD66" s="10">
        <f t="shared" si="7"/>
        <v>19534.417999999998</v>
      </c>
      <c r="BE66" s="10">
        <f t="shared" si="7"/>
        <v>20050.924000000003</v>
      </c>
      <c r="BF66" s="10">
        <f t="shared" si="7"/>
        <v>19981.221000000001</v>
      </c>
      <c r="BG66" s="10">
        <f t="shared" si="7"/>
        <v>20240.147000000001</v>
      </c>
      <c r="BH66" s="10">
        <f t="shared" si="7"/>
        <v>20653.593000000001</v>
      </c>
      <c r="BI66" s="10">
        <f t="shared" si="7"/>
        <v>20603.386999999999</v>
      </c>
      <c r="BJ66" s="10">
        <f t="shared" si="7"/>
        <v>21555.040999999997</v>
      </c>
      <c r="BK66" s="10">
        <f t="shared" si="7"/>
        <v>21972.79</v>
      </c>
      <c r="BL66" s="10">
        <f t="shared" si="7"/>
        <v>23873.423999999999</v>
      </c>
      <c r="BM66" s="10">
        <f t="shared" si="7"/>
        <v>23468.116999999998</v>
      </c>
      <c r="BN66" s="10">
        <f t="shared" si="7"/>
        <v>23434.403999999999</v>
      </c>
      <c r="BO66" s="10">
        <f t="shared" si="7"/>
        <v>25203.522000000001</v>
      </c>
      <c r="BP66" s="10">
        <f t="shared" ref="BP66:BY66" si="8">BP65-BP67</f>
        <v>25136.641</v>
      </c>
      <c r="BQ66" s="10">
        <f t="shared" si="8"/>
        <v>26983.563000000002</v>
      </c>
      <c r="BR66" s="10">
        <f t="shared" si="8"/>
        <v>28727.527999999998</v>
      </c>
      <c r="BS66" s="10">
        <f t="shared" si="8"/>
        <v>28955.938000000002</v>
      </c>
      <c r="BT66" s="10">
        <f t="shared" si="8"/>
        <v>29325.902999999998</v>
      </c>
      <c r="BU66" s="10">
        <f t="shared" si="8"/>
        <v>30013.773999999998</v>
      </c>
      <c r="BV66" s="10">
        <f t="shared" si="8"/>
        <v>32138.280000000002</v>
      </c>
      <c r="BW66" s="10">
        <f t="shared" si="8"/>
        <v>33167.190999999999</v>
      </c>
      <c r="BX66" s="10">
        <f t="shared" si="8"/>
        <v>33957.839</v>
      </c>
      <c r="BY66" s="10">
        <f t="shared" si="8"/>
        <v>35277.591</v>
      </c>
      <c r="CB66" s="8"/>
      <c r="CC66" s="8"/>
      <c r="CD66" s="8"/>
    </row>
    <row r="67" spans="1:82" x14ac:dyDescent="0.25">
      <c r="A67" s="1" t="s">
        <v>573</v>
      </c>
      <c r="C67" s="10">
        <f>C70+C74+C76+C77+C78+C79+C82+C88+C89+C91+C92+C96+C98+C100+C104+C105+C106+C107+C109+C110+C113+C114+C118+C119+C122</f>
        <v>400.12299999999999</v>
      </c>
      <c r="D67" s="10">
        <f t="shared" ref="D67:BO67" si="9">D70+D74+D76+D77+D78+D79+D82+D88+D89+D91+D92+D96+D98+D100+D104+D105+D106+D107+D109+D110+D113+D114+D118+D119+D122</f>
        <v>396.47500000000002</v>
      </c>
      <c r="E67" s="10">
        <f t="shared" si="9"/>
        <v>390.78199999999998</v>
      </c>
      <c r="F67" s="10">
        <f t="shared" si="9"/>
        <v>423.46500000000003</v>
      </c>
      <c r="G67" s="10">
        <f t="shared" si="9"/>
        <v>506.68799999999999</v>
      </c>
      <c r="H67" s="10">
        <f t="shared" si="9"/>
        <v>502.98499999999996</v>
      </c>
      <c r="I67" s="10">
        <f t="shared" si="9"/>
        <v>520.85599999999988</v>
      </c>
      <c r="J67" s="10">
        <f t="shared" si="9"/>
        <v>562.25699999999995</v>
      </c>
      <c r="K67" s="10">
        <f t="shared" si="9"/>
        <v>584.57700000000011</v>
      </c>
      <c r="L67" s="10">
        <f t="shared" si="9"/>
        <v>569.59</v>
      </c>
      <c r="M67" s="10">
        <f t="shared" si="9"/>
        <v>599.90399999999988</v>
      </c>
      <c r="N67" s="10">
        <f t="shared" si="9"/>
        <v>630.81299999999999</v>
      </c>
      <c r="O67" s="10">
        <f t="shared" si="9"/>
        <v>684.14399999999989</v>
      </c>
      <c r="P67" s="10">
        <f t="shared" si="9"/>
        <v>697.18799999999999</v>
      </c>
      <c r="Q67" s="10">
        <f t="shared" si="9"/>
        <v>739.62999999999988</v>
      </c>
      <c r="R67" s="10">
        <f t="shared" si="9"/>
        <v>763.32899999999995</v>
      </c>
      <c r="S67" s="10">
        <f t="shared" si="9"/>
        <v>817.89099999999996</v>
      </c>
      <c r="T67" s="10">
        <f t="shared" si="9"/>
        <v>843.05000000000007</v>
      </c>
      <c r="U67" s="10">
        <f t="shared" si="9"/>
        <v>858.29600000000005</v>
      </c>
      <c r="V67" s="10">
        <f t="shared" si="9"/>
        <v>869.99300000000005</v>
      </c>
      <c r="W67" s="10">
        <f t="shared" si="9"/>
        <v>844.75100000000009</v>
      </c>
      <c r="X67" s="10">
        <f t="shared" si="9"/>
        <v>910.07299999999998</v>
      </c>
      <c r="Y67" s="10">
        <f t="shared" si="9"/>
        <v>920.89700000000005</v>
      </c>
      <c r="Z67" s="10">
        <f t="shared" si="9"/>
        <v>892.64099999999996</v>
      </c>
      <c r="AA67" s="10">
        <f t="shared" si="9"/>
        <v>960.62199999999984</v>
      </c>
      <c r="AB67" s="10">
        <f t="shared" si="9"/>
        <v>916.846</v>
      </c>
      <c r="AC67" s="10">
        <f t="shared" si="9"/>
        <v>965.70100000000014</v>
      </c>
      <c r="AD67" s="10">
        <f t="shared" si="9"/>
        <v>958.44899999999996</v>
      </c>
      <c r="AE67" s="10">
        <f t="shared" si="9"/>
        <v>1056.8959999999997</v>
      </c>
      <c r="AF67" s="10">
        <f t="shared" si="9"/>
        <v>1112.694</v>
      </c>
      <c r="AG67" s="10">
        <f t="shared" si="9"/>
        <v>1141.7380000000001</v>
      </c>
      <c r="AH67" s="10">
        <f t="shared" si="9"/>
        <v>1159.377</v>
      </c>
      <c r="AI67" s="10">
        <f t="shared" si="9"/>
        <v>1181.1510000000001</v>
      </c>
      <c r="AJ67" s="10">
        <f t="shared" si="9"/>
        <v>1178.1349999999998</v>
      </c>
      <c r="AK67" s="10">
        <f t="shared" si="9"/>
        <v>1221.6249999999998</v>
      </c>
      <c r="AL67" s="10">
        <f t="shared" si="9"/>
        <v>1227.0879999999997</v>
      </c>
      <c r="AM67" s="10">
        <f t="shared" si="9"/>
        <v>1306.0329999999999</v>
      </c>
      <c r="AN67" s="10">
        <f t="shared" si="9"/>
        <v>1370.7399999999998</v>
      </c>
      <c r="AO67" s="10">
        <f t="shared" si="9"/>
        <v>1388.0299999999997</v>
      </c>
      <c r="AP67" s="10">
        <f t="shared" si="9"/>
        <v>1382.3200000000002</v>
      </c>
      <c r="AQ67" s="10">
        <f t="shared" si="9"/>
        <v>1447.42</v>
      </c>
      <c r="AR67" s="10">
        <f t="shared" si="9"/>
        <v>1491.9469999999999</v>
      </c>
      <c r="AS67" s="10">
        <f t="shared" si="9"/>
        <v>1669.8729999999998</v>
      </c>
      <c r="AT67" s="10">
        <f t="shared" si="9"/>
        <v>1786.7060000000001</v>
      </c>
      <c r="AU67" s="10">
        <f t="shared" si="9"/>
        <v>1875.0799999999995</v>
      </c>
      <c r="AV67" s="10">
        <f t="shared" si="9"/>
        <v>2006.4000000000005</v>
      </c>
      <c r="AW67" s="10">
        <f t="shared" si="9"/>
        <v>2022.797</v>
      </c>
      <c r="AX67" s="10">
        <f t="shared" si="9"/>
        <v>2113.1349999999993</v>
      </c>
      <c r="AY67" s="10">
        <f t="shared" si="9"/>
        <v>2374.0579999999995</v>
      </c>
      <c r="AZ67" s="10">
        <f t="shared" si="9"/>
        <v>2492.9670000000001</v>
      </c>
      <c r="BA67" s="10">
        <f t="shared" si="9"/>
        <v>2657.1730000000002</v>
      </c>
      <c r="BB67" s="10">
        <f t="shared" si="9"/>
        <v>2771.4949999999999</v>
      </c>
      <c r="BC67" s="10">
        <f t="shared" si="9"/>
        <v>2889.0550000000003</v>
      </c>
      <c r="BD67" s="10">
        <f t="shared" si="9"/>
        <v>3143.9140000000002</v>
      </c>
      <c r="BE67" s="10">
        <f t="shared" si="9"/>
        <v>3204.529</v>
      </c>
      <c r="BF67" s="10">
        <f t="shared" si="9"/>
        <v>3359.9449999999997</v>
      </c>
      <c r="BG67" s="10">
        <f t="shared" si="9"/>
        <v>3550.2310000000002</v>
      </c>
      <c r="BH67" s="10">
        <f t="shared" si="9"/>
        <v>3779.4750000000004</v>
      </c>
      <c r="BI67" s="10">
        <f t="shared" si="9"/>
        <v>3958.0940000000001</v>
      </c>
      <c r="BJ67" s="10">
        <f t="shared" si="9"/>
        <v>4182.2610000000004</v>
      </c>
      <c r="BK67" s="10">
        <f t="shared" si="9"/>
        <v>4360.2160000000003</v>
      </c>
      <c r="BL67" s="10">
        <f t="shared" si="9"/>
        <v>4552.241</v>
      </c>
      <c r="BM67" s="10">
        <f t="shared" si="9"/>
        <v>4703.8990000000013</v>
      </c>
      <c r="BN67" s="10">
        <f t="shared" si="9"/>
        <v>4450.3240000000005</v>
      </c>
      <c r="BO67" s="10">
        <f t="shared" si="9"/>
        <v>4192.2160000000003</v>
      </c>
      <c r="BP67" s="10">
        <f t="shared" ref="BP67:BY67" si="10">BP70+BP74+BP76+BP77+BP78+BP79+BP82+BP88+BP89+BP91+BP92+BP96+BP98+BP100+BP104+BP105+BP106+BP107+BP109+BP110+BP113+BP114+BP118+BP119+BP122</f>
        <v>4141.4360000000006</v>
      </c>
      <c r="BQ67" s="10">
        <f t="shared" si="10"/>
        <v>4569.4630000000006</v>
      </c>
      <c r="BR67" s="10">
        <f t="shared" si="10"/>
        <v>4908.7079999999996</v>
      </c>
      <c r="BS67" s="10">
        <f t="shared" si="10"/>
        <v>5061.826</v>
      </c>
      <c r="BT67" s="10">
        <f t="shared" si="10"/>
        <v>5189.0489999999991</v>
      </c>
      <c r="BU67" s="10">
        <f t="shared" si="10"/>
        <v>5224.4979999999987</v>
      </c>
      <c r="BV67" s="10">
        <f t="shared" si="10"/>
        <v>5509.9569999999994</v>
      </c>
      <c r="BW67" s="10">
        <f t="shared" si="10"/>
        <v>5689.9129999999996</v>
      </c>
      <c r="BX67" s="10">
        <f t="shared" si="10"/>
        <v>5757.1940000000004</v>
      </c>
      <c r="BY67" s="10">
        <f t="shared" si="10"/>
        <v>5781.3580000000002</v>
      </c>
      <c r="CB67" s="8"/>
      <c r="CC67" s="8"/>
      <c r="CD67" s="8"/>
    </row>
    <row r="68" spans="1:82" x14ac:dyDescent="0.25">
      <c r="A68" s="1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CB68" s="8"/>
      <c r="CC68" s="8"/>
      <c r="CD68" s="8"/>
    </row>
    <row r="69" spans="1:82" x14ac:dyDescent="0.25">
      <c r="A69" s="1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CB69" s="8"/>
      <c r="CC69" s="8"/>
      <c r="CD69" s="8"/>
    </row>
    <row r="70" spans="1:82" x14ac:dyDescent="0.25">
      <c r="A70" t="s">
        <v>77</v>
      </c>
      <c r="B70" t="s">
        <v>186</v>
      </c>
      <c r="C70" s="5">
        <v>16.582999999999998</v>
      </c>
      <c r="D70" s="5">
        <v>10.74</v>
      </c>
      <c r="E70" s="5">
        <v>10.602</v>
      </c>
      <c r="F70" s="5">
        <v>13.42</v>
      </c>
      <c r="G70" s="5">
        <v>17.433</v>
      </c>
      <c r="H70" s="5">
        <v>19.986000000000001</v>
      </c>
      <c r="I70" s="5">
        <v>21.908999999999999</v>
      </c>
      <c r="J70" s="5">
        <v>22.933</v>
      </c>
      <c r="K70" s="5">
        <v>22.777000000000001</v>
      </c>
      <c r="L70" s="5">
        <v>22.053999999999998</v>
      </c>
      <c r="M70" s="5">
        <v>21.337</v>
      </c>
      <c r="N70" s="5">
        <v>20.619</v>
      </c>
      <c r="O70" s="5">
        <v>19.901</v>
      </c>
      <c r="P70" s="5">
        <v>20.196999999999999</v>
      </c>
      <c r="Q70" s="5">
        <v>20.495999999999999</v>
      </c>
      <c r="R70" s="5">
        <v>20.792000000000002</v>
      </c>
      <c r="S70" s="5">
        <v>21.085999999999999</v>
      </c>
      <c r="T70" s="5">
        <v>21.36</v>
      </c>
      <c r="U70" s="5">
        <v>21.634</v>
      </c>
      <c r="V70" s="5">
        <v>21.905999999999999</v>
      </c>
      <c r="W70" s="5">
        <v>22.18</v>
      </c>
      <c r="X70" s="5">
        <v>23.405000000000001</v>
      </c>
      <c r="Y70" s="5">
        <v>24.355</v>
      </c>
      <c r="Z70" s="5">
        <v>25.204999999999998</v>
      </c>
      <c r="AA70" s="5">
        <v>25.95</v>
      </c>
      <c r="AB70" s="5">
        <v>26.594000000000001</v>
      </c>
      <c r="AC70" s="5">
        <v>27.234999999999999</v>
      </c>
      <c r="AD70" s="5">
        <v>27.879000000000001</v>
      </c>
      <c r="AE70" s="5">
        <v>28.523</v>
      </c>
      <c r="AF70" s="5">
        <v>28.513999999999999</v>
      </c>
      <c r="AG70" s="5">
        <v>28.504000000000001</v>
      </c>
      <c r="AH70" s="5">
        <v>28.495999999999999</v>
      </c>
      <c r="AI70" s="5">
        <v>33.067999999999998</v>
      </c>
      <c r="AJ70" s="5">
        <v>32.966000000000001</v>
      </c>
      <c r="AK70" s="5">
        <v>23.602</v>
      </c>
      <c r="AL70" s="5">
        <v>24.873999999999999</v>
      </c>
      <c r="AM70" s="5">
        <v>24.538</v>
      </c>
      <c r="AN70" s="5">
        <v>18.661999999999999</v>
      </c>
      <c r="AO70" s="5">
        <v>15.301</v>
      </c>
      <c r="AP70" s="5">
        <v>17.084</v>
      </c>
      <c r="AQ70" s="5">
        <v>18.437999999999999</v>
      </c>
      <c r="AR70" s="5">
        <v>17.893000000000001</v>
      </c>
      <c r="AS70" s="5">
        <v>29.552</v>
      </c>
      <c r="AT70" s="5">
        <v>31.882999999999999</v>
      </c>
      <c r="AU70" s="5">
        <v>34.186</v>
      </c>
      <c r="AV70" s="5">
        <v>35.049999999999997</v>
      </c>
      <c r="AW70" s="5">
        <v>35.042999999999999</v>
      </c>
      <c r="AX70" s="5">
        <v>34.286000000000001</v>
      </c>
      <c r="AY70" s="5">
        <v>35.859000000000002</v>
      </c>
      <c r="AZ70" s="5">
        <v>36.954000000000001</v>
      </c>
      <c r="BA70" s="5">
        <v>54.161999999999999</v>
      </c>
      <c r="BB70" s="5">
        <v>55.371000000000002</v>
      </c>
      <c r="BC70" s="5">
        <v>56.401000000000003</v>
      </c>
      <c r="BD70" s="5">
        <v>56.204999999999998</v>
      </c>
      <c r="BE70" s="5">
        <v>58.457999999999998</v>
      </c>
      <c r="BF70" s="5">
        <v>58.895000000000003</v>
      </c>
      <c r="BG70" s="5">
        <v>60.406999999999996</v>
      </c>
      <c r="BH70" s="5">
        <v>63.246000000000002</v>
      </c>
      <c r="BI70" s="5">
        <v>67.715000000000003</v>
      </c>
      <c r="BJ70" s="5">
        <v>64.563999999999993</v>
      </c>
      <c r="BK70" s="5">
        <v>63.09</v>
      </c>
      <c r="BL70" s="5">
        <v>64.45</v>
      </c>
      <c r="BM70" s="5">
        <v>65.766999999999996</v>
      </c>
      <c r="BN70" s="5">
        <v>63.118000000000002</v>
      </c>
      <c r="BO70" s="5">
        <v>54.430999999999997</v>
      </c>
      <c r="BP70" s="5">
        <v>50.732999999999997</v>
      </c>
      <c r="BQ70" s="5">
        <v>49.401000000000003</v>
      </c>
      <c r="BR70" s="5">
        <v>46.338000000000001</v>
      </c>
      <c r="BS70" s="5">
        <v>46.710999999999999</v>
      </c>
      <c r="BT70" s="5">
        <v>46.787999999999997</v>
      </c>
      <c r="BU70" s="5">
        <v>48.055</v>
      </c>
      <c r="BV70" s="5">
        <v>48.933</v>
      </c>
      <c r="BW70" s="5">
        <v>48.744</v>
      </c>
      <c r="BX70" s="5">
        <v>49.920999999999999</v>
      </c>
      <c r="BY70" s="5">
        <v>50.938000000000002</v>
      </c>
      <c r="CB70" s="7">
        <f>$BW70/$BW$65</f>
        <v>1.2544424309130192E-3</v>
      </c>
      <c r="CC70" s="7">
        <f>$BX70/$BX$65</f>
        <v>1.2569799451003854E-3</v>
      </c>
      <c r="CD70" s="7">
        <f>$BY70/$BY$65</f>
        <v>1.2406065240491179E-3</v>
      </c>
    </row>
    <row r="71" spans="1:82" x14ac:dyDescent="0.25">
      <c r="A71" s="1" t="s">
        <v>79</v>
      </c>
      <c r="B71" s="1" t="s">
        <v>187</v>
      </c>
      <c r="C71" s="10">
        <v>69.808999999999997</v>
      </c>
      <c r="D71" s="10">
        <v>65.683999999999997</v>
      </c>
      <c r="E71" s="10">
        <v>75.858000000000004</v>
      </c>
      <c r="F71" s="10">
        <v>54.558</v>
      </c>
      <c r="G71" s="10">
        <v>60.805</v>
      </c>
      <c r="H71" s="10">
        <v>64.656000000000006</v>
      </c>
      <c r="I71" s="10">
        <v>68.866</v>
      </c>
      <c r="J71" s="10">
        <v>74.174000000000007</v>
      </c>
      <c r="K71" s="10">
        <v>83.17</v>
      </c>
      <c r="L71" s="10">
        <v>79.391999999999996</v>
      </c>
      <c r="M71" s="10">
        <v>77.81</v>
      </c>
      <c r="N71" s="10">
        <v>83.869</v>
      </c>
      <c r="O71" s="10">
        <v>82.855000000000004</v>
      </c>
      <c r="P71" s="10">
        <v>89.453000000000003</v>
      </c>
      <c r="Q71" s="10">
        <v>87.501000000000005</v>
      </c>
      <c r="R71" s="10">
        <v>127.268</v>
      </c>
      <c r="S71" s="10">
        <v>128.524</v>
      </c>
      <c r="T71" s="10">
        <v>127.35899999999999</v>
      </c>
      <c r="U71" s="10">
        <v>115.322</v>
      </c>
      <c r="V71" s="10">
        <v>110.758</v>
      </c>
      <c r="W71" s="10">
        <v>98.635000000000005</v>
      </c>
      <c r="X71" s="10">
        <v>100.40300000000001</v>
      </c>
      <c r="Y71" s="10">
        <v>88.802000000000007</v>
      </c>
      <c r="Z71" s="10">
        <v>87.852999999999994</v>
      </c>
      <c r="AA71" s="10">
        <v>88.603999999999999</v>
      </c>
      <c r="AB71" s="10">
        <v>91.980999999999995</v>
      </c>
      <c r="AC71" s="10">
        <v>92.763000000000005</v>
      </c>
      <c r="AD71" s="10">
        <v>93.100999999999999</v>
      </c>
      <c r="AE71" s="10">
        <v>91.606999999999999</v>
      </c>
      <c r="AF71" s="10">
        <v>82.998999999999995</v>
      </c>
      <c r="AG71" s="10">
        <v>79.05</v>
      </c>
      <c r="AH71" s="10">
        <v>71.197999999999993</v>
      </c>
      <c r="AI71" s="10">
        <v>69.775999999999996</v>
      </c>
      <c r="AJ71" s="10">
        <v>61.134999999999998</v>
      </c>
      <c r="AK71" s="10">
        <v>63.133000000000003</v>
      </c>
      <c r="AL71" s="10">
        <v>60.828000000000003</v>
      </c>
      <c r="AM71" s="10">
        <v>63.046999999999997</v>
      </c>
      <c r="AN71" s="10">
        <v>65.692999999999998</v>
      </c>
      <c r="AO71" s="10">
        <v>69.795000000000002</v>
      </c>
      <c r="AP71" s="10">
        <v>71.228999999999999</v>
      </c>
      <c r="AQ71" s="10">
        <v>71.096000000000004</v>
      </c>
      <c r="AR71" s="10">
        <v>73.875</v>
      </c>
      <c r="AS71" s="10">
        <v>80.998999999999995</v>
      </c>
      <c r="AT71" s="10">
        <v>80.802000000000007</v>
      </c>
      <c r="AU71" s="10">
        <v>89.02</v>
      </c>
      <c r="AV71" s="10">
        <v>91.433999999999997</v>
      </c>
      <c r="AW71" s="10">
        <v>82.138000000000005</v>
      </c>
      <c r="AX71" s="10">
        <v>81.873000000000005</v>
      </c>
      <c r="AY71" s="10">
        <v>92.313000000000002</v>
      </c>
      <c r="AZ71" s="10">
        <v>94.847999999999999</v>
      </c>
      <c r="BA71" s="10">
        <v>94.212999999999994</v>
      </c>
      <c r="BB71" s="10">
        <v>91.385000000000005</v>
      </c>
      <c r="BC71" s="10">
        <v>88.757999999999996</v>
      </c>
      <c r="BD71" s="10">
        <v>89.227000000000004</v>
      </c>
      <c r="BE71" s="10">
        <v>90.531999999999996</v>
      </c>
      <c r="BF71" s="10">
        <v>93.070999999999998</v>
      </c>
      <c r="BG71" s="10">
        <v>96.945999999999998</v>
      </c>
      <c r="BH71" s="10">
        <v>98.79</v>
      </c>
      <c r="BI71" s="10">
        <v>108.496</v>
      </c>
      <c r="BJ71" s="10">
        <v>119.319</v>
      </c>
      <c r="BK71" s="10">
        <v>118.235</v>
      </c>
      <c r="BL71" s="10">
        <v>124.133</v>
      </c>
      <c r="BM71" s="10">
        <v>136.56399999999999</v>
      </c>
      <c r="BN71" s="10">
        <v>113.905</v>
      </c>
      <c r="BO71" s="10">
        <v>109.3</v>
      </c>
      <c r="BP71" s="10">
        <v>122.729</v>
      </c>
      <c r="BQ71" s="10">
        <v>184.45699999999999</v>
      </c>
      <c r="BR71" s="10">
        <v>207.453</v>
      </c>
      <c r="BS71" s="10">
        <v>230.48699999999999</v>
      </c>
      <c r="BT71" s="10">
        <v>256.58600000000001</v>
      </c>
      <c r="BU71" s="10">
        <v>256.41300000000001</v>
      </c>
      <c r="BV71" s="10">
        <v>310.505</v>
      </c>
      <c r="BW71" s="10">
        <v>344.63</v>
      </c>
      <c r="BX71" s="10">
        <v>372.17700000000002</v>
      </c>
      <c r="BY71" s="10">
        <v>395.37900000000002</v>
      </c>
      <c r="CB71" s="9">
        <f t="shared" ref="CB71:CB122" si="11">$BW71/$BW$65</f>
        <v>8.8691632809279868E-3</v>
      </c>
      <c r="CC71" s="9">
        <f t="shared" ref="CC71:CC122" si="12">$BX71/$BX$65</f>
        <v>9.3711869759745634E-3</v>
      </c>
      <c r="CD71" s="9">
        <f t="shared" ref="CD71:CD122" si="13">$BY71/$BY$65</f>
        <v>9.6295450718916365E-3</v>
      </c>
    </row>
    <row r="72" spans="1:82" x14ac:dyDescent="0.25">
      <c r="A72" t="s">
        <v>81</v>
      </c>
      <c r="B72" t="s">
        <v>188</v>
      </c>
      <c r="C72" s="5">
        <v>31.158999999999999</v>
      </c>
      <c r="D72" s="5">
        <v>40.859000000000002</v>
      </c>
      <c r="E72" s="5">
        <v>45.625</v>
      </c>
      <c r="F72" s="5">
        <v>45.256</v>
      </c>
      <c r="G72" s="5">
        <v>48.81</v>
      </c>
      <c r="H72" s="5">
        <v>51.475000000000001</v>
      </c>
      <c r="I72" s="5">
        <v>55.212000000000003</v>
      </c>
      <c r="J72" s="5">
        <v>58.767000000000003</v>
      </c>
      <c r="K72" s="5">
        <v>60.005000000000003</v>
      </c>
      <c r="L72" s="5">
        <v>68.304000000000002</v>
      </c>
      <c r="M72" s="5">
        <v>70.691999999999993</v>
      </c>
      <c r="N72" s="5">
        <v>69.417000000000002</v>
      </c>
      <c r="O72" s="5">
        <v>69.489000000000004</v>
      </c>
      <c r="P72" s="5">
        <v>69.427999999999997</v>
      </c>
      <c r="Q72" s="5">
        <v>68.7</v>
      </c>
      <c r="R72" s="5">
        <v>69.688999999999993</v>
      </c>
      <c r="S72" s="5">
        <v>69.403000000000006</v>
      </c>
      <c r="T72" s="5">
        <v>66.302000000000007</v>
      </c>
      <c r="U72" s="5">
        <v>66.620999999999995</v>
      </c>
      <c r="V72" s="5">
        <v>67.195999999999998</v>
      </c>
      <c r="W72" s="5">
        <v>66.66</v>
      </c>
      <c r="X72" s="5">
        <v>63.875</v>
      </c>
      <c r="Y72" s="5">
        <v>68.695999999999998</v>
      </c>
      <c r="Z72" s="5">
        <v>74.760999999999996</v>
      </c>
      <c r="AA72" s="5">
        <v>73.210999999999999</v>
      </c>
      <c r="AB72" s="5">
        <v>70.156999999999996</v>
      </c>
      <c r="AC72" s="5">
        <v>71.069000000000003</v>
      </c>
      <c r="AD72" s="5">
        <v>77.262</v>
      </c>
      <c r="AE72" s="5">
        <v>75.673000000000002</v>
      </c>
      <c r="AF72" s="5">
        <v>73.138000000000005</v>
      </c>
      <c r="AG72" s="5">
        <v>74.805000000000007</v>
      </c>
      <c r="AH72" s="5">
        <v>69.944999999999993</v>
      </c>
      <c r="AI72" s="5">
        <v>75.444999999999993</v>
      </c>
      <c r="AJ72" s="5">
        <v>72.051000000000002</v>
      </c>
      <c r="AK72" s="5">
        <v>69.662999999999997</v>
      </c>
      <c r="AL72" s="5">
        <v>75.713999999999999</v>
      </c>
      <c r="AM72" s="5">
        <v>73.509</v>
      </c>
      <c r="AN72" s="5">
        <v>72.75</v>
      </c>
      <c r="AO72" s="5">
        <v>83.180999999999997</v>
      </c>
      <c r="AP72" s="5">
        <v>82.123999999999995</v>
      </c>
      <c r="AQ72" s="5">
        <v>87.263999999999996</v>
      </c>
      <c r="AR72" s="5">
        <v>91.18</v>
      </c>
      <c r="AS72" s="5">
        <v>96.180999999999997</v>
      </c>
      <c r="AT72" s="5">
        <v>89.9</v>
      </c>
      <c r="AU72" s="5">
        <v>98.790999999999997</v>
      </c>
      <c r="AV72" s="5">
        <v>95.679000000000002</v>
      </c>
      <c r="AW72" s="5">
        <v>99.649000000000001</v>
      </c>
      <c r="AX72" s="5">
        <v>103.398</v>
      </c>
      <c r="AY72" s="5">
        <v>105.66200000000001</v>
      </c>
      <c r="AZ72" s="5">
        <v>103.401</v>
      </c>
      <c r="BA72" s="5">
        <v>95.471999999999994</v>
      </c>
      <c r="BB72" s="5">
        <v>96.525000000000006</v>
      </c>
      <c r="BC72" s="5">
        <v>87.995000000000005</v>
      </c>
      <c r="BD72" s="5">
        <v>93.36</v>
      </c>
      <c r="BE72" s="5">
        <v>100.98099999999999</v>
      </c>
      <c r="BF72" s="5">
        <v>97.337999999999994</v>
      </c>
      <c r="BG72" s="5">
        <v>102.553</v>
      </c>
      <c r="BH72" s="5">
        <v>106.613</v>
      </c>
      <c r="BI72" s="5">
        <v>113.57899999999999</v>
      </c>
      <c r="BJ72" s="5">
        <v>120.705</v>
      </c>
      <c r="BK72" s="5">
        <v>119.812</v>
      </c>
      <c r="BL72" s="5">
        <v>118.752</v>
      </c>
      <c r="BM72" s="5">
        <v>121.004</v>
      </c>
      <c r="BN72" s="5">
        <v>111.098</v>
      </c>
      <c r="BO72" s="5">
        <v>110.583</v>
      </c>
      <c r="BP72" s="5">
        <v>112.639</v>
      </c>
      <c r="BQ72" s="5">
        <v>127.86199999999999</v>
      </c>
      <c r="BR72" s="5">
        <v>130.57599999999999</v>
      </c>
      <c r="BS72" s="5">
        <v>132.64400000000001</v>
      </c>
      <c r="BT72" s="5">
        <v>115.50700000000001</v>
      </c>
      <c r="BU72" s="5">
        <v>115.464</v>
      </c>
      <c r="BV72" s="5">
        <v>134.381</v>
      </c>
      <c r="BW72" s="5">
        <v>135.09399999999999</v>
      </c>
      <c r="BX72" s="5">
        <v>145.10400000000001</v>
      </c>
      <c r="BY72" s="5">
        <v>151.04400000000001</v>
      </c>
      <c r="CB72" s="7">
        <f t="shared" si="11"/>
        <v>3.4766873002167117E-3</v>
      </c>
      <c r="CC72" s="7">
        <f t="shared" si="12"/>
        <v>3.6536290930439365E-3</v>
      </c>
      <c r="CD72" s="7">
        <f t="shared" si="13"/>
        <v>3.678710821360771E-3</v>
      </c>
    </row>
    <row r="73" spans="1:82" x14ac:dyDescent="0.25">
      <c r="A73" t="s">
        <v>83</v>
      </c>
      <c r="B73" t="s">
        <v>189</v>
      </c>
      <c r="C73" s="5">
        <v>146.227</v>
      </c>
      <c r="D73" s="5">
        <v>186.01300000000001</v>
      </c>
      <c r="E73" s="5">
        <v>196.172</v>
      </c>
      <c r="F73" s="5">
        <v>217.625</v>
      </c>
      <c r="G73" s="5">
        <v>203.25700000000001</v>
      </c>
      <c r="H73" s="5">
        <v>209.928</v>
      </c>
      <c r="I73" s="5">
        <v>226.547</v>
      </c>
      <c r="J73" s="5">
        <v>233.84200000000001</v>
      </c>
      <c r="K73" s="5">
        <v>245.535</v>
      </c>
      <c r="L73" s="5">
        <v>274.32</v>
      </c>
      <c r="M73" s="5">
        <v>279.74400000000003</v>
      </c>
      <c r="N73" s="5">
        <v>282.36200000000002</v>
      </c>
      <c r="O73" s="5">
        <v>281.54599999999999</v>
      </c>
      <c r="P73" s="5">
        <v>283.18599999999998</v>
      </c>
      <c r="Q73" s="5">
        <v>282.00900000000001</v>
      </c>
      <c r="R73" s="5">
        <v>288.13600000000002</v>
      </c>
      <c r="S73" s="5">
        <v>285.72300000000001</v>
      </c>
      <c r="T73" s="5">
        <v>270.60899999999998</v>
      </c>
      <c r="U73" s="5">
        <v>266.14100000000002</v>
      </c>
      <c r="V73" s="5">
        <v>263.21600000000001</v>
      </c>
      <c r="W73" s="5">
        <v>257.39699999999999</v>
      </c>
      <c r="X73" s="5">
        <v>253.30099999999999</v>
      </c>
      <c r="Y73" s="5">
        <v>260.94</v>
      </c>
      <c r="Z73" s="5">
        <v>279.36700000000002</v>
      </c>
      <c r="AA73" s="5">
        <v>275.25099999999998</v>
      </c>
      <c r="AB73" s="5">
        <v>255.19800000000001</v>
      </c>
      <c r="AC73" s="5">
        <v>241.70099999999999</v>
      </c>
      <c r="AD73" s="5">
        <v>250.80799999999999</v>
      </c>
      <c r="AE73" s="5">
        <v>230.69</v>
      </c>
      <c r="AF73" s="5">
        <v>225.00800000000001</v>
      </c>
      <c r="AG73" s="5">
        <v>222.48500000000001</v>
      </c>
      <c r="AH73" s="5">
        <v>207</v>
      </c>
      <c r="AI73" s="5">
        <v>212.41399999999999</v>
      </c>
      <c r="AJ73" s="5">
        <v>203.27</v>
      </c>
      <c r="AK73" s="5">
        <v>194.63800000000001</v>
      </c>
      <c r="AL73" s="5">
        <v>212.536</v>
      </c>
      <c r="AM73" s="5">
        <v>199.92</v>
      </c>
      <c r="AN73" s="5">
        <v>198.38800000000001</v>
      </c>
      <c r="AO73" s="5">
        <v>220.923</v>
      </c>
      <c r="AP73" s="5">
        <v>219.14699999999999</v>
      </c>
      <c r="AQ73" s="5">
        <v>234</v>
      </c>
      <c r="AR73" s="5">
        <v>232.30799999999999</v>
      </c>
      <c r="AS73" s="5">
        <v>247.27099999999999</v>
      </c>
      <c r="AT73" s="5">
        <v>253.31299999999999</v>
      </c>
      <c r="AU73" s="5">
        <v>267.14400000000001</v>
      </c>
      <c r="AV73" s="5">
        <v>261.53300000000002</v>
      </c>
      <c r="AW73" s="5">
        <v>252.005</v>
      </c>
      <c r="AX73" s="5">
        <v>259.81400000000002</v>
      </c>
      <c r="AY73" s="5">
        <v>270.95800000000003</v>
      </c>
      <c r="AZ73" s="5">
        <v>251.93</v>
      </c>
      <c r="BA73" s="5">
        <v>237.81899999999999</v>
      </c>
      <c r="BB73" s="5">
        <v>239.53299999999999</v>
      </c>
      <c r="BC73" s="5">
        <v>231.01499999999999</v>
      </c>
      <c r="BD73" s="5">
        <v>241.46600000000001</v>
      </c>
      <c r="BE73" s="5">
        <v>243.886</v>
      </c>
      <c r="BF73" s="5">
        <v>248.85900000000001</v>
      </c>
      <c r="BG73" s="5">
        <v>253.077</v>
      </c>
      <c r="BH73" s="5">
        <v>254.80699999999999</v>
      </c>
      <c r="BI73" s="5">
        <v>257.339</v>
      </c>
      <c r="BJ73" s="5">
        <v>279.17200000000003</v>
      </c>
      <c r="BK73" s="5">
        <v>278.21800000000002</v>
      </c>
      <c r="BL73" s="5">
        <v>296.67099999999999</v>
      </c>
      <c r="BM73" s="5">
        <v>298.02800000000002</v>
      </c>
      <c r="BN73" s="5">
        <v>269.31799999999998</v>
      </c>
      <c r="BO73" s="5">
        <v>279.38799999999998</v>
      </c>
      <c r="BP73" s="5">
        <v>280.00299999999999</v>
      </c>
      <c r="BQ73" s="5">
        <v>295.3</v>
      </c>
      <c r="BR73" s="5">
        <v>305.18099999999998</v>
      </c>
      <c r="BS73" s="5">
        <v>297.62799999999999</v>
      </c>
      <c r="BT73" s="5">
        <v>282.411</v>
      </c>
      <c r="BU73" s="5">
        <v>255.13300000000001</v>
      </c>
      <c r="BV73" s="5">
        <v>286.45400000000001</v>
      </c>
      <c r="BW73" s="5">
        <v>288.27600000000001</v>
      </c>
      <c r="BX73" s="5">
        <v>301.017</v>
      </c>
      <c r="BY73" s="5">
        <v>307.95100000000002</v>
      </c>
      <c r="CB73" s="7">
        <f t="shared" si="11"/>
        <v>7.4188750659338895E-3</v>
      </c>
      <c r="CC73" s="7">
        <f t="shared" si="12"/>
        <v>7.5794221296505019E-3</v>
      </c>
      <c r="CD73" s="7">
        <f t="shared" si="13"/>
        <v>7.5002163352987927E-3</v>
      </c>
    </row>
    <row r="74" spans="1:82" x14ac:dyDescent="0.25">
      <c r="A74" s="1" t="s">
        <v>85</v>
      </c>
      <c r="B74" s="1" t="s">
        <v>190</v>
      </c>
      <c r="C74" s="10">
        <v>0</v>
      </c>
      <c r="D74" s="10">
        <v>0</v>
      </c>
      <c r="E74" s="10">
        <v>0</v>
      </c>
      <c r="F74" s="10">
        <v>7.4</v>
      </c>
      <c r="G74" s="10">
        <v>58.03</v>
      </c>
      <c r="H74" s="10">
        <v>52.188000000000002</v>
      </c>
      <c r="I74" s="10">
        <v>57.097999999999999</v>
      </c>
      <c r="J74" s="10">
        <v>86.305000000000007</v>
      </c>
      <c r="K74" s="10">
        <v>101.58799999999999</v>
      </c>
      <c r="L74" s="10">
        <v>78.375</v>
      </c>
      <c r="M74" s="10">
        <v>83.01</v>
      </c>
      <c r="N74" s="10">
        <v>113.62</v>
      </c>
      <c r="O74" s="10">
        <v>150.06</v>
      </c>
      <c r="P74" s="10">
        <v>147.37700000000001</v>
      </c>
      <c r="Q74" s="10">
        <v>167.834</v>
      </c>
      <c r="R74" s="10">
        <v>174.3</v>
      </c>
      <c r="S74" s="10">
        <v>217.48500000000001</v>
      </c>
      <c r="T74" s="10">
        <v>228.01900000000001</v>
      </c>
      <c r="U74" s="10">
        <v>234.18</v>
      </c>
      <c r="V74" s="10">
        <v>246.17599999999999</v>
      </c>
      <c r="W74" s="10">
        <v>264.154</v>
      </c>
      <c r="X74" s="10">
        <v>288.55099999999999</v>
      </c>
      <c r="Y74" s="10">
        <v>282.87299999999999</v>
      </c>
      <c r="Z74" s="10">
        <v>272.88799999999998</v>
      </c>
      <c r="AA74" s="10">
        <v>286.33</v>
      </c>
      <c r="AB74" s="10">
        <v>226.28800000000001</v>
      </c>
      <c r="AC74" s="10">
        <v>233.43700000000001</v>
      </c>
      <c r="AD74" s="10">
        <v>224.21899999999999</v>
      </c>
      <c r="AE74" s="10">
        <v>238.73</v>
      </c>
      <c r="AF74" s="10">
        <v>253.5</v>
      </c>
      <c r="AG74" s="10">
        <v>255.91300000000001</v>
      </c>
      <c r="AH74" s="10">
        <v>257.96199999999999</v>
      </c>
      <c r="AI74" s="10">
        <v>262.34399999999999</v>
      </c>
      <c r="AJ74" s="10">
        <v>249.27500000000001</v>
      </c>
      <c r="AK74" s="10">
        <v>253.05600000000001</v>
      </c>
      <c r="AL74" s="10">
        <v>236.44200000000001</v>
      </c>
      <c r="AM74" s="10">
        <v>270.15899999999999</v>
      </c>
      <c r="AN74" s="10">
        <v>270.80099999999999</v>
      </c>
      <c r="AO74" s="10">
        <v>230.887</v>
      </c>
      <c r="AP74" s="10">
        <v>169.726</v>
      </c>
      <c r="AQ74" s="10">
        <v>176.96100000000001</v>
      </c>
      <c r="AR74" s="10">
        <v>194.417</v>
      </c>
      <c r="AS74" s="10">
        <v>233.88300000000001</v>
      </c>
      <c r="AT74" s="10">
        <v>242.93799999999999</v>
      </c>
      <c r="AU74" s="10">
        <v>254.19900000000001</v>
      </c>
      <c r="AV74" s="10">
        <v>262.15800000000002</v>
      </c>
      <c r="AW74" s="10">
        <v>244.87</v>
      </c>
      <c r="AX74" s="10">
        <v>270.82100000000003</v>
      </c>
      <c r="AY74" s="10">
        <v>306.38299999999998</v>
      </c>
      <c r="AZ74" s="10">
        <v>328.27499999999998</v>
      </c>
      <c r="BA74" s="10">
        <v>385.38900000000001</v>
      </c>
      <c r="BB74" s="10">
        <v>420.10300000000001</v>
      </c>
      <c r="BC74" s="10">
        <v>418.67700000000002</v>
      </c>
      <c r="BD74" s="10">
        <v>470.262</v>
      </c>
      <c r="BE74" s="10">
        <v>469.65600000000001</v>
      </c>
      <c r="BF74" s="10">
        <v>488.57299999999998</v>
      </c>
      <c r="BG74" s="10">
        <v>512.22299999999996</v>
      </c>
      <c r="BH74" s="10">
        <v>558.601</v>
      </c>
      <c r="BI74" s="10">
        <v>625.70799999999997</v>
      </c>
      <c r="BJ74" s="10">
        <v>658.83299999999997</v>
      </c>
      <c r="BK74" s="10">
        <v>694.06</v>
      </c>
      <c r="BL74" s="10">
        <v>718.49400000000003</v>
      </c>
      <c r="BM74" s="10">
        <v>789.44100000000003</v>
      </c>
      <c r="BN74" s="10">
        <v>657.26700000000005</v>
      </c>
      <c r="BO74" s="10">
        <v>545.81899999999996</v>
      </c>
      <c r="BP74" s="10">
        <v>584.53099999999995</v>
      </c>
      <c r="BQ74" s="10">
        <v>686.22799999999995</v>
      </c>
      <c r="BR74" s="10">
        <v>801.57</v>
      </c>
      <c r="BS74" s="10">
        <v>803.67700000000002</v>
      </c>
      <c r="BT74" s="10">
        <v>780.70100000000002</v>
      </c>
      <c r="BU74" s="10">
        <v>750.60699999999997</v>
      </c>
      <c r="BV74" s="10">
        <v>821.87599999999998</v>
      </c>
      <c r="BW74" s="10">
        <v>948.995</v>
      </c>
      <c r="BX74" s="10">
        <v>987.53800000000001</v>
      </c>
      <c r="BY74" s="10">
        <v>956.98099999999999</v>
      </c>
      <c r="CB74" s="9">
        <f t="shared" si="11"/>
        <v>2.4422689863866334E-2</v>
      </c>
      <c r="CC74" s="9">
        <f t="shared" si="12"/>
        <v>2.4865596863535275E-2</v>
      </c>
      <c r="CD74" s="9">
        <f t="shared" si="13"/>
        <v>2.3307488947172026E-2</v>
      </c>
    </row>
    <row r="75" spans="1:82" x14ac:dyDescent="0.25">
      <c r="A75" s="1" t="s">
        <v>88</v>
      </c>
      <c r="B75" s="1" t="s">
        <v>191</v>
      </c>
      <c r="C75" s="10">
        <v>359.48399999999998</v>
      </c>
      <c r="D75" s="10">
        <v>392.10899999999998</v>
      </c>
      <c r="E75" s="10">
        <v>434.77699999999999</v>
      </c>
      <c r="F75" s="10">
        <v>428.40100000000001</v>
      </c>
      <c r="G75" s="10">
        <v>443.81099999999998</v>
      </c>
      <c r="H75" s="10">
        <v>430.49599999999998</v>
      </c>
      <c r="I75" s="10">
        <v>440.63900000000001</v>
      </c>
      <c r="J75" s="10">
        <v>458.29599999999999</v>
      </c>
      <c r="K75" s="10">
        <v>436.48200000000003</v>
      </c>
      <c r="L75" s="10">
        <v>441.88600000000002</v>
      </c>
      <c r="M75" s="10">
        <v>461.67899999999997</v>
      </c>
      <c r="N75" s="10">
        <v>479.43299999999999</v>
      </c>
      <c r="O75" s="10">
        <v>471.41899999999998</v>
      </c>
      <c r="P75" s="10">
        <v>478.34</v>
      </c>
      <c r="Q75" s="10">
        <v>478.73200000000003</v>
      </c>
      <c r="R75" s="10">
        <v>479.49200000000002</v>
      </c>
      <c r="S75" s="10">
        <v>471.66199999999998</v>
      </c>
      <c r="T75" s="10">
        <v>466.93400000000003</v>
      </c>
      <c r="U75" s="10">
        <v>467.38099999999997</v>
      </c>
      <c r="V75" s="10">
        <v>463.23500000000001</v>
      </c>
      <c r="W75" s="10">
        <v>451.82799999999997</v>
      </c>
      <c r="X75" s="10">
        <v>454.71899999999999</v>
      </c>
      <c r="Y75" s="10">
        <v>435.94200000000001</v>
      </c>
      <c r="Z75" s="10">
        <v>411.97399999999999</v>
      </c>
      <c r="AA75" s="10">
        <v>411.81900000000002</v>
      </c>
      <c r="AB75" s="10">
        <v>422.64299999999997</v>
      </c>
      <c r="AC75" s="10">
        <v>434.90600000000001</v>
      </c>
      <c r="AD75" s="10">
        <v>436.28500000000003</v>
      </c>
      <c r="AE75" s="10">
        <v>450.86599999999999</v>
      </c>
      <c r="AF75" s="10">
        <v>446.827</v>
      </c>
      <c r="AG75" s="10">
        <v>443.23599999999999</v>
      </c>
      <c r="AH75" s="10">
        <v>430.36599999999999</v>
      </c>
      <c r="AI75" s="10">
        <v>433.02499999999998</v>
      </c>
      <c r="AJ75" s="10">
        <v>413.16300000000001</v>
      </c>
      <c r="AK75" s="10">
        <v>429.49400000000003</v>
      </c>
      <c r="AL75" s="10">
        <v>415.017</v>
      </c>
      <c r="AM75" s="10">
        <v>416.51499999999999</v>
      </c>
      <c r="AN75" s="10">
        <v>419.596</v>
      </c>
      <c r="AO75" s="10">
        <v>448.51400000000001</v>
      </c>
      <c r="AP75" s="10">
        <v>428.58699999999999</v>
      </c>
      <c r="AQ75" s="10">
        <v>430.14100000000002</v>
      </c>
      <c r="AR75" s="10">
        <v>464.17099999999999</v>
      </c>
      <c r="AS75" s="10">
        <v>504.84199999999998</v>
      </c>
      <c r="AT75" s="10">
        <v>507.36599999999999</v>
      </c>
      <c r="AU75" s="10">
        <v>534.95399999999995</v>
      </c>
      <c r="AV75" s="10">
        <v>530.41899999999998</v>
      </c>
      <c r="AW75" s="10">
        <v>522.88</v>
      </c>
      <c r="AX75" s="10">
        <v>551.39</v>
      </c>
      <c r="AY75" s="10">
        <v>581.55799999999999</v>
      </c>
      <c r="AZ75" s="10">
        <v>589.84</v>
      </c>
      <c r="BA75" s="10">
        <v>577.21299999999997</v>
      </c>
      <c r="BB75" s="10">
        <v>609.28099999999995</v>
      </c>
      <c r="BC75" s="10">
        <v>608.39700000000005</v>
      </c>
      <c r="BD75" s="10">
        <v>616.48699999999997</v>
      </c>
      <c r="BE75" s="10">
        <v>640.43899999999996</v>
      </c>
      <c r="BF75" s="10">
        <v>643.03800000000001</v>
      </c>
      <c r="BG75" s="10">
        <v>619.697</v>
      </c>
      <c r="BH75" s="10">
        <v>636.00800000000004</v>
      </c>
      <c r="BI75" s="10">
        <v>674.245</v>
      </c>
      <c r="BJ75" s="10">
        <v>722.62199999999996</v>
      </c>
      <c r="BK75" s="10">
        <v>739.03499999999997</v>
      </c>
      <c r="BL75" s="10">
        <v>712.88499999999999</v>
      </c>
      <c r="BM75" s="10">
        <v>733.88499999999999</v>
      </c>
      <c r="BN75" s="10">
        <v>714.34</v>
      </c>
      <c r="BO75" s="10">
        <v>675.08399999999995</v>
      </c>
      <c r="BP75" s="10">
        <v>692.84500000000003</v>
      </c>
      <c r="BQ75" s="10">
        <v>775.44299999999998</v>
      </c>
      <c r="BR75" s="10">
        <v>869.40099999999995</v>
      </c>
      <c r="BS75" s="10">
        <v>908.846</v>
      </c>
      <c r="BT75" s="10">
        <v>952.36099999999999</v>
      </c>
      <c r="BU75" s="10">
        <v>932.00099999999998</v>
      </c>
      <c r="BV75" s="10">
        <v>970.71199999999999</v>
      </c>
      <c r="BW75" s="10">
        <v>1021.495</v>
      </c>
      <c r="BX75" s="10">
        <v>1028.258</v>
      </c>
      <c r="BY75" s="10">
        <v>1134.5640000000001</v>
      </c>
      <c r="CB75" s="9">
        <f t="shared" si="11"/>
        <v>2.6288500553206435E-2</v>
      </c>
      <c r="CC75" s="9">
        <f t="shared" si="12"/>
        <v>2.589090131185337E-2</v>
      </c>
      <c r="CD75" s="9">
        <f t="shared" si="13"/>
        <v>2.7632563122840775E-2</v>
      </c>
    </row>
    <row r="76" spans="1:82" x14ac:dyDescent="0.25">
      <c r="A76" t="s">
        <v>90</v>
      </c>
      <c r="B76" t="s">
        <v>192</v>
      </c>
      <c r="C76" s="5">
        <v>4.5810000000000004</v>
      </c>
      <c r="D76" s="5">
        <v>7.359</v>
      </c>
      <c r="E76" s="5">
        <v>10.019</v>
      </c>
      <c r="F76" s="5">
        <v>12.565</v>
      </c>
      <c r="G76" s="5">
        <v>12.82</v>
      </c>
      <c r="H76" s="5">
        <v>13.332000000000001</v>
      </c>
      <c r="I76" s="5">
        <v>14.002000000000001</v>
      </c>
      <c r="J76" s="5">
        <v>14.907</v>
      </c>
      <c r="K76" s="5">
        <v>16.937000000000001</v>
      </c>
      <c r="L76" s="5">
        <v>17.347999999999999</v>
      </c>
      <c r="M76" s="5">
        <v>20.05</v>
      </c>
      <c r="N76" s="5">
        <v>19.463999999999999</v>
      </c>
      <c r="O76" s="5">
        <v>18.928000000000001</v>
      </c>
      <c r="P76" s="5">
        <v>19.292999999999999</v>
      </c>
      <c r="Q76" s="5">
        <v>20.792000000000002</v>
      </c>
      <c r="R76" s="5">
        <v>21.382000000000001</v>
      </c>
      <c r="S76" s="5">
        <v>21.096</v>
      </c>
      <c r="T76" s="5">
        <v>23.140999999999998</v>
      </c>
      <c r="U76" s="5">
        <v>24.091999999999999</v>
      </c>
      <c r="V76" s="5">
        <v>24.805</v>
      </c>
      <c r="W76" s="5">
        <v>24.033000000000001</v>
      </c>
      <c r="X76" s="5">
        <v>22.228999999999999</v>
      </c>
      <c r="Y76" s="5">
        <v>20.251000000000001</v>
      </c>
      <c r="Z76" s="5">
        <v>20.283999999999999</v>
      </c>
      <c r="AA76" s="5">
        <v>21.145</v>
      </c>
      <c r="AB76" s="5">
        <v>20.532</v>
      </c>
      <c r="AC76" s="5">
        <v>20.218</v>
      </c>
      <c r="AD76" s="5">
        <v>20.564</v>
      </c>
      <c r="AE76" s="5">
        <v>20.363</v>
      </c>
      <c r="AF76" s="5">
        <v>22.087</v>
      </c>
      <c r="AG76" s="5">
        <v>21.349</v>
      </c>
      <c r="AH76" s="5">
        <v>21.222999999999999</v>
      </c>
      <c r="AI76" s="5">
        <v>21.218</v>
      </c>
      <c r="AJ76" s="5">
        <v>20.88</v>
      </c>
      <c r="AK76" s="5">
        <v>20.215</v>
      </c>
      <c r="AL76" s="5">
        <v>18.649999999999999</v>
      </c>
      <c r="AM76" s="5">
        <v>18.917999999999999</v>
      </c>
      <c r="AN76" s="5">
        <v>19.257000000000001</v>
      </c>
      <c r="AO76" s="5">
        <v>18.440999999999999</v>
      </c>
      <c r="AP76" s="5">
        <v>17.73</v>
      </c>
      <c r="AQ76" s="5">
        <v>18.689</v>
      </c>
      <c r="AR76" s="5">
        <v>19.07</v>
      </c>
      <c r="AS76" s="5">
        <v>20.183</v>
      </c>
      <c r="AT76" s="5">
        <v>20.988</v>
      </c>
      <c r="AU76" s="5">
        <v>20.716999999999999</v>
      </c>
      <c r="AV76" s="5">
        <v>21.542000000000002</v>
      </c>
      <c r="AW76" s="5">
        <v>20.504999999999999</v>
      </c>
      <c r="AX76" s="5">
        <v>21.183</v>
      </c>
      <c r="AY76" s="5">
        <v>19.952000000000002</v>
      </c>
      <c r="AZ76" s="5">
        <v>19.154</v>
      </c>
      <c r="BA76" s="5">
        <v>19.588000000000001</v>
      </c>
      <c r="BB76" s="5">
        <v>20.696999999999999</v>
      </c>
      <c r="BC76" s="5">
        <v>19.309000000000001</v>
      </c>
      <c r="BD76" s="5">
        <v>18.100999999999999</v>
      </c>
      <c r="BE76" s="5">
        <v>16.82</v>
      </c>
      <c r="BF76" s="5">
        <v>16.161000000000001</v>
      </c>
      <c r="BG76" s="5">
        <v>14.866</v>
      </c>
      <c r="BH76" s="5">
        <v>14.78</v>
      </c>
      <c r="BI76" s="5">
        <v>15.195</v>
      </c>
      <c r="BJ76" s="5">
        <v>15.292</v>
      </c>
      <c r="BK76" s="5">
        <v>14.544</v>
      </c>
      <c r="BL76" s="5">
        <v>18.303999999999998</v>
      </c>
      <c r="BM76" s="5">
        <v>17.024000000000001</v>
      </c>
      <c r="BN76" s="5">
        <v>18.553000000000001</v>
      </c>
      <c r="BO76" s="5">
        <v>15.396000000000001</v>
      </c>
      <c r="BP76" s="5">
        <v>18.378</v>
      </c>
      <c r="BQ76" s="5">
        <v>19.247</v>
      </c>
      <c r="BR76" s="5">
        <v>17.183</v>
      </c>
      <c r="BS76" s="5">
        <v>16.065000000000001</v>
      </c>
      <c r="BT76" s="5">
        <v>18.2</v>
      </c>
      <c r="BU76" s="5">
        <v>16.611000000000001</v>
      </c>
      <c r="BV76" s="5">
        <v>21.245999999999999</v>
      </c>
      <c r="BW76" s="5">
        <v>22.617000000000001</v>
      </c>
      <c r="BX76" s="5">
        <v>29.02</v>
      </c>
      <c r="BY76" s="5">
        <v>35.323999999999998</v>
      </c>
      <c r="CB76" s="7">
        <f t="shared" si="11"/>
        <v>5.8205572911455264E-4</v>
      </c>
      <c r="CC76" s="7">
        <f t="shared" si="12"/>
        <v>7.3070567510292637E-4</v>
      </c>
      <c r="CD76" s="7">
        <f t="shared" si="13"/>
        <v>8.6032401852273422E-4</v>
      </c>
    </row>
    <row r="77" spans="1:82" x14ac:dyDescent="0.25">
      <c r="A77" s="1" t="s">
        <v>92</v>
      </c>
      <c r="B77" s="1" t="s">
        <v>193</v>
      </c>
      <c r="C77" s="10">
        <v>9.4819999999999993</v>
      </c>
      <c r="D77" s="10">
        <v>8.5190000000000001</v>
      </c>
      <c r="E77" s="10">
        <v>9.4920000000000009</v>
      </c>
      <c r="F77" s="10">
        <v>11.477</v>
      </c>
      <c r="G77" s="10">
        <v>14.574999999999999</v>
      </c>
      <c r="H77" s="10">
        <v>11.553000000000001</v>
      </c>
      <c r="I77" s="10">
        <v>13.028</v>
      </c>
      <c r="J77" s="10">
        <v>14.863</v>
      </c>
      <c r="K77" s="10">
        <v>16.667999999999999</v>
      </c>
      <c r="L77" s="10">
        <v>18.838000000000001</v>
      </c>
      <c r="M77" s="10">
        <v>21.282</v>
      </c>
      <c r="N77" s="10">
        <v>23.391999999999999</v>
      </c>
      <c r="O77" s="10">
        <v>25.553000000000001</v>
      </c>
      <c r="P77" s="10">
        <v>27.631</v>
      </c>
      <c r="Q77" s="10">
        <v>29.802</v>
      </c>
      <c r="R77" s="10">
        <v>32.012</v>
      </c>
      <c r="S77" s="10">
        <v>34.162999999999997</v>
      </c>
      <c r="T77" s="10">
        <v>37.222999999999999</v>
      </c>
      <c r="U77" s="10">
        <v>40.32</v>
      </c>
      <c r="V77" s="10">
        <v>42.695</v>
      </c>
      <c r="W77" s="10">
        <v>45.070999999999998</v>
      </c>
      <c r="X77" s="10">
        <v>49.56</v>
      </c>
      <c r="Y77" s="10">
        <v>54.064</v>
      </c>
      <c r="Z77" s="10">
        <v>58.534999999999997</v>
      </c>
      <c r="AA77" s="10">
        <v>63.795999999999999</v>
      </c>
      <c r="AB77" s="10">
        <v>69.126000000000005</v>
      </c>
      <c r="AC77" s="10">
        <v>72.501999999999995</v>
      </c>
      <c r="AD77" s="10">
        <v>72.468999999999994</v>
      </c>
      <c r="AE77" s="10">
        <v>82.971999999999994</v>
      </c>
      <c r="AF77" s="10">
        <v>84.332999999999998</v>
      </c>
      <c r="AG77" s="10">
        <v>91.040999999999997</v>
      </c>
      <c r="AH77" s="10">
        <v>95.197000000000003</v>
      </c>
      <c r="AI77" s="10">
        <v>110.616</v>
      </c>
      <c r="AJ77" s="10">
        <v>113.173</v>
      </c>
      <c r="AK77" s="10">
        <v>119.265</v>
      </c>
      <c r="AL77" s="10">
        <v>124.78700000000001</v>
      </c>
      <c r="AM77" s="10">
        <v>132.578</v>
      </c>
      <c r="AN77" s="10">
        <v>156.535</v>
      </c>
      <c r="AO77" s="10">
        <v>175.87700000000001</v>
      </c>
      <c r="AP77" s="10">
        <v>212.20099999999999</v>
      </c>
      <c r="AQ77" s="10">
        <v>215.22</v>
      </c>
      <c r="AR77" s="10">
        <v>206.91200000000001</v>
      </c>
      <c r="AS77" s="10">
        <v>247.26300000000001</v>
      </c>
      <c r="AT77" s="10">
        <v>277.10199999999998</v>
      </c>
      <c r="AU77" s="10">
        <v>294.94099999999997</v>
      </c>
      <c r="AV77" s="10">
        <v>331.892</v>
      </c>
      <c r="AW77" s="10">
        <v>366.815</v>
      </c>
      <c r="AX77" s="10">
        <v>386.39699999999999</v>
      </c>
      <c r="AY77" s="10">
        <v>433.57299999999998</v>
      </c>
      <c r="AZ77" s="10">
        <v>479.71</v>
      </c>
      <c r="BA77" s="10">
        <v>523.20500000000004</v>
      </c>
      <c r="BB77" s="10">
        <v>555.91600000000005</v>
      </c>
      <c r="BC77" s="10">
        <v>615.875</v>
      </c>
      <c r="BD77" s="10">
        <v>708.61800000000005</v>
      </c>
      <c r="BE77" s="10">
        <v>721.61199999999997</v>
      </c>
      <c r="BF77" s="10">
        <v>762.59699999999998</v>
      </c>
      <c r="BG77" s="10">
        <v>785.63499999999999</v>
      </c>
      <c r="BH77" s="10">
        <v>909.09199999999998</v>
      </c>
      <c r="BI77" s="10">
        <v>922.70600000000002</v>
      </c>
      <c r="BJ77" s="10">
        <v>1041.953</v>
      </c>
      <c r="BK77" s="10">
        <v>1136.6790000000001</v>
      </c>
      <c r="BL77" s="10">
        <v>1255.489</v>
      </c>
      <c r="BM77" s="10">
        <v>1333.8119999999999</v>
      </c>
      <c r="BN77" s="10">
        <v>1405.5530000000001</v>
      </c>
      <c r="BO77" s="10">
        <v>1416.5360000000001</v>
      </c>
      <c r="BP77" s="10">
        <v>1351.5029999999999</v>
      </c>
      <c r="BQ77" s="10">
        <v>1390.5530000000001</v>
      </c>
      <c r="BR77" s="10">
        <v>1415.8340000000001</v>
      </c>
      <c r="BS77" s="10">
        <v>1459.796</v>
      </c>
      <c r="BT77" s="10">
        <v>1478.354</v>
      </c>
      <c r="BU77" s="10">
        <v>1591.126</v>
      </c>
      <c r="BV77" s="10">
        <v>1616.866</v>
      </c>
      <c r="BW77" s="10">
        <v>1622.8150000000001</v>
      </c>
      <c r="BX77" s="10">
        <v>1500.818</v>
      </c>
      <c r="BY77" s="10">
        <v>1485.221</v>
      </c>
      <c r="CB77" s="9">
        <f t="shared" si="11"/>
        <v>4.1763663087192503E-2</v>
      </c>
      <c r="CC77" s="9">
        <f t="shared" si="12"/>
        <v>3.7789670223867117E-2</v>
      </c>
      <c r="CD77" s="9">
        <f t="shared" si="13"/>
        <v>3.6172893758191424E-2</v>
      </c>
    </row>
    <row r="78" spans="1:82" x14ac:dyDescent="0.25">
      <c r="A78" t="s">
        <v>94</v>
      </c>
      <c r="B78" t="s">
        <v>194</v>
      </c>
      <c r="C78" s="5">
        <v>4.7729999999999997</v>
      </c>
      <c r="D78" s="5">
        <v>4.5890000000000004</v>
      </c>
      <c r="E78" s="5">
        <v>10.795999999999999</v>
      </c>
      <c r="F78" s="5">
        <v>18.888999999999999</v>
      </c>
      <c r="G78" s="5">
        <v>24.346</v>
      </c>
      <c r="H78" s="5">
        <v>26.099</v>
      </c>
      <c r="I78" s="5">
        <v>25.478000000000002</v>
      </c>
      <c r="J78" s="5">
        <v>25.73</v>
      </c>
      <c r="K78" s="5">
        <v>28.152000000000001</v>
      </c>
      <c r="L78" s="5">
        <v>29.085000000000001</v>
      </c>
      <c r="M78" s="5">
        <v>29.706</v>
      </c>
      <c r="N78" s="5">
        <v>29.125</v>
      </c>
      <c r="O78" s="5">
        <v>30.396999999999998</v>
      </c>
      <c r="P78" s="5">
        <v>31.050999999999998</v>
      </c>
      <c r="Q78" s="5">
        <v>30.957999999999998</v>
      </c>
      <c r="R78" s="5">
        <v>34.125</v>
      </c>
      <c r="S78" s="5">
        <v>36.268999999999998</v>
      </c>
      <c r="T78" s="5">
        <v>36.148000000000003</v>
      </c>
      <c r="U78" s="5">
        <v>35.286999999999999</v>
      </c>
      <c r="V78" s="5">
        <v>33.634</v>
      </c>
      <c r="W78" s="5">
        <v>32.055999999999997</v>
      </c>
      <c r="X78" s="5">
        <v>32.476999999999997</v>
      </c>
      <c r="Y78" s="5">
        <v>30.751999999999999</v>
      </c>
      <c r="Z78" s="5">
        <v>31.404</v>
      </c>
      <c r="AA78" s="5">
        <v>34.009</v>
      </c>
      <c r="AB78" s="5">
        <v>34.597999999999999</v>
      </c>
      <c r="AC78" s="5">
        <v>35.729999999999997</v>
      </c>
      <c r="AD78" s="5">
        <v>40.348999999999997</v>
      </c>
      <c r="AE78" s="5">
        <v>44.411999999999999</v>
      </c>
      <c r="AF78" s="5">
        <v>48.362000000000002</v>
      </c>
      <c r="AG78" s="5">
        <v>47.747</v>
      </c>
      <c r="AH78" s="5">
        <v>45.862000000000002</v>
      </c>
      <c r="AI78" s="5">
        <v>45.933</v>
      </c>
      <c r="AJ78" s="5">
        <v>46.890999999999998</v>
      </c>
      <c r="AK78" s="5">
        <v>46.067</v>
      </c>
      <c r="AL78" s="5">
        <v>51.14</v>
      </c>
      <c r="AM78" s="5">
        <v>54.523000000000003</v>
      </c>
      <c r="AN78" s="5">
        <v>58.683</v>
      </c>
      <c r="AO78" s="5">
        <v>64.585999999999999</v>
      </c>
      <c r="AP78" s="5">
        <v>66.147000000000006</v>
      </c>
      <c r="AQ78" s="5">
        <v>69.007000000000005</v>
      </c>
      <c r="AR78" s="5">
        <v>73.352000000000004</v>
      </c>
      <c r="AS78" s="5">
        <v>73.875</v>
      </c>
      <c r="AT78" s="5">
        <v>76.715000000000003</v>
      </c>
      <c r="AU78" s="5">
        <v>77.92</v>
      </c>
      <c r="AV78" s="5">
        <v>83.438999999999993</v>
      </c>
      <c r="AW78" s="5">
        <v>83.123999999999995</v>
      </c>
      <c r="AX78" s="5">
        <v>85.343000000000004</v>
      </c>
      <c r="AY78" s="5">
        <v>94</v>
      </c>
      <c r="AZ78" s="5">
        <v>97.445999999999998</v>
      </c>
      <c r="BA78" s="5">
        <v>98.596000000000004</v>
      </c>
      <c r="BB78" s="5">
        <v>94.314999999999998</v>
      </c>
      <c r="BC78" s="5">
        <v>97.171999999999997</v>
      </c>
      <c r="BD78" s="5">
        <v>99.704999999999998</v>
      </c>
      <c r="BE78" s="5">
        <v>102.91500000000001</v>
      </c>
      <c r="BF78" s="5">
        <v>102.88800000000001</v>
      </c>
      <c r="BG78" s="5">
        <v>104.625</v>
      </c>
      <c r="BH78" s="5">
        <v>104.428</v>
      </c>
      <c r="BI78" s="5">
        <v>107.27</v>
      </c>
      <c r="BJ78" s="5">
        <v>106.401</v>
      </c>
      <c r="BK78" s="5">
        <v>109.4</v>
      </c>
      <c r="BL78" s="5">
        <v>122.245</v>
      </c>
      <c r="BM78" s="5">
        <v>125.962</v>
      </c>
      <c r="BN78" s="5">
        <v>116.702</v>
      </c>
      <c r="BO78" s="5">
        <v>117.30800000000001</v>
      </c>
      <c r="BP78" s="5">
        <v>120.039</v>
      </c>
      <c r="BQ78" s="5">
        <v>126.553</v>
      </c>
      <c r="BR78" s="5">
        <v>127.55800000000001</v>
      </c>
      <c r="BS78" s="5">
        <v>131.01499999999999</v>
      </c>
      <c r="BT78" s="5">
        <v>135.70500000000001</v>
      </c>
      <c r="BU78" s="5">
        <v>135.624</v>
      </c>
      <c r="BV78" s="5">
        <v>140.96199999999999</v>
      </c>
      <c r="BW78" s="5">
        <v>156.977</v>
      </c>
      <c r="BX78" s="5">
        <v>155.554</v>
      </c>
      <c r="BY78" s="5">
        <v>164.40899999999999</v>
      </c>
      <c r="CB78" s="7">
        <f t="shared" si="11"/>
        <v>4.0398533045591873E-3</v>
      </c>
      <c r="CC78" s="7">
        <f t="shared" si="12"/>
        <v>3.916753638351503E-3</v>
      </c>
      <c r="CD78" s="7">
        <f t="shared" si="13"/>
        <v>4.0042184226391176E-3</v>
      </c>
    </row>
    <row r="79" spans="1:82" x14ac:dyDescent="0.25">
      <c r="A79" t="s">
        <v>96</v>
      </c>
      <c r="B79" t="s">
        <v>195</v>
      </c>
      <c r="C79" s="5">
        <v>1.1719999999999999</v>
      </c>
      <c r="D79" s="5">
        <v>0.89500000000000002</v>
      </c>
      <c r="E79" s="5">
        <v>0.76200000000000001</v>
      </c>
      <c r="F79" s="5">
        <v>1.6</v>
      </c>
      <c r="G79" s="5">
        <v>2.843</v>
      </c>
      <c r="H79" s="5">
        <v>3.4350000000000001</v>
      </c>
      <c r="I79" s="5">
        <v>3.698</v>
      </c>
      <c r="J79" s="5">
        <v>3.851</v>
      </c>
      <c r="K79" s="5">
        <v>4.1550000000000002</v>
      </c>
      <c r="L79" s="5">
        <v>4.4829999999999997</v>
      </c>
      <c r="M79" s="5">
        <v>5.0359999999999996</v>
      </c>
      <c r="N79" s="5">
        <v>5.0679999999999996</v>
      </c>
      <c r="O79" s="5">
        <v>5.49</v>
      </c>
      <c r="P79" s="5">
        <v>5.6959999999999997</v>
      </c>
      <c r="Q79" s="5">
        <v>6.0970000000000004</v>
      </c>
      <c r="R79" s="5">
        <v>6.9</v>
      </c>
      <c r="S79" s="5">
        <v>7.5830000000000002</v>
      </c>
      <c r="T79" s="5">
        <v>8.1630000000000003</v>
      </c>
      <c r="U79" s="5">
        <v>8.8759999999999994</v>
      </c>
      <c r="V79" s="5">
        <v>8.593</v>
      </c>
      <c r="W79" s="5">
        <v>9.0739999999999998</v>
      </c>
      <c r="X79" s="5">
        <v>9.4480000000000004</v>
      </c>
      <c r="Y79" s="5">
        <v>10.214</v>
      </c>
      <c r="Z79" s="5">
        <v>9.6479999999999997</v>
      </c>
      <c r="AA79" s="5">
        <v>10.683999999999999</v>
      </c>
      <c r="AB79" s="5">
        <v>11.56</v>
      </c>
      <c r="AC79" s="5">
        <v>11.17</v>
      </c>
      <c r="AD79" s="5">
        <v>10.394</v>
      </c>
      <c r="AE79" s="5">
        <v>13.295999999999999</v>
      </c>
      <c r="AF79" s="5">
        <v>14.243</v>
      </c>
      <c r="AG79" s="5">
        <v>14.342000000000001</v>
      </c>
      <c r="AH79" s="5">
        <v>15.173</v>
      </c>
      <c r="AI79" s="5">
        <v>16.664000000000001</v>
      </c>
      <c r="AJ79" s="5">
        <v>16.673999999999999</v>
      </c>
      <c r="AK79" s="5">
        <v>17.603999999999999</v>
      </c>
      <c r="AL79" s="5">
        <v>18.317</v>
      </c>
      <c r="AM79" s="5">
        <v>19.433</v>
      </c>
      <c r="AN79" s="5">
        <v>21.17</v>
      </c>
      <c r="AO79" s="5">
        <v>21.64</v>
      </c>
      <c r="AP79" s="5">
        <v>18.585999999999999</v>
      </c>
      <c r="AQ79" s="5">
        <v>19.245000000000001</v>
      </c>
      <c r="AR79" s="5">
        <v>19.474</v>
      </c>
      <c r="AS79" s="5">
        <v>21.120999999999999</v>
      </c>
      <c r="AT79" s="5">
        <v>21.198</v>
      </c>
      <c r="AU79" s="5">
        <v>22.643999999999998</v>
      </c>
      <c r="AV79" s="5">
        <v>25.170999999999999</v>
      </c>
      <c r="AW79" s="5">
        <v>24.338000000000001</v>
      </c>
      <c r="AX79" s="5">
        <v>26.901</v>
      </c>
      <c r="AY79" s="5">
        <v>29.585000000000001</v>
      </c>
      <c r="AZ79" s="5">
        <v>32.887</v>
      </c>
      <c r="BA79" s="5">
        <v>35.670999999999999</v>
      </c>
      <c r="BB79" s="5">
        <v>37.314</v>
      </c>
      <c r="BC79" s="5">
        <v>39.905000000000001</v>
      </c>
      <c r="BD79" s="5">
        <v>42.564</v>
      </c>
      <c r="BE79" s="5">
        <v>37.167999999999999</v>
      </c>
      <c r="BF79" s="5">
        <v>39.76</v>
      </c>
      <c r="BG79" s="5">
        <v>43.798000000000002</v>
      </c>
      <c r="BH79" s="5">
        <v>45.332999999999998</v>
      </c>
      <c r="BI79" s="5">
        <v>53.116</v>
      </c>
      <c r="BJ79" s="5">
        <v>52.207000000000001</v>
      </c>
      <c r="BK79" s="5">
        <v>51.404000000000003</v>
      </c>
      <c r="BL79" s="5">
        <v>59.652999999999999</v>
      </c>
      <c r="BM79" s="5">
        <v>59.865000000000002</v>
      </c>
      <c r="BN79" s="5">
        <v>50.576999999999998</v>
      </c>
      <c r="BO79" s="5">
        <v>50.993000000000002</v>
      </c>
      <c r="BP79" s="5">
        <v>46.744</v>
      </c>
      <c r="BQ79" s="5">
        <v>55.981000000000002</v>
      </c>
      <c r="BR79" s="5">
        <v>63.328000000000003</v>
      </c>
      <c r="BS79" s="5">
        <v>60.356000000000002</v>
      </c>
      <c r="BT79" s="5">
        <v>67.135999999999996</v>
      </c>
      <c r="BU79" s="5">
        <v>70.509</v>
      </c>
      <c r="BV79" s="5">
        <v>77.119</v>
      </c>
      <c r="BW79" s="5">
        <v>70.341999999999999</v>
      </c>
      <c r="BX79" s="5">
        <v>77.816000000000003</v>
      </c>
      <c r="BY79" s="5">
        <v>81.456999999999994</v>
      </c>
      <c r="CB79" s="7">
        <f t="shared" si="11"/>
        <v>1.8102738690973985E-3</v>
      </c>
      <c r="CC79" s="7">
        <f t="shared" si="12"/>
        <v>1.9593588150864684E-3</v>
      </c>
      <c r="CD79" s="7">
        <f t="shared" si="13"/>
        <v>1.9839036795608186E-3</v>
      </c>
    </row>
    <row r="80" spans="1:82" x14ac:dyDescent="0.25">
      <c r="A80" t="s">
        <v>98</v>
      </c>
      <c r="B80" t="s">
        <v>196</v>
      </c>
      <c r="C80" s="5" t="s">
        <v>87</v>
      </c>
      <c r="D80" s="5" t="s">
        <v>87</v>
      </c>
      <c r="E80" s="5" t="s">
        <v>87</v>
      </c>
      <c r="F80" s="5" t="s">
        <v>87</v>
      </c>
      <c r="G80" s="5">
        <v>3.206</v>
      </c>
      <c r="H80" s="5">
        <v>3.2789999999999999</v>
      </c>
      <c r="I80" s="5">
        <v>3.2770000000000001</v>
      </c>
      <c r="J80" s="5">
        <v>3.1989999999999998</v>
      </c>
      <c r="K80" s="5">
        <v>3.093</v>
      </c>
      <c r="L80" s="5">
        <v>3.4209999999999998</v>
      </c>
      <c r="M80" s="5">
        <v>3.3279999999999998</v>
      </c>
      <c r="N80" s="5">
        <v>3.1339999999999999</v>
      </c>
      <c r="O80" s="5">
        <v>3.0390000000000001</v>
      </c>
      <c r="P80" s="5">
        <v>2.9790000000000001</v>
      </c>
      <c r="Q80" s="5">
        <v>3.0070000000000001</v>
      </c>
      <c r="R80" s="5">
        <v>3.0369999999999999</v>
      </c>
      <c r="S80" s="5">
        <v>2.9929999999999999</v>
      </c>
      <c r="T80" s="5">
        <v>2.6869999999999998</v>
      </c>
      <c r="U80" s="5">
        <v>2.5329999999999999</v>
      </c>
      <c r="V80" s="5">
        <v>2.4260000000000002</v>
      </c>
      <c r="W80" s="5">
        <v>2.3250000000000002</v>
      </c>
      <c r="X80" s="5">
        <v>2.2210000000000001</v>
      </c>
      <c r="Y80" s="5">
        <v>2.1480000000000001</v>
      </c>
      <c r="Z80" s="5">
        <v>2.2589999999999999</v>
      </c>
      <c r="AA80" s="5">
        <v>2.1930000000000001</v>
      </c>
      <c r="AB80" s="5">
        <v>2.1019999999999999</v>
      </c>
      <c r="AC80" s="5">
        <v>1.992</v>
      </c>
      <c r="AD80" s="5">
        <v>1.929</v>
      </c>
      <c r="AE80" s="5">
        <v>1.8959999999999999</v>
      </c>
      <c r="AF80" s="5">
        <v>1.71</v>
      </c>
      <c r="AG80" s="5">
        <v>1.7689999999999999</v>
      </c>
      <c r="AH80" s="5">
        <v>1.887</v>
      </c>
      <c r="AI80" s="5">
        <v>2.2480000000000002</v>
      </c>
      <c r="AJ80" s="5">
        <v>2.2650000000000001</v>
      </c>
      <c r="AK80" s="5">
        <v>2.3450000000000002</v>
      </c>
      <c r="AL80" s="5">
        <v>2.4940000000000002</v>
      </c>
      <c r="AM80" s="5">
        <v>2.6259999999999999</v>
      </c>
      <c r="AN80" s="5">
        <v>2.81</v>
      </c>
      <c r="AO80" s="5">
        <v>3.35</v>
      </c>
      <c r="AP80" s="5">
        <v>3.367</v>
      </c>
      <c r="AQ80" s="5">
        <v>3.6360000000000001</v>
      </c>
      <c r="AR80" s="5">
        <v>3.8359999999999999</v>
      </c>
      <c r="AS80" s="5">
        <v>4.2480000000000002</v>
      </c>
      <c r="AT80" s="5">
        <v>4.1589999999999998</v>
      </c>
      <c r="AU80" s="5">
        <v>4.5090000000000003</v>
      </c>
      <c r="AV80" s="5">
        <v>4.6740000000000004</v>
      </c>
      <c r="AW80" s="5">
        <v>4.9740000000000002</v>
      </c>
      <c r="AX80" s="5">
        <v>5.1760000000000002</v>
      </c>
      <c r="AY80" s="5">
        <v>6.0570000000000004</v>
      </c>
      <c r="AZ80" s="5">
        <v>6.875</v>
      </c>
      <c r="BA80" s="5">
        <v>6.4930000000000003</v>
      </c>
      <c r="BB80" s="5">
        <v>6.8019999999999996</v>
      </c>
      <c r="BC80" s="5">
        <v>6.9660000000000002</v>
      </c>
      <c r="BD80" s="5">
        <v>7.319</v>
      </c>
      <c r="BE80" s="5">
        <v>7.5679999999999996</v>
      </c>
      <c r="BF80" s="5">
        <v>7.91</v>
      </c>
      <c r="BG80" s="5">
        <v>8.5589999999999993</v>
      </c>
      <c r="BH80" s="5">
        <v>9.2170000000000005</v>
      </c>
      <c r="BI80" s="5">
        <v>9.2010000000000005</v>
      </c>
      <c r="BJ80" s="5">
        <v>9.5630000000000006</v>
      </c>
      <c r="BK80" s="5">
        <v>10.183999999999999</v>
      </c>
      <c r="BL80" s="5">
        <v>10.978</v>
      </c>
      <c r="BM80" s="5">
        <v>10.760999999999999</v>
      </c>
      <c r="BN80" s="5">
        <v>9.7270000000000003</v>
      </c>
      <c r="BO80" s="5">
        <v>10.425000000000001</v>
      </c>
      <c r="BP80" s="5">
        <v>9.5660000000000007</v>
      </c>
      <c r="BQ80" s="5">
        <v>10.568</v>
      </c>
      <c r="BR80" s="5">
        <v>11.206</v>
      </c>
      <c r="BS80" s="5">
        <v>11.43</v>
      </c>
      <c r="BT80" s="5">
        <v>11.597</v>
      </c>
      <c r="BU80" s="5">
        <v>10.737</v>
      </c>
      <c r="BV80" s="5">
        <v>12.738</v>
      </c>
      <c r="BW80" s="5">
        <v>11.815</v>
      </c>
      <c r="BX80" s="5">
        <v>12.84</v>
      </c>
      <c r="BY80" s="5">
        <v>13.221</v>
      </c>
      <c r="CB80" s="7">
        <f t="shared" si="11"/>
        <v>3.0406280406280404E-4</v>
      </c>
      <c r="CC80" s="7">
        <f t="shared" si="12"/>
        <v>3.2330326906690471E-4</v>
      </c>
      <c r="CD80" s="7">
        <f t="shared" si="13"/>
        <v>3.2200044867198137E-4</v>
      </c>
    </row>
    <row r="81" spans="1:82" x14ac:dyDescent="0.25">
      <c r="A81" t="s">
        <v>100</v>
      </c>
      <c r="B81" t="s">
        <v>197</v>
      </c>
      <c r="C81" s="5" t="s">
        <v>87</v>
      </c>
      <c r="D81" s="5" t="s">
        <v>87</v>
      </c>
      <c r="E81" s="5" t="s">
        <v>87</v>
      </c>
      <c r="F81" s="5" t="s">
        <v>87</v>
      </c>
      <c r="G81" s="5" t="s">
        <v>87</v>
      </c>
      <c r="H81" s="5" t="s">
        <v>87</v>
      </c>
      <c r="I81" s="5" t="s">
        <v>87</v>
      </c>
      <c r="J81" s="5" t="s">
        <v>87</v>
      </c>
      <c r="K81" s="5" t="s">
        <v>87</v>
      </c>
      <c r="L81" s="5" t="s">
        <v>87</v>
      </c>
      <c r="M81" s="5" t="s">
        <v>87</v>
      </c>
      <c r="N81" s="5" t="s">
        <v>87</v>
      </c>
      <c r="O81" s="5" t="s">
        <v>87</v>
      </c>
      <c r="P81" s="5" t="s">
        <v>87</v>
      </c>
      <c r="Q81" s="5" t="s">
        <v>87</v>
      </c>
      <c r="R81" s="5" t="s">
        <v>87</v>
      </c>
      <c r="S81" s="5" t="s">
        <v>87</v>
      </c>
      <c r="T81" s="5" t="s">
        <v>87</v>
      </c>
      <c r="U81" s="5" t="s">
        <v>87</v>
      </c>
      <c r="V81" s="5" t="s">
        <v>87</v>
      </c>
      <c r="W81" s="5" t="s">
        <v>87</v>
      </c>
      <c r="X81" s="5" t="s">
        <v>87</v>
      </c>
      <c r="Y81" s="5" t="s">
        <v>87</v>
      </c>
      <c r="Z81" s="5" t="s">
        <v>87</v>
      </c>
      <c r="AA81" s="5" t="s">
        <v>87</v>
      </c>
      <c r="AB81" s="5" t="s">
        <v>87</v>
      </c>
      <c r="AC81" s="5" t="s">
        <v>87</v>
      </c>
      <c r="AD81" s="5" t="s">
        <v>87</v>
      </c>
      <c r="AE81" s="5" t="s">
        <v>87</v>
      </c>
      <c r="AF81" s="5" t="s">
        <v>87</v>
      </c>
      <c r="AG81" s="5" t="s">
        <v>87</v>
      </c>
      <c r="AH81" s="5" t="s">
        <v>87</v>
      </c>
      <c r="AI81" s="5" t="s">
        <v>87</v>
      </c>
      <c r="AJ81" s="5" t="s">
        <v>87</v>
      </c>
      <c r="AK81" s="5" t="s">
        <v>87</v>
      </c>
      <c r="AL81" s="5" t="s">
        <v>87</v>
      </c>
      <c r="AM81" s="5" t="s">
        <v>87</v>
      </c>
      <c r="AN81" s="5" t="s">
        <v>87</v>
      </c>
      <c r="AO81" s="5" t="s">
        <v>87</v>
      </c>
      <c r="AP81" s="5" t="s">
        <v>87</v>
      </c>
      <c r="AQ81" s="5" t="s">
        <v>87</v>
      </c>
      <c r="AR81" s="5" t="s">
        <v>87</v>
      </c>
      <c r="AS81" s="5" t="s">
        <v>87</v>
      </c>
      <c r="AT81" s="5" t="s">
        <v>87</v>
      </c>
      <c r="AU81" s="5" t="s">
        <v>87</v>
      </c>
      <c r="AV81" s="5">
        <v>5.3049999999999997</v>
      </c>
      <c r="AW81" s="5">
        <v>5.5910000000000002</v>
      </c>
      <c r="AX81" s="5">
        <v>5.6520000000000001</v>
      </c>
      <c r="AY81" s="5">
        <v>6.048</v>
      </c>
      <c r="AZ81" s="5">
        <v>6.0389999999999997</v>
      </c>
      <c r="BA81" s="5">
        <v>6.1680000000000001</v>
      </c>
      <c r="BB81" s="5">
        <v>6.3179999999999996</v>
      </c>
      <c r="BC81" s="5">
        <v>6.1609999999999996</v>
      </c>
      <c r="BD81" s="5">
        <v>7.1150000000000002</v>
      </c>
      <c r="BE81" s="5">
        <v>7.2130000000000001</v>
      </c>
      <c r="BF81" s="5">
        <v>7.056</v>
      </c>
      <c r="BG81" s="5">
        <v>7.0270000000000001</v>
      </c>
      <c r="BH81" s="5">
        <v>7.5720000000000001</v>
      </c>
      <c r="BI81" s="5">
        <v>7.2770000000000001</v>
      </c>
      <c r="BJ81" s="5">
        <v>7.3330000000000002</v>
      </c>
      <c r="BK81" s="5">
        <v>7.476</v>
      </c>
      <c r="BL81" s="5">
        <v>6.8390000000000004</v>
      </c>
      <c r="BM81" s="5">
        <v>6.1189999999999998</v>
      </c>
      <c r="BN81" s="5">
        <v>5.5919999999999996</v>
      </c>
      <c r="BO81" s="5">
        <v>5.1619999999999999</v>
      </c>
      <c r="BP81" s="5">
        <v>6.6269999999999998</v>
      </c>
      <c r="BQ81" s="5">
        <v>8.0370000000000008</v>
      </c>
      <c r="BR81" s="5">
        <v>8.2840000000000007</v>
      </c>
      <c r="BS81" s="5">
        <v>5.016</v>
      </c>
      <c r="BT81" s="5">
        <v>5.032</v>
      </c>
      <c r="BU81" s="5">
        <v>3.9670000000000001</v>
      </c>
      <c r="BV81" s="5">
        <v>4.077</v>
      </c>
      <c r="BW81" s="5">
        <v>4.0609999999999999</v>
      </c>
      <c r="BX81" s="5">
        <v>4.415</v>
      </c>
      <c r="BY81" s="5">
        <v>5.0339999999999998</v>
      </c>
      <c r="CB81" s="7">
        <f t="shared" si="11"/>
        <v>1.0451113392289863E-4</v>
      </c>
      <c r="CC81" s="7">
        <f t="shared" si="12"/>
        <v>1.111669729696561E-4</v>
      </c>
      <c r="CD81" s="7">
        <f t="shared" si="13"/>
        <v>1.2260420986421255E-4</v>
      </c>
    </row>
    <row r="82" spans="1:82" x14ac:dyDescent="0.25">
      <c r="A82" t="s">
        <v>102</v>
      </c>
      <c r="B82" t="s">
        <v>198</v>
      </c>
      <c r="C82" s="5">
        <v>1.9490000000000001</v>
      </c>
      <c r="D82" s="5">
        <v>2.2010000000000001</v>
      </c>
      <c r="E82" s="5">
        <v>2.67</v>
      </c>
      <c r="F82" s="5">
        <v>3.1360000000000001</v>
      </c>
      <c r="G82" s="5">
        <v>3.5640000000000001</v>
      </c>
      <c r="H82" s="5">
        <v>4.0049999999999999</v>
      </c>
      <c r="I82" s="5">
        <v>4.6959999999999997</v>
      </c>
      <c r="J82" s="5">
        <v>5.1120000000000001</v>
      </c>
      <c r="K82" s="5">
        <v>5.4690000000000003</v>
      </c>
      <c r="L82" s="5">
        <v>6.62</v>
      </c>
      <c r="M82" s="5">
        <v>7.1909999999999998</v>
      </c>
      <c r="N82" s="5">
        <v>7.9580000000000002</v>
      </c>
      <c r="O82" s="5">
        <v>8.7460000000000004</v>
      </c>
      <c r="P82" s="5">
        <v>9.2089999999999996</v>
      </c>
      <c r="Q82" s="5">
        <v>9.7100000000000009</v>
      </c>
      <c r="R82" s="5">
        <v>9.2420000000000009</v>
      </c>
      <c r="S82" s="5">
        <v>8.0459999999999994</v>
      </c>
      <c r="T82" s="5">
        <v>7.4930000000000003</v>
      </c>
      <c r="U82" s="5">
        <v>7.2910000000000004</v>
      </c>
      <c r="V82" s="5">
        <v>9.4130000000000003</v>
      </c>
      <c r="W82" s="5">
        <v>8.11</v>
      </c>
      <c r="X82" s="5">
        <v>8.5399999999999991</v>
      </c>
      <c r="Y82" s="5">
        <v>10.226000000000001</v>
      </c>
      <c r="Z82" s="5">
        <v>16.350999999999999</v>
      </c>
      <c r="AA82" s="5">
        <v>17.382999999999999</v>
      </c>
      <c r="AB82" s="5">
        <v>13.087</v>
      </c>
      <c r="AC82" s="5">
        <v>13.676</v>
      </c>
      <c r="AD82" s="5">
        <v>6.3029999999999999</v>
      </c>
      <c r="AE82" s="5">
        <v>6.8449999999999998</v>
      </c>
      <c r="AF82" s="5">
        <v>6.7729999999999997</v>
      </c>
      <c r="AG82" s="5">
        <v>7.0060000000000002</v>
      </c>
      <c r="AH82" s="5">
        <v>6.7229999999999999</v>
      </c>
      <c r="AI82" s="5">
        <v>7.8339999999999996</v>
      </c>
      <c r="AJ82" s="5">
        <v>7.9139999999999997</v>
      </c>
      <c r="AK82" s="5">
        <v>7.827</v>
      </c>
      <c r="AL82" s="5">
        <v>8.9570000000000007</v>
      </c>
      <c r="AM82" s="5">
        <v>10.395</v>
      </c>
      <c r="AN82" s="5">
        <v>11.233000000000001</v>
      </c>
      <c r="AO82" s="5">
        <v>14.552</v>
      </c>
      <c r="AP82" s="5">
        <v>14.443</v>
      </c>
      <c r="AQ82" s="5">
        <v>14.949</v>
      </c>
      <c r="AR82" s="5">
        <v>16.07</v>
      </c>
      <c r="AS82" s="5">
        <v>18.036999999999999</v>
      </c>
      <c r="AT82" s="5">
        <v>19.431000000000001</v>
      </c>
      <c r="AU82" s="5">
        <v>21.722999999999999</v>
      </c>
      <c r="AV82" s="5">
        <v>21.707000000000001</v>
      </c>
      <c r="AW82" s="5">
        <v>23.268999999999998</v>
      </c>
      <c r="AX82" s="5">
        <v>23.233000000000001</v>
      </c>
      <c r="AY82" s="5">
        <v>27.032</v>
      </c>
      <c r="AZ82" s="5">
        <v>25.577000000000002</v>
      </c>
      <c r="BA82" s="5">
        <v>24.149000000000001</v>
      </c>
      <c r="BB82" s="5">
        <v>25.030999999999999</v>
      </c>
      <c r="BC82" s="5">
        <v>25.978000000000002</v>
      </c>
      <c r="BD82" s="5">
        <v>27.073</v>
      </c>
      <c r="BE82" s="5">
        <v>29.821000000000002</v>
      </c>
      <c r="BF82" s="5">
        <v>30.556000000000001</v>
      </c>
      <c r="BG82" s="5">
        <v>35.231999999999999</v>
      </c>
      <c r="BH82" s="5">
        <v>35.113999999999997</v>
      </c>
      <c r="BI82" s="5">
        <v>35.884999999999998</v>
      </c>
      <c r="BJ82" s="5">
        <v>38.206000000000003</v>
      </c>
      <c r="BK82" s="5">
        <v>46.579000000000001</v>
      </c>
      <c r="BL82" s="5">
        <v>48.098999999999997</v>
      </c>
      <c r="BM82" s="5">
        <v>50.646000000000001</v>
      </c>
      <c r="BN82" s="5">
        <v>43.015000000000001</v>
      </c>
      <c r="BO82" s="5">
        <v>45.41</v>
      </c>
      <c r="BP82" s="5">
        <v>39.89</v>
      </c>
      <c r="BQ82" s="5">
        <v>49.473999999999997</v>
      </c>
      <c r="BR82" s="5">
        <v>54.216000000000001</v>
      </c>
      <c r="BS82" s="5">
        <v>55.933999999999997</v>
      </c>
      <c r="BT82" s="5">
        <v>47.927999999999997</v>
      </c>
      <c r="BU82" s="5">
        <v>44.768999999999998</v>
      </c>
      <c r="BV82" s="5">
        <v>57.155999999999999</v>
      </c>
      <c r="BW82" s="5">
        <v>51.893999999999998</v>
      </c>
      <c r="BX82" s="5">
        <v>59.933999999999997</v>
      </c>
      <c r="BY82" s="5">
        <v>61.58</v>
      </c>
      <c r="CB82" s="7">
        <f t="shared" si="11"/>
        <v>1.3355086884498648E-3</v>
      </c>
      <c r="CC82" s="7">
        <f t="shared" si="12"/>
        <v>1.5091011003314538E-3</v>
      </c>
      <c r="CD82" s="7">
        <f t="shared" si="13"/>
        <v>1.4997948437501408E-3</v>
      </c>
    </row>
    <row r="83" spans="1:82" x14ac:dyDescent="0.25">
      <c r="A83" t="s">
        <v>104</v>
      </c>
      <c r="B83" t="s">
        <v>199</v>
      </c>
      <c r="C83" s="5">
        <v>60.051000000000002</v>
      </c>
      <c r="D83" s="5">
        <v>70.239000000000004</v>
      </c>
      <c r="E83" s="5">
        <v>78.143000000000001</v>
      </c>
      <c r="F83" s="5">
        <v>80.200999999999993</v>
      </c>
      <c r="G83" s="5">
        <v>81.55</v>
      </c>
      <c r="H83" s="5">
        <v>87.073999999999998</v>
      </c>
      <c r="I83" s="5">
        <v>93.332999999999998</v>
      </c>
      <c r="J83" s="5">
        <v>101.21</v>
      </c>
      <c r="K83" s="5">
        <v>100.11499999999999</v>
      </c>
      <c r="L83" s="5">
        <v>113.248</v>
      </c>
      <c r="M83" s="5">
        <v>119.73</v>
      </c>
      <c r="N83" s="5">
        <v>120.24299999999999</v>
      </c>
      <c r="O83" s="5">
        <v>117.129</v>
      </c>
      <c r="P83" s="5">
        <v>116.73099999999999</v>
      </c>
      <c r="Q83" s="5">
        <v>117.274</v>
      </c>
      <c r="R83" s="5">
        <v>117.517</v>
      </c>
      <c r="S83" s="5">
        <v>112.79300000000001</v>
      </c>
      <c r="T83" s="5">
        <v>104.569</v>
      </c>
      <c r="U83" s="5">
        <v>103.736</v>
      </c>
      <c r="V83" s="5">
        <v>100.393</v>
      </c>
      <c r="W83" s="5">
        <v>97.715000000000003</v>
      </c>
      <c r="X83" s="5">
        <v>93.631</v>
      </c>
      <c r="Y83" s="5">
        <v>97.504999999999995</v>
      </c>
      <c r="Z83" s="5">
        <v>104.63</v>
      </c>
      <c r="AA83" s="5">
        <v>102.779</v>
      </c>
      <c r="AB83" s="5">
        <v>96.040999999999997</v>
      </c>
      <c r="AC83" s="5">
        <v>93.418999999999997</v>
      </c>
      <c r="AD83" s="5">
        <v>97.591999999999999</v>
      </c>
      <c r="AE83" s="5">
        <v>87.67</v>
      </c>
      <c r="AF83" s="5">
        <v>83.695999999999998</v>
      </c>
      <c r="AG83" s="5">
        <v>84.29</v>
      </c>
      <c r="AH83" s="5">
        <v>78.402000000000001</v>
      </c>
      <c r="AI83" s="5">
        <v>78.185000000000002</v>
      </c>
      <c r="AJ83" s="5">
        <v>72.872</v>
      </c>
      <c r="AK83" s="5">
        <v>71.453000000000003</v>
      </c>
      <c r="AL83" s="5">
        <v>79.799000000000007</v>
      </c>
      <c r="AM83" s="5">
        <v>73.513999999999996</v>
      </c>
      <c r="AN83" s="5">
        <v>72.843000000000004</v>
      </c>
      <c r="AO83" s="5">
        <v>84.983000000000004</v>
      </c>
      <c r="AP83" s="5">
        <v>87.694000000000003</v>
      </c>
      <c r="AQ83" s="5">
        <v>90.742000000000004</v>
      </c>
      <c r="AR83" s="5">
        <v>99.241</v>
      </c>
      <c r="AS83" s="5">
        <v>101.996</v>
      </c>
      <c r="AT83" s="5">
        <v>104.381</v>
      </c>
      <c r="AU83" s="5">
        <v>105.395</v>
      </c>
      <c r="AV83" s="5">
        <v>106.869</v>
      </c>
      <c r="AW83" s="5">
        <v>108.65900000000001</v>
      </c>
      <c r="AX83" s="5">
        <v>113.661</v>
      </c>
      <c r="AY83" s="5">
        <v>115.086</v>
      </c>
      <c r="AZ83" s="5">
        <v>108.123</v>
      </c>
      <c r="BA83" s="5">
        <v>101.611</v>
      </c>
      <c r="BB83" s="5">
        <v>92.974000000000004</v>
      </c>
      <c r="BC83" s="5">
        <v>84.510999999999996</v>
      </c>
      <c r="BD83" s="5">
        <v>80.64</v>
      </c>
      <c r="BE83" s="5">
        <v>85.15</v>
      </c>
      <c r="BF83" s="5">
        <v>85.805999999999997</v>
      </c>
      <c r="BG83" s="5">
        <v>83.301000000000002</v>
      </c>
      <c r="BH83" s="5">
        <v>81.180000000000007</v>
      </c>
      <c r="BI83" s="5">
        <v>82.016999999999996</v>
      </c>
      <c r="BJ83" s="5">
        <v>90.113</v>
      </c>
      <c r="BK83" s="5">
        <v>87.162000000000006</v>
      </c>
      <c r="BL83" s="5">
        <v>96.93</v>
      </c>
      <c r="BM83" s="5">
        <v>89.334000000000003</v>
      </c>
      <c r="BN83" s="5">
        <v>71.897999999999996</v>
      </c>
      <c r="BO83" s="5">
        <v>85.415000000000006</v>
      </c>
      <c r="BP83" s="5">
        <v>82.055000000000007</v>
      </c>
      <c r="BQ83" s="5">
        <v>90.165000000000006</v>
      </c>
      <c r="BR83" s="5">
        <v>98.637</v>
      </c>
      <c r="BS83" s="5">
        <v>97.492000000000004</v>
      </c>
      <c r="BT83" s="5">
        <v>97.093000000000004</v>
      </c>
      <c r="BU83" s="5">
        <v>94.126999999999995</v>
      </c>
      <c r="BV83" s="5">
        <v>109.88500000000001</v>
      </c>
      <c r="BW83" s="5">
        <v>103.908</v>
      </c>
      <c r="BX83" s="5">
        <v>115.193</v>
      </c>
      <c r="BY83" s="5">
        <v>121.93300000000001</v>
      </c>
      <c r="CB83" s="7">
        <f t="shared" si="11"/>
        <v>2.6741056152820861E-3</v>
      </c>
      <c r="CC83" s="7">
        <f t="shared" si="12"/>
        <v>2.9004885882884697E-3</v>
      </c>
      <c r="CD83" s="7">
        <f t="shared" si="13"/>
        <v>2.9697058246668713E-3</v>
      </c>
    </row>
    <row r="84" spans="1:82" x14ac:dyDescent="0.25">
      <c r="A84" t="s">
        <v>106</v>
      </c>
      <c r="B84" t="s">
        <v>200</v>
      </c>
      <c r="C84" s="5">
        <v>5.2160000000000002</v>
      </c>
      <c r="D84" s="5">
        <v>5.7830000000000004</v>
      </c>
      <c r="E84" s="5">
        <v>9.7449999999999992</v>
      </c>
      <c r="F84" s="5">
        <v>14.24</v>
      </c>
      <c r="G84" s="5">
        <v>23.31</v>
      </c>
      <c r="H84" s="5">
        <v>23.225999999999999</v>
      </c>
      <c r="I84" s="5">
        <v>26.138000000000002</v>
      </c>
      <c r="J84" s="5">
        <v>26.492000000000001</v>
      </c>
      <c r="K84" s="5">
        <v>27.655000000000001</v>
      </c>
      <c r="L84" s="5">
        <v>36.283999999999999</v>
      </c>
      <c r="M84" s="5">
        <v>35.887</v>
      </c>
      <c r="N84" s="5">
        <v>35.881</v>
      </c>
      <c r="O84" s="5">
        <v>39.942999999999998</v>
      </c>
      <c r="P84" s="5">
        <v>42.582999999999998</v>
      </c>
      <c r="Q84" s="5">
        <v>44.247</v>
      </c>
      <c r="R84" s="5">
        <v>44.03</v>
      </c>
      <c r="S84" s="5">
        <v>44.484999999999999</v>
      </c>
      <c r="T84" s="5">
        <v>44.926000000000002</v>
      </c>
      <c r="U84" s="5">
        <v>43.962000000000003</v>
      </c>
      <c r="V84" s="5">
        <v>45.548000000000002</v>
      </c>
      <c r="W84" s="5">
        <v>47.113</v>
      </c>
      <c r="X84" s="5">
        <v>45.94</v>
      </c>
      <c r="Y84" s="5">
        <v>48.195999999999998</v>
      </c>
      <c r="Z84" s="5">
        <v>52.816000000000003</v>
      </c>
      <c r="AA84" s="5">
        <v>52.244</v>
      </c>
      <c r="AB84" s="5">
        <v>48.709000000000003</v>
      </c>
      <c r="AC84" s="5">
        <v>45.726999999999997</v>
      </c>
      <c r="AD84" s="5">
        <v>45.747999999999998</v>
      </c>
      <c r="AE84" s="5">
        <v>42.911000000000001</v>
      </c>
      <c r="AF84" s="5">
        <v>41.304000000000002</v>
      </c>
      <c r="AG84" s="5">
        <v>38.450000000000003</v>
      </c>
      <c r="AH84" s="5">
        <v>35.503999999999998</v>
      </c>
      <c r="AI84" s="5">
        <v>37.07</v>
      </c>
      <c r="AJ84" s="5">
        <v>36.399000000000001</v>
      </c>
      <c r="AK84" s="5">
        <v>29.757000000000001</v>
      </c>
      <c r="AL84" s="5">
        <v>32.15</v>
      </c>
      <c r="AM84" s="5">
        <v>31.492000000000001</v>
      </c>
      <c r="AN84" s="5">
        <v>27.85</v>
      </c>
      <c r="AO84" s="5">
        <v>28.7</v>
      </c>
      <c r="AP84" s="5">
        <v>29.768000000000001</v>
      </c>
      <c r="AQ84" s="5">
        <v>31.902999999999999</v>
      </c>
      <c r="AR84" s="5">
        <v>25.72</v>
      </c>
      <c r="AS84" s="5">
        <v>26.038</v>
      </c>
      <c r="AT84" s="5">
        <v>26.422999999999998</v>
      </c>
      <c r="AU84" s="5">
        <v>27.562000000000001</v>
      </c>
      <c r="AV84" s="5">
        <v>22.032</v>
      </c>
      <c r="AW84" s="5">
        <v>20.309999999999999</v>
      </c>
      <c r="AX84" s="5">
        <v>24.7</v>
      </c>
      <c r="AY84" s="5">
        <v>28.106000000000002</v>
      </c>
      <c r="AZ84" s="5">
        <v>20.478999999999999</v>
      </c>
      <c r="BA84" s="5">
        <v>14.94</v>
      </c>
      <c r="BB84" s="5">
        <v>14.81</v>
      </c>
      <c r="BC84" s="5">
        <v>16.64</v>
      </c>
      <c r="BD84" s="5">
        <v>12.773</v>
      </c>
      <c r="BE84" s="5">
        <v>12.467000000000001</v>
      </c>
      <c r="BF84" s="5">
        <v>15.21</v>
      </c>
      <c r="BG84" s="5">
        <v>21.268999999999998</v>
      </c>
      <c r="BH84" s="5">
        <v>18.646000000000001</v>
      </c>
      <c r="BI84" s="5">
        <v>16.847000000000001</v>
      </c>
      <c r="BJ84" s="5">
        <v>19.231000000000002</v>
      </c>
      <c r="BK84" s="5">
        <v>25.602</v>
      </c>
      <c r="BL84" s="5">
        <v>24.103999999999999</v>
      </c>
      <c r="BM84" s="5">
        <v>19.686</v>
      </c>
      <c r="BN84" s="5">
        <v>15.839</v>
      </c>
      <c r="BO84" s="5">
        <v>24.024999999999999</v>
      </c>
      <c r="BP84" s="5">
        <v>21.765999999999998</v>
      </c>
      <c r="BQ84" s="5">
        <v>16.388000000000002</v>
      </c>
      <c r="BR84" s="5">
        <v>26.012</v>
      </c>
      <c r="BS84" s="5">
        <v>28.280999999999999</v>
      </c>
      <c r="BT84" s="5">
        <v>23.010999999999999</v>
      </c>
      <c r="BU84" s="5">
        <v>24.832000000000001</v>
      </c>
      <c r="BV84" s="5">
        <v>30.681000000000001</v>
      </c>
      <c r="BW84" s="5">
        <v>32.994999999999997</v>
      </c>
      <c r="BX84" s="5">
        <v>26.241</v>
      </c>
      <c r="BY84" s="5">
        <v>28.896000000000001</v>
      </c>
      <c r="CB84" s="7">
        <f t="shared" si="11"/>
        <v>8.4913687854864324E-4</v>
      </c>
      <c r="CC84" s="7">
        <f t="shared" si="12"/>
        <v>6.6073217161874192E-4</v>
      </c>
      <c r="CD84" s="7">
        <f t="shared" si="13"/>
        <v>7.0376862301078382E-4</v>
      </c>
    </row>
    <row r="85" spans="1:82" x14ac:dyDescent="0.25">
      <c r="A85" s="1" t="s">
        <v>108</v>
      </c>
      <c r="B85" s="1" t="s">
        <v>201</v>
      </c>
      <c r="C85" s="10">
        <v>241.965</v>
      </c>
      <c r="D85" s="10">
        <v>296.24400000000003</v>
      </c>
      <c r="E85" s="10">
        <v>311.54300000000001</v>
      </c>
      <c r="F85" s="10">
        <v>336.17</v>
      </c>
      <c r="G85" s="10">
        <v>373.87200000000001</v>
      </c>
      <c r="H85" s="10">
        <v>408.536</v>
      </c>
      <c r="I85" s="10">
        <v>442.00299999999999</v>
      </c>
      <c r="J85" s="10">
        <v>483.11399999999998</v>
      </c>
      <c r="K85" s="10">
        <v>479.42099999999999</v>
      </c>
      <c r="L85" s="10">
        <v>556.36099999999999</v>
      </c>
      <c r="M85" s="10">
        <v>581.88199999999995</v>
      </c>
      <c r="N85" s="10">
        <v>598.54399999999998</v>
      </c>
      <c r="O85" s="10">
        <v>584.31799999999998</v>
      </c>
      <c r="P85" s="10">
        <v>596.34199999999998</v>
      </c>
      <c r="Q85" s="10">
        <v>603.75</v>
      </c>
      <c r="R85" s="10">
        <v>628.03499999999997</v>
      </c>
      <c r="S85" s="10">
        <v>619.14700000000005</v>
      </c>
      <c r="T85" s="10">
        <v>587.84199999999998</v>
      </c>
      <c r="U85" s="10">
        <v>603.30899999999997</v>
      </c>
      <c r="V85" s="10">
        <v>600.10900000000004</v>
      </c>
      <c r="W85" s="10">
        <v>587.85299999999995</v>
      </c>
      <c r="X85" s="10">
        <v>593.21699999999998</v>
      </c>
      <c r="Y85" s="10">
        <v>617.49</v>
      </c>
      <c r="Z85" s="10">
        <v>689.45600000000002</v>
      </c>
      <c r="AA85" s="10">
        <v>683.57899999999995</v>
      </c>
      <c r="AB85" s="10">
        <v>644.15800000000002</v>
      </c>
      <c r="AC85" s="10">
        <v>619.46699999999998</v>
      </c>
      <c r="AD85" s="10">
        <v>654.97900000000004</v>
      </c>
      <c r="AE85" s="10">
        <v>611.05700000000002</v>
      </c>
      <c r="AF85" s="10">
        <v>585.83600000000001</v>
      </c>
      <c r="AG85" s="10">
        <v>601.09400000000005</v>
      </c>
      <c r="AH85" s="10">
        <v>557.35500000000002</v>
      </c>
      <c r="AI85" s="10">
        <v>594.50900000000001</v>
      </c>
      <c r="AJ85" s="10">
        <v>572.10900000000004</v>
      </c>
      <c r="AK85" s="10">
        <v>570.15899999999999</v>
      </c>
      <c r="AL85" s="10">
        <v>624.73099999999999</v>
      </c>
      <c r="AM85" s="10">
        <v>598.87099999999998</v>
      </c>
      <c r="AN85" s="10">
        <v>610.94200000000001</v>
      </c>
      <c r="AO85" s="10">
        <v>723.56500000000005</v>
      </c>
      <c r="AP85" s="10">
        <v>714.55</v>
      </c>
      <c r="AQ85" s="10">
        <v>771.678</v>
      </c>
      <c r="AR85" s="10">
        <v>837.98800000000006</v>
      </c>
      <c r="AS85" s="10">
        <v>923.577</v>
      </c>
      <c r="AT85" s="10">
        <v>958.54200000000003</v>
      </c>
      <c r="AU85" s="10">
        <v>1035.299</v>
      </c>
      <c r="AV85" s="10">
        <v>1027.364</v>
      </c>
      <c r="AW85" s="10">
        <v>1051.634</v>
      </c>
      <c r="AX85" s="10">
        <v>1068.43</v>
      </c>
      <c r="AY85" s="10">
        <v>1180.5</v>
      </c>
      <c r="AZ85" s="10">
        <v>1158.616</v>
      </c>
      <c r="BA85" s="10">
        <v>1102.96</v>
      </c>
      <c r="BB85" s="10">
        <v>1099.4369999999999</v>
      </c>
      <c r="BC85" s="10">
        <v>1083.3699999999999</v>
      </c>
      <c r="BD85" s="10">
        <v>1132.0630000000001</v>
      </c>
      <c r="BE85" s="10">
        <v>1183.615</v>
      </c>
      <c r="BF85" s="10">
        <v>1186.761</v>
      </c>
      <c r="BG85" s="10">
        <v>1209.3610000000001</v>
      </c>
      <c r="BH85" s="10">
        <v>1258.6769999999999</v>
      </c>
      <c r="BI85" s="10">
        <v>1312.1220000000001</v>
      </c>
      <c r="BJ85" s="10">
        <v>1377.1959999999999</v>
      </c>
      <c r="BK85" s="10">
        <v>1405.258</v>
      </c>
      <c r="BL85" s="10">
        <v>1558.8040000000001</v>
      </c>
      <c r="BM85" s="10">
        <v>1574.2380000000001</v>
      </c>
      <c r="BN85" s="10">
        <v>1441.923</v>
      </c>
      <c r="BO85" s="10">
        <v>1436.808</v>
      </c>
      <c r="BP85" s="10">
        <v>1441.1279999999999</v>
      </c>
      <c r="BQ85" s="10">
        <v>1609.6759999999999</v>
      </c>
      <c r="BR85" s="10">
        <v>1691.7270000000001</v>
      </c>
      <c r="BS85" s="10">
        <v>1693.27</v>
      </c>
      <c r="BT85" s="10">
        <v>1620.587</v>
      </c>
      <c r="BU85" s="10">
        <v>1526.7940000000001</v>
      </c>
      <c r="BV85" s="10">
        <v>1695.5340000000001</v>
      </c>
      <c r="BW85" s="10">
        <v>1661.6690000000001</v>
      </c>
      <c r="BX85" s="10">
        <v>1833.9929999999999</v>
      </c>
      <c r="BY85" s="10">
        <v>1940.5920000000001</v>
      </c>
      <c r="CB85" s="9">
        <f t="shared" si="11"/>
        <v>4.2763583204759675E-2</v>
      </c>
      <c r="CC85" s="9">
        <f t="shared" si="12"/>
        <v>4.617881093035979E-2</v>
      </c>
      <c r="CD85" s="9">
        <f t="shared" si="13"/>
        <v>4.7263557574257445E-2</v>
      </c>
    </row>
    <row r="86" spans="1:82" x14ac:dyDescent="0.25">
      <c r="A86" s="1" t="s">
        <v>110</v>
      </c>
      <c r="B86" s="1" t="s">
        <v>202</v>
      </c>
      <c r="C86" s="10">
        <v>250.03399999999999</v>
      </c>
      <c r="D86" s="10">
        <v>348.12</v>
      </c>
      <c r="E86" s="10">
        <v>380.01499999999999</v>
      </c>
      <c r="F86" s="10">
        <v>403.19</v>
      </c>
      <c r="G86" s="10">
        <v>447.339</v>
      </c>
      <c r="H86" s="10">
        <v>469.10300000000001</v>
      </c>
      <c r="I86" s="10">
        <v>492.03399999999999</v>
      </c>
      <c r="J86" s="10">
        <v>515.03700000000003</v>
      </c>
      <c r="K86" s="10">
        <v>524.14099999999996</v>
      </c>
      <c r="L86" s="10">
        <v>593.54200000000003</v>
      </c>
      <c r="M86" s="10">
        <v>595.76300000000003</v>
      </c>
      <c r="N86" s="10">
        <v>585.40499999999997</v>
      </c>
      <c r="O86" s="10">
        <v>586.09400000000005</v>
      </c>
      <c r="P86" s="10">
        <v>583.46500000000003</v>
      </c>
      <c r="Q86" s="10">
        <v>580.15200000000004</v>
      </c>
      <c r="R86" s="10">
        <v>591.84900000000005</v>
      </c>
      <c r="S86" s="10">
        <v>594.77099999999996</v>
      </c>
      <c r="T86" s="10">
        <v>568.09400000000005</v>
      </c>
      <c r="U86" s="10">
        <v>564.21799999999996</v>
      </c>
      <c r="V86" s="10">
        <v>557.44799999999998</v>
      </c>
      <c r="W86" s="10">
        <v>558.03899999999999</v>
      </c>
      <c r="X86" s="10">
        <v>553.06600000000003</v>
      </c>
      <c r="Y86" s="10">
        <v>579.54100000000005</v>
      </c>
      <c r="Z86" s="10">
        <v>635.64700000000005</v>
      </c>
      <c r="AA86" s="10">
        <v>653.49699999999996</v>
      </c>
      <c r="AB86" s="10">
        <v>618.09</v>
      </c>
      <c r="AC86" s="10">
        <v>598.57799999999997</v>
      </c>
      <c r="AD86" s="10">
        <v>637.08100000000002</v>
      </c>
      <c r="AE86" s="10">
        <v>613.11800000000005</v>
      </c>
      <c r="AF86" s="10">
        <v>589.80499999999995</v>
      </c>
      <c r="AG86" s="10">
        <v>593.96299999999997</v>
      </c>
      <c r="AH86" s="10">
        <v>551.40499999999997</v>
      </c>
      <c r="AI86" s="10">
        <v>595.726</v>
      </c>
      <c r="AJ86" s="10">
        <v>576.28800000000001</v>
      </c>
      <c r="AK86" s="10">
        <v>557.46799999999996</v>
      </c>
      <c r="AL86" s="10">
        <v>614.81200000000001</v>
      </c>
      <c r="AM86" s="10">
        <v>599.5</v>
      </c>
      <c r="AN86" s="10">
        <v>610.67100000000005</v>
      </c>
      <c r="AO86" s="10">
        <v>713.24400000000003</v>
      </c>
      <c r="AP86" s="10">
        <v>727.35699999999997</v>
      </c>
      <c r="AQ86" s="10">
        <v>780.92899999999997</v>
      </c>
      <c r="AR86" s="10">
        <v>840.39800000000002</v>
      </c>
      <c r="AS86" s="10">
        <v>894.13099999999997</v>
      </c>
      <c r="AT86" s="10">
        <v>922.13400000000001</v>
      </c>
      <c r="AU86" s="10">
        <v>1025.4860000000001</v>
      </c>
      <c r="AV86" s="10">
        <v>1023.561</v>
      </c>
      <c r="AW86" s="10">
        <v>1037.498</v>
      </c>
      <c r="AX86" s="10">
        <v>1080.422</v>
      </c>
      <c r="AY86" s="10">
        <v>1194.0119999999999</v>
      </c>
      <c r="AZ86" s="10">
        <v>1141.681</v>
      </c>
      <c r="BA86" s="10">
        <v>1072.345</v>
      </c>
      <c r="BB86" s="10">
        <v>1084.2260000000001</v>
      </c>
      <c r="BC86" s="10">
        <v>1072.231</v>
      </c>
      <c r="BD86" s="10">
        <v>1090.944</v>
      </c>
      <c r="BE86" s="10">
        <v>1160.366</v>
      </c>
      <c r="BF86" s="10">
        <v>1161.0999999999999</v>
      </c>
      <c r="BG86" s="10">
        <v>1222.681</v>
      </c>
      <c r="BH86" s="10">
        <v>1223.001</v>
      </c>
      <c r="BI86" s="10">
        <v>1269.1880000000001</v>
      </c>
      <c r="BJ86" s="10">
        <v>1311.9559999999999</v>
      </c>
      <c r="BK86" s="10">
        <v>1393.047</v>
      </c>
      <c r="BL86" s="10">
        <v>1488.2850000000001</v>
      </c>
      <c r="BM86" s="10">
        <v>1494.646</v>
      </c>
      <c r="BN86" s="10">
        <v>1377.441</v>
      </c>
      <c r="BO86" s="10">
        <v>1364.287</v>
      </c>
      <c r="BP86" s="10">
        <v>1354.691</v>
      </c>
      <c r="BQ86" s="10">
        <v>1508.412</v>
      </c>
      <c r="BR86" s="10">
        <v>1560.575</v>
      </c>
      <c r="BS86" s="10">
        <v>1547.5909999999999</v>
      </c>
      <c r="BT86" s="10">
        <v>1475.692</v>
      </c>
      <c r="BU86" s="10">
        <v>1386.049</v>
      </c>
      <c r="BV86" s="10">
        <v>1555.4690000000001</v>
      </c>
      <c r="BW86" s="10">
        <v>1724.46</v>
      </c>
      <c r="BX86" s="10">
        <v>1817.693</v>
      </c>
      <c r="BY86" s="10">
        <v>1918.86</v>
      </c>
      <c r="CB86" s="9">
        <f t="shared" si="11"/>
        <v>4.4379529673647319E-2</v>
      </c>
      <c r="CC86" s="9">
        <f t="shared" si="12"/>
        <v>4.5768386998444641E-2</v>
      </c>
      <c r="CD86" s="9">
        <f t="shared" si="13"/>
        <v>4.6734269793413365E-2</v>
      </c>
    </row>
    <row r="87" spans="1:82" x14ac:dyDescent="0.25">
      <c r="A87" t="s">
        <v>112</v>
      </c>
      <c r="B87" t="s">
        <v>203</v>
      </c>
      <c r="C87" s="5">
        <v>26.902999999999999</v>
      </c>
      <c r="D87" s="5">
        <v>42.286000000000001</v>
      </c>
      <c r="E87" s="5">
        <v>49.948</v>
      </c>
      <c r="F87" s="5">
        <v>51.476999999999997</v>
      </c>
      <c r="G87" s="5">
        <v>57.176000000000002</v>
      </c>
      <c r="H87" s="5">
        <v>59.555999999999997</v>
      </c>
      <c r="I87" s="5">
        <v>61.578000000000003</v>
      </c>
      <c r="J87" s="5">
        <v>64.593000000000004</v>
      </c>
      <c r="K87" s="5">
        <v>69.14</v>
      </c>
      <c r="L87" s="5">
        <v>75.540000000000006</v>
      </c>
      <c r="M87" s="5">
        <v>80.938999999999993</v>
      </c>
      <c r="N87" s="5">
        <v>82.1</v>
      </c>
      <c r="O87" s="5">
        <v>83.620999999999995</v>
      </c>
      <c r="P87" s="5">
        <v>86.491</v>
      </c>
      <c r="Q87" s="5">
        <v>91.447000000000003</v>
      </c>
      <c r="R87" s="5">
        <v>98.468999999999994</v>
      </c>
      <c r="S87" s="5">
        <v>99.480999999999995</v>
      </c>
      <c r="T87" s="5">
        <v>93.977000000000004</v>
      </c>
      <c r="U87" s="5">
        <v>93.41</v>
      </c>
      <c r="V87" s="5">
        <v>94.46</v>
      </c>
      <c r="W87" s="5">
        <v>93.858000000000004</v>
      </c>
      <c r="X87" s="5">
        <v>83.096000000000004</v>
      </c>
      <c r="Y87" s="5">
        <v>89.388000000000005</v>
      </c>
      <c r="Z87" s="5">
        <v>97.397000000000006</v>
      </c>
      <c r="AA87" s="5">
        <v>99.412000000000006</v>
      </c>
      <c r="AB87" s="5">
        <v>97.015000000000001</v>
      </c>
      <c r="AC87" s="5">
        <v>95.216999999999999</v>
      </c>
      <c r="AD87" s="5">
        <v>98.766999999999996</v>
      </c>
      <c r="AE87" s="5">
        <v>89.352999999999994</v>
      </c>
      <c r="AF87" s="5">
        <v>88.643000000000001</v>
      </c>
      <c r="AG87" s="5">
        <v>90.882000000000005</v>
      </c>
      <c r="AH87" s="5">
        <v>84.757000000000005</v>
      </c>
      <c r="AI87" s="5">
        <v>86.771000000000001</v>
      </c>
      <c r="AJ87" s="5">
        <v>86.677999999999997</v>
      </c>
      <c r="AK87" s="5">
        <v>84.932000000000002</v>
      </c>
      <c r="AL87" s="5">
        <v>91.412000000000006</v>
      </c>
      <c r="AM87" s="5">
        <v>84.698999999999998</v>
      </c>
      <c r="AN87" s="5">
        <v>81.307000000000002</v>
      </c>
      <c r="AO87" s="5">
        <v>93.947999999999993</v>
      </c>
      <c r="AP87" s="5">
        <v>95.66</v>
      </c>
      <c r="AQ87" s="5">
        <v>102.39700000000001</v>
      </c>
      <c r="AR87" s="5">
        <v>103.39400000000001</v>
      </c>
      <c r="AS87" s="5">
        <v>113.773</v>
      </c>
      <c r="AT87" s="5">
        <v>118.52</v>
      </c>
      <c r="AU87" s="5">
        <v>128.53299999999999</v>
      </c>
      <c r="AV87" s="5">
        <v>120.83799999999999</v>
      </c>
      <c r="AW87" s="5">
        <v>126.967</v>
      </c>
      <c r="AX87" s="5">
        <v>135.483</v>
      </c>
      <c r="AY87" s="5">
        <v>151.36099999999999</v>
      </c>
      <c r="AZ87" s="5">
        <v>137.095</v>
      </c>
      <c r="BA87" s="5">
        <v>127.991</v>
      </c>
      <c r="BB87" s="5">
        <v>130.53800000000001</v>
      </c>
      <c r="BC87" s="5">
        <v>127.172</v>
      </c>
      <c r="BD87" s="5">
        <v>125.845</v>
      </c>
      <c r="BE87" s="5">
        <v>129.47800000000001</v>
      </c>
      <c r="BF87" s="5">
        <v>126.313</v>
      </c>
      <c r="BG87" s="5">
        <v>131.292</v>
      </c>
      <c r="BH87" s="5">
        <v>133.27699999999999</v>
      </c>
      <c r="BI87" s="5">
        <v>131.69499999999999</v>
      </c>
      <c r="BJ87" s="5">
        <v>142.797</v>
      </c>
      <c r="BK87" s="5">
        <v>151.52600000000001</v>
      </c>
      <c r="BL87" s="5">
        <v>182.03</v>
      </c>
      <c r="BM87" s="5">
        <v>188.631</v>
      </c>
      <c r="BN87" s="5">
        <v>179.63</v>
      </c>
      <c r="BO87" s="5">
        <v>181.54599999999999</v>
      </c>
      <c r="BP87" s="5">
        <v>174.64699999999999</v>
      </c>
      <c r="BQ87" s="5">
        <v>177.63800000000001</v>
      </c>
      <c r="BR87" s="5">
        <v>192.88499999999999</v>
      </c>
      <c r="BS87" s="5">
        <v>181.14699999999999</v>
      </c>
      <c r="BT87" s="5">
        <v>168.935</v>
      </c>
      <c r="BU87" s="5">
        <v>141.434</v>
      </c>
      <c r="BV87" s="5">
        <v>160.911</v>
      </c>
      <c r="BW87" s="5">
        <v>159.05199999999999</v>
      </c>
      <c r="BX87" s="5">
        <v>164.709</v>
      </c>
      <c r="BY87" s="5">
        <v>171.45599999999999</v>
      </c>
      <c r="CB87" s="7">
        <f t="shared" si="11"/>
        <v>4.093254093254093E-3</v>
      </c>
      <c r="CC87" s="7">
        <f t="shared" si="12"/>
        <v>4.1472708835467919E-3</v>
      </c>
      <c r="CD87" s="7">
        <f t="shared" si="13"/>
        <v>4.1758497033131557E-3</v>
      </c>
    </row>
    <row r="88" spans="1:82" x14ac:dyDescent="0.25">
      <c r="A88" t="s">
        <v>114</v>
      </c>
      <c r="B88" t="s">
        <v>204</v>
      </c>
      <c r="C88" s="5">
        <v>0.96599999999999997</v>
      </c>
      <c r="D88" s="5">
        <v>0.96699999999999997</v>
      </c>
      <c r="E88" s="5">
        <v>1.804</v>
      </c>
      <c r="F88" s="5">
        <v>2.6269999999999998</v>
      </c>
      <c r="G88" s="5">
        <v>3.6320000000000001</v>
      </c>
      <c r="H88" s="5">
        <v>4.601</v>
      </c>
      <c r="I88" s="5">
        <v>5.5739999999999998</v>
      </c>
      <c r="J88" s="5">
        <v>6.01</v>
      </c>
      <c r="K88" s="5">
        <v>6.7640000000000002</v>
      </c>
      <c r="L88" s="5">
        <v>6.9619999999999997</v>
      </c>
      <c r="M88" s="5">
        <v>7.1520000000000001</v>
      </c>
      <c r="N88" s="5">
        <v>7.351</v>
      </c>
      <c r="O88" s="5">
        <v>7.5960000000000001</v>
      </c>
      <c r="P88" s="5">
        <v>8.2509999999999994</v>
      </c>
      <c r="Q88" s="5">
        <v>9.4060000000000006</v>
      </c>
      <c r="R88" s="5">
        <v>10.842000000000001</v>
      </c>
      <c r="S88" s="5">
        <v>11.872999999999999</v>
      </c>
      <c r="T88" s="5">
        <v>12.28</v>
      </c>
      <c r="U88" s="5">
        <v>12.64</v>
      </c>
      <c r="V88" s="5">
        <v>12.879</v>
      </c>
      <c r="W88" s="5">
        <v>13.122999999999999</v>
      </c>
      <c r="X88" s="5">
        <v>13.356999999999999</v>
      </c>
      <c r="Y88" s="5">
        <v>13.598000000000001</v>
      </c>
      <c r="Z88" s="5">
        <v>15.305</v>
      </c>
      <c r="AA88" s="5">
        <v>14.04</v>
      </c>
      <c r="AB88" s="5">
        <v>13.93</v>
      </c>
      <c r="AC88" s="5">
        <v>14.06</v>
      </c>
      <c r="AD88" s="5">
        <v>14.247999999999999</v>
      </c>
      <c r="AE88" s="5">
        <v>14.432</v>
      </c>
      <c r="AF88" s="5">
        <v>14.61</v>
      </c>
      <c r="AG88" s="5">
        <v>14.808</v>
      </c>
      <c r="AH88" s="5">
        <v>15.016</v>
      </c>
      <c r="AI88" s="5">
        <v>15.244999999999999</v>
      </c>
      <c r="AJ88" s="5">
        <v>15.44</v>
      </c>
      <c r="AK88" s="5">
        <v>15.618</v>
      </c>
      <c r="AL88" s="5">
        <v>15.765000000000001</v>
      </c>
      <c r="AM88" s="5">
        <v>16.07</v>
      </c>
      <c r="AN88" s="5">
        <v>16.02</v>
      </c>
      <c r="AO88" s="5">
        <v>16.152000000000001</v>
      </c>
      <c r="AP88" s="5">
        <v>16.257000000000001</v>
      </c>
      <c r="AQ88" s="5">
        <v>16.379000000000001</v>
      </c>
      <c r="AR88" s="5">
        <v>16.472999999999999</v>
      </c>
      <c r="AS88" s="5">
        <v>16.579999999999998</v>
      </c>
      <c r="AT88" s="5">
        <v>16.780999999999999</v>
      </c>
      <c r="AU88" s="5">
        <v>16.797999999999998</v>
      </c>
      <c r="AV88" s="5">
        <v>16.786000000000001</v>
      </c>
      <c r="AW88" s="5">
        <v>16.858000000000001</v>
      </c>
      <c r="AX88" s="5">
        <v>16.943999999999999</v>
      </c>
      <c r="AY88" s="5">
        <v>17.312999999999999</v>
      </c>
      <c r="AZ88" s="5">
        <v>17.113</v>
      </c>
      <c r="BA88" s="5">
        <v>17.317</v>
      </c>
      <c r="BB88" s="5">
        <v>17.486000000000001</v>
      </c>
      <c r="BC88" s="5">
        <v>17.666</v>
      </c>
      <c r="BD88" s="5">
        <v>17.797999999999998</v>
      </c>
      <c r="BE88" s="5">
        <v>17.962</v>
      </c>
      <c r="BF88" s="5">
        <v>17.736000000000001</v>
      </c>
      <c r="BG88" s="5">
        <v>17.942</v>
      </c>
      <c r="BH88" s="5">
        <v>18.009</v>
      </c>
      <c r="BI88" s="5">
        <v>18.195</v>
      </c>
      <c r="BJ88" s="5">
        <v>18.446999999999999</v>
      </c>
      <c r="BK88" s="5">
        <v>18.501999999999999</v>
      </c>
      <c r="BL88" s="5">
        <v>19.393000000000001</v>
      </c>
      <c r="BM88" s="5">
        <v>19.486000000000001</v>
      </c>
      <c r="BN88" s="5">
        <v>19.314</v>
      </c>
      <c r="BO88" s="5">
        <v>20.986000000000001</v>
      </c>
      <c r="BP88" s="5">
        <v>28.888000000000002</v>
      </c>
      <c r="BQ88" s="5">
        <v>37.859000000000002</v>
      </c>
      <c r="BR88" s="5">
        <v>53.936999999999998</v>
      </c>
      <c r="BS88" s="5">
        <v>69.765000000000001</v>
      </c>
      <c r="BT88" s="5">
        <v>80.563999999999993</v>
      </c>
      <c r="BU88" s="5">
        <v>85.915000000000006</v>
      </c>
      <c r="BV88" s="5">
        <v>29.297999999999998</v>
      </c>
      <c r="BW88" s="5">
        <v>30.695</v>
      </c>
      <c r="BX88" s="5">
        <v>30.202999999999999</v>
      </c>
      <c r="BY88" s="5">
        <v>17.361999999999998</v>
      </c>
      <c r="CB88" s="7">
        <f t="shared" si="11"/>
        <v>7.8994564288681942E-4</v>
      </c>
      <c r="CC88" s="7">
        <f t="shared" si="12"/>
        <v>7.6049288439468236E-4</v>
      </c>
      <c r="CD88" s="7">
        <f t="shared" si="13"/>
        <v>4.2285544133143784E-4</v>
      </c>
    </row>
    <row r="89" spans="1:82" x14ac:dyDescent="0.25">
      <c r="A89" t="s">
        <v>116</v>
      </c>
      <c r="B89" t="s">
        <v>205</v>
      </c>
      <c r="C89" s="5">
        <v>0.65700000000000003</v>
      </c>
      <c r="D89" s="5">
        <v>0.86399999999999999</v>
      </c>
      <c r="E89" s="5">
        <v>1.536</v>
      </c>
      <c r="F89" s="5">
        <v>5.5579999999999998</v>
      </c>
      <c r="G89" s="5">
        <v>9.7609999999999992</v>
      </c>
      <c r="H89" s="5">
        <v>10.413</v>
      </c>
      <c r="I89" s="5">
        <v>11.26</v>
      </c>
      <c r="J89" s="5">
        <v>11.427</v>
      </c>
      <c r="K89" s="5">
        <v>11.898999999999999</v>
      </c>
      <c r="L89" s="5">
        <v>11.615</v>
      </c>
      <c r="M89" s="5">
        <v>11.634</v>
      </c>
      <c r="N89" s="5">
        <v>11.603</v>
      </c>
      <c r="O89" s="5">
        <v>11.55</v>
      </c>
      <c r="P89" s="5">
        <v>12.384</v>
      </c>
      <c r="Q89" s="5">
        <v>13.224</v>
      </c>
      <c r="R89" s="5">
        <v>14.086</v>
      </c>
      <c r="S89" s="5">
        <v>14.776</v>
      </c>
      <c r="T89" s="5">
        <v>14.119</v>
      </c>
      <c r="U89" s="5">
        <v>13.584</v>
      </c>
      <c r="V89" s="5">
        <v>13.59</v>
      </c>
      <c r="W89" s="5">
        <v>13.744</v>
      </c>
      <c r="X89" s="5">
        <v>15.441000000000001</v>
      </c>
      <c r="Y89" s="5">
        <v>15.042999999999999</v>
      </c>
      <c r="Z89" s="5">
        <v>14.992000000000001</v>
      </c>
      <c r="AA89" s="5">
        <v>16.411000000000001</v>
      </c>
      <c r="AB89" s="5">
        <v>15.521000000000001</v>
      </c>
      <c r="AC89" s="5">
        <v>15.624000000000001</v>
      </c>
      <c r="AD89" s="5">
        <v>16.22</v>
      </c>
      <c r="AE89" s="5">
        <v>15.72</v>
      </c>
      <c r="AF89" s="5">
        <v>15.813000000000001</v>
      </c>
      <c r="AG89" s="5">
        <v>16.495999999999999</v>
      </c>
      <c r="AH89" s="5">
        <v>16.013000000000002</v>
      </c>
      <c r="AI89" s="5">
        <v>17.175999999999998</v>
      </c>
      <c r="AJ89" s="5">
        <v>17.379000000000001</v>
      </c>
      <c r="AK89" s="5">
        <v>18.678000000000001</v>
      </c>
      <c r="AL89" s="5">
        <v>19.428000000000001</v>
      </c>
      <c r="AM89" s="5">
        <v>20.379000000000001</v>
      </c>
      <c r="AN89" s="5">
        <v>21.045000000000002</v>
      </c>
      <c r="AO89" s="5">
        <v>24.193999999999999</v>
      </c>
      <c r="AP89" s="5">
        <v>25.471</v>
      </c>
      <c r="AQ89" s="5">
        <v>29.477</v>
      </c>
      <c r="AR89" s="5">
        <v>31.722999999999999</v>
      </c>
      <c r="AS89" s="5">
        <v>32.033000000000001</v>
      </c>
      <c r="AT89" s="5">
        <v>35.503</v>
      </c>
      <c r="AU89" s="5">
        <v>38.122999999999998</v>
      </c>
      <c r="AV89" s="5">
        <v>40.415999999999997</v>
      </c>
      <c r="AW89" s="5">
        <v>40.968000000000004</v>
      </c>
      <c r="AX89" s="5">
        <v>43.828000000000003</v>
      </c>
      <c r="AY89" s="5">
        <v>47.929000000000002</v>
      </c>
      <c r="AZ89" s="5">
        <v>46.695</v>
      </c>
      <c r="BA89" s="5">
        <v>44.527999999999999</v>
      </c>
      <c r="BB89" s="5">
        <v>43.648000000000003</v>
      </c>
      <c r="BC89" s="5">
        <v>43.021000000000001</v>
      </c>
      <c r="BD89" s="5">
        <v>44.420999999999999</v>
      </c>
      <c r="BE89" s="5">
        <v>44.795000000000002</v>
      </c>
      <c r="BF89" s="5">
        <v>46.853000000000002</v>
      </c>
      <c r="BG89" s="5">
        <v>53.222000000000001</v>
      </c>
      <c r="BH89" s="5">
        <v>63.856999999999999</v>
      </c>
      <c r="BI89" s="5">
        <v>63.573</v>
      </c>
      <c r="BJ89" s="5">
        <v>67.403000000000006</v>
      </c>
      <c r="BK89" s="5">
        <v>66.680999999999997</v>
      </c>
      <c r="BL89" s="5">
        <v>72.878</v>
      </c>
      <c r="BM89" s="5">
        <v>80.95</v>
      </c>
      <c r="BN89" s="5">
        <v>71.778000000000006</v>
      </c>
      <c r="BO89" s="5">
        <v>65.334999999999994</v>
      </c>
      <c r="BP89" s="5">
        <v>54.427</v>
      </c>
      <c r="BQ89" s="5">
        <v>67.587000000000003</v>
      </c>
      <c r="BR89" s="5">
        <v>72.006</v>
      </c>
      <c r="BS89" s="5">
        <v>70.018000000000001</v>
      </c>
      <c r="BT89" s="5">
        <v>71.94</v>
      </c>
      <c r="BU89" s="5">
        <v>58.704999999999998</v>
      </c>
      <c r="BV89" s="5">
        <v>71.040000000000006</v>
      </c>
      <c r="BW89" s="5">
        <v>64.501999999999995</v>
      </c>
      <c r="BX89" s="5">
        <v>81.91</v>
      </c>
      <c r="BY89" s="5">
        <v>75.918999999999997</v>
      </c>
      <c r="CB89" s="7">
        <f t="shared" si="11"/>
        <v>1.6599796011560715E-3</v>
      </c>
      <c r="CC89" s="7">
        <f t="shared" si="12"/>
        <v>2.062443206329452E-3</v>
      </c>
      <c r="CD89" s="7">
        <f t="shared" si="13"/>
        <v>1.849024435574325E-3</v>
      </c>
    </row>
    <row r="90" spans="1:82" x14ac:dyDescent="0.25">
      <c r="A90" t="s">
        <v>118</v>
      </c>
      <c r="B90" t="s">
        <v>206</v>
      </c>
      <c r="C90" s="5">
        <v>0.53</v>
      </c>
      <c r="D90" s="5">
        <v>0.83599999999999997</v>
      </c>
      <c r="E90" s="5">
        <v>1.0109999999999999</v>
      </c>
      <c r="F90" s="5">
        <v>1.075</v>
      </c>
      <c r="G90" s="5">
        <v>1.1499999999999999</v>
      </c>
      <c r="H90" s="5">
        <v>1.2150000000000001</v>
      </c>
      <c r="I90" s="5">
        <v>1.3080000000000001</v>
      </c>
      <c r="J90" s="5">
        <v>1.4359999999999999</v>
      </c>
      <c r="K90" s="5">
        <v>1.38</v>
      </c>
      <c r="L90" s="5">
        <v>1.4179999999999999</v>
      </c>
      <c r="M90" s="5">
        <v>1.4350000000000001</v>
      </c>
      <c r="N90" s="5">
        <v>1.607</v>
      </c>
      <c r="O90" s="5">
        <v>1.5580000000000001</v>
      </c>
      <c r="P90" s="5">
        <v>1.6120000000000001</v>
      </c>
      <c r="Q90" s="5">
        <v>1.589</v>
      </c>
      <c r="R90" s="5">
        <v>1.6339999999999999</v>
      </c>
      <c r="S90" s="5">
        <v>1.6060000000000001</v>
      </c>
      <c r="T90" s="5">
        <v>1.625</v>
      </c>
      <c r="U90" s="5">
        <v>1.7470000000000001</v>
      </c>
      <c r="V90" s="5">
        <v>1.8360000000000001</v>
      </c>
      <c r="W90" s="5">
        <v>1.619</v>
      </c>
      <c r="X90" s="5">
        <v>1.7030000000000001</v>
      </c>
      <c r="Y90" s="5">
        <v>1.786</v>
      </c>
      <c r="Z90" s="5">
        <v>1.9510000000000001</v>
      </c>
      <c r="AA90" s="5">
        <v>1.796</v>
      </c>
      <c r="AB90" s="5">
        <v>1.613</v>
      </c>
      <c r="AC90" s="5">
        <v>1.585</v>
      </c>
      <c r="AD90" s="5">
        <v>1.671</v>
      </c>
      <c r="AE90" s="5">
        <v>1.569</v>
      </c>
      <c r="AF90" s="5">
        <v>1.524</v>
      </c>
      <c r="AG90" s="5">
        <v>1.3819999999999999</v>
      </c>
      <c r="AH90" s="5">
        <v>1.2370000000000001</v>
      </c>
      <c r="AI90" s="5">
        <v>1.1679999999999999</v>
      </c>
      <c r="AJ90" s="5">
        <v>1.111</v>
      </c>
      <c r="AK90" s="5">
        <v>1.0009999999999999</v>
      </c>
      <c r="AL90" s="5">
        <v>1.0840000000000001</v>
      </c>
      <c r="AM90" s="5">
        <v>1.099</v>
      </c>
      <c r="AN90" s="5">
        <v>1.2030000000000001</v>
      </c>
      <c r="AO90" s="5">
        <v>1.246</v>
      </c>
      <c r="AP90" s="5">
        <v>1.329</v>
      </c>
      <c r="AQ90" s="5">
        <v>1.405</v>
      </c>
      <c r="AR90" s="5">
        <v>1.548</v>
      </c>
      <c r="AS90" s="5">
        <v>1.6</v>
      </c>
      <c r="AT90" s="5">
        <v>1.851</v>
      </c>
      <c r="AU90" s="5">
        <v>1.8720000000000001</v>
      </c>
      <c r="AV90" s="5">
        <v>2.0049999999999999</v>
      </c>
      <c r="AW90" s="5">
        <v>1.9319999999999999</v>
      </c>
      <c r="AX90" s="5">
        <v>2.069</v>
      </c>
      <c r="AY90" s="5">
        <v>2.266</v>
      </c>
      <c r="AZ90" s="5">
        <v>2.202</v>
      </c>
      <c r="BA90" s="5">
        <v>1.946</v>
      </c>
      <c r="BB90" s="5">
        <v>2.1539999999999999</v>
      </c>
      <c r="BC90" s="5">
        <v>2.2109999999999999</v>
      </c>
      <c r="BD90" s="5">
        <v>1.7110000000000001</v>
      </c>
      <c r="BE90" s="5">
        <v>1.5860000000000001</v>
      </c>
      <c r="BF90" s="5">
        <v>1.9850000000000001</v>
      </c>
      <c r="BG90" s="5">
        <v>1.91</v>
      </c>
      <c r="BH90" s="5">
        <v>1.956</v>
      </c>
      <c r="BI90" s="5">
        <v>2.1989999999999998</v>
      </c>
      <c r="BJ90" s="5">
        <v>2.2749999999999999</v>
      </c>
      <c r="BK90" s="5">
        <v>2.282</v>
      </c>
      <c r="BL90" s="5">
        <v>1.8660000000000001</v>
      </c>
      <c r="BM90" s="5">
        <v>2.3639999999999999</v>
      </c>
      <c r="BN90" s="5">
        <v>2.1819999999999999</v>
      </c>
      <c r="BO90" s="5">
        <v>2.7210000000000001</v>
      </c>
      <c r="BP90" s="5">
        <v>2.9980000000000002</v>
      </c>
      <c r="BQ90" s="5">
        <v>2.9220000000000002</v>
      </c>
      <c r="BR90" s="5">
        <v>3.4409999999999998</v>
      </c>
      <c r="BS90" s="5">
        <v>3.8690000000000002</v>
      </c>
      <c r="BT90" s="5">
        <v>3.6579999999999999</v>
      </c>
      <c r="BU90" s="5">
        <v>5.7220000000000004</v>
      </c>
      <c r="BV90" s="5">
        <v>6.976</v>
      </c>
      <c r="BW90" s="5">
        <v>7.12</v>
      </c>
      <c r="BX90" s="5">
        <v>7.2809999999999997</v>
      </c>
      <c r="BY90" s="5">
        <v>7.3789999999999996</v>
      </c>
      <c r="CB90" s="7">
        <f t="shared" si="11"/>
        <v>1.8323547735312441E-4</v>
      </c>
      <c r="CC90" s="7">
        <f t="shared" si="12"/>
        <v>1.8333108271620973E-4</v>
      </c>
      <c r="CD90" s="7">
        <f t="shared" si="13"/>
        <v>1.7971721584982605E-4</v>
      </c>
    </row>
    <row r="91" spans="1:82" x14ac:dyDescent="0.25">
      <c r="A91" s="1" t="s">
        <v>120</v>
      </c>
      <c r="B91" s="1" t="s">
        <v>207</v>
      </c>
      <c r="C91" s="10">
        <v>56.896000000000001</v>
      </c>
      <c r="D91" s="10">
        <v>66.554000000000002</v>
      </c>
      <c r="E91" s="10">
        <v>43.031999999999996</v>
      </c>
      <c r="F91" s="10">
        <v>47.139000000000003</v>
      </c>
      <c r="G91" s="10">
        <v>52.247999999999998</v>
      </c>
      <c r="H91" s="10">
        <v>56.075000000000003</v>
      </c>
      <c r="I91" s="10">
        <v>61.606000000000002</v>
      </c>
      <c r="J91" s="10">
        <v>60.878999999999998</v>
      </c>
      <c r="K91" s="10">
        <v>60.828000000000003</v>
      </c>
      <c r="L91" s="10">
        <v>63.978000000000002</v>
      </c>
      <c r="M91" s="10">
        <v>71.191000000000003</v>
      </c>
      <c r="N91" s="10">
        <v>67.522000000000006</v>
      </c>
      <c r="O91" s="10">
        <v>65.644999999999996</v>
      </c>
      <c r="P91" s="10">
        <v>71.88</v>
      </c>
      <c r="Q91" s="10">
        <v>77.548000000000002</v>
      </c>
      <c r="R91" s="10">
        <v>76.016000000000005</v>
      </c>
      <c r="S91" s="10">
        <v>77.89</v>
      </c>
      <c r="T91" s="10">
        <v>81.421000000000006</v>
      </c>
      <c r="U91" s="10">
        <v>75.757999999999996</v>
      </c>
      <c r="V91" s="10">
        <v>78.748999999999995</v>
      </c>
      <c r="W91" s="10">
        <v>72.391000000000005</v>
      </c>
      <c r="X91" s="10">
        <v>72.251000000000005</v>
      </c>
      <c r="Y91" s="10">
        <v>74.906999999999996</v>
      </c>
      <c r="Z91" s="10">
        <v>79.406000000000006</v>
      </c>
      <c r="AA91" s="10">
        <v>83.457999999999998</v>
      </c>
      <c r="AB91" s="10">
        <v>84.575999999999993</v>
      </c>
      <c r="AC91" s="10">
        <v>92.617999999999995</v>
      </c>
      <c r="AD91" s="10">
        <v>96.57</v>
      </c>
      <c r="AE91" s="10">
        <v>100.01300000000001</v>
      </c>
      <c r="AF91" s="10">
        <v>102.18300000000001</v>
      </c>
      <c r="AG91" s="10">
        <v>107.499</v>
      </c>
      <c r="AH91" s="10">
        <v>108.42100000000001</v>
      </c>
      <c r="AI91" s="10">
        <v>111.523</v>
      </c>
      <c r="AJ91" s="10">
        <v>114.23099999999999</v>
      </c>
      <c r="AK91" s="10">
        <v>124.021</v>
      </c>
      <c r="AL91" s="10">
        <v>123.91500000000001</v>
      </c>
      <c r="AM91" s="10">
        <v>128.238</v>
      </c>
      <c r="AN91" s="10">
        <v>130.63300000000001</v>
      </c>
      <c r="AO91" s="10">
        <v>140.09899999999999</v>
      </c>
      <c r="AP91" s="10">
        <v>146.59800000000001</v>
      </c>
      <c r="AQ91" s="10">
        <v>153.65799999999999</v>
      </c>
      <c r="AR91" s="10">
        <v>162.83799999999999</v>
      </c>
      <c r="AS91" s="10">
        <v>176.62</v>
      </c>
      <c r="AT91" s="10">
        <v>190.274</v>
      </c>
      <c r="AU91" s="10">
        <v>200.398</v>
      </c>
      <c r="AV91" s="10">
        <v>217.988</v>
      </c>
      <c r="AW91" s="10">
        <v>219.83199999999999</v>
      </c>
      <c r="AX91" s="10">
        <v>226.38</v>
      </c>
      <c r="AY91" s="10">
        <v>245.30600000000001</v>
      </c>
      <c r="AZ91" s="10">
        <v>251.31800000000001</v>
      </c>
      <c r="BA91" s="10">
        <v>264.04399999999998</v>
      </c>
      <c r="BB91" s="10">
        <v>272.26299999999998</v>
      </c>
      <c r="BC91" s="10">
        <v>268.03300000000002</v>
      </c>
      <c r="BD91" s="10">
        <v>275.38299999999998</v>
      </c>
      <c r="BE91" s="10">
        <v>279.70600000000002</v>
      </c>
      <c r="BF91" s="10">
        <v>285.80799999999999</v>
      </c>
      <c r="BG91" s="10">
        <v>304.85599999999999</v>
      </c>
      <c r="BH91" s="10">
        <v>323.03199999999998</v>
      </c>
      <c r="BI91" s="10">
        <v>364.26499999999999</v>
      </c>
      <c r="BJ91" s="10">
        <v>396.91399999999999</v>
      </c>
      <c r="BK91" s="10">
        <v>416.87200000000001</v>
      </c>
      <c r="BL91" s="10">
        <v>423.97</v>
      </c>
      <c r="BM91" s="10">
        <v>410.995</v>
      </c>
      <c r="BN91" s="10">
        <v>384.86599999999999</v>
      </c>
      <c r="BO91" s="10">
        <v>387.63299999999998</v>
      </c>
      <c r="BP91" s="10">
        <v>403.35700000000003</v>
      </c>
      <c r="BQ91" s="10">
        <v>459.24400000000003</v>
      </c>
      <c r="BR91" s="10">
        <v>492.07600000000002</v>
      </c>
      <c r="BS91" s="10">
        <v>530.50599999999997</v>
      </c>
      <c r="BT91" s="10">
        <v>559.65300000000002</v>
      </c>
      <c r="BU91" s="10">
        <v>564.12900000000002</v>
      </c>
      <c r="BV91" s="10">
        <v>606.76300000000003</v>
      </c>
      <c r="BW91" s="10">
        <v>608.25199999999995</v>
      </c>
      <c r="BX91" s="10">
        <v>610.43200000000002</v>
      </c>
      <c r="BY91" s="10">
        <v>611.25300000000004</v>
      </c>
      <c r="CB91" s="9">
        <f t="shared" si="11"/>
        <v>1.5653559771206828E-2</v>
      </c>
      <c r="CC91" s="9">
        <f t="shared" si="12"/>
        <v>1.5370300712075449E-2</v>
      </c>
      <c r="CD91" s="9">
        <f t="shared" si="13"/>
        <v>1.4887205222910115E-2</v>
      </c>
    </row>
    <row r="92" spans="1:82" x14ac:dyDescent="0.25">
      <c r="A92" t="s">
        <v>122</v>
      </c>
      <c r="B92" t="s">
        <v>208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5">
        <v>2.5169999999999999</v>
      </c>
      <c r="T92" s="5">
        <v>2.48</v>
      </c>
      <c r="U92" s="5">
        <v>2.448</v>
      </c>
      <c r="V92" s="5">
        <v>1.831</v>
      </c>
      <c r="W92" s="5">
        <v>0.93700000000000006</v>
      </c>
      <c r="X92" s="5">
        <v>1.33</v>
      </c>
      <c r="Y92" s="5">
        <v>2.8069999999999999</v>
      </c>
      <c r="Z92" s="5">
        <v>3.9729999999999999</v>
      </c>
      <c r="AA92" s="5">
        <v>4.5549999999999997</v>
      </c>
      <c r="AB92" s="5">
        <v>4.2549999999999999</v>
      </c>
      <c r="AC92" s="5">
        <v>7.6820000000000004</v>
      </c>
      <c r="AD92" s="5">
        <v>7.2729999999999997</v>
      </c>
      <c r="AE92" s="5">
        <v>46.954000000000001</v>
      </c>
      <c r="AF92" s="5">
        <v>48.936999999999998</v>
      </c>
      <c r="AG92" s="5">
        <v>53.484999999999999</v>
      </c>
      <c r="AH92" s="5">
        <v>55.758000000000003</v>
      </c>
      <c r="AI92" s="5">
        <v>51.232999999999997</v>
      </c>
      <c r="AJ92" s="5">
        <v>48.46</v>
      </c>
      <c r="AK92" s="5">
        <v>45.131</v>
      </c>
      <c r="AL92" s="5">
        <v>52.073999999999998</v>
      </c>
      <c r="AM92" s="5">
        <v>47.189</v>
      </c>
      <c r="AN92" s="5">
        <v>55.283999999999999</v>
      </c>
      <c r="AO92" s="5">
        <v>60.918999999999997</v>
      </c>
      <c r="AP92" s="5">
        <v>57.984999999999999</v>
      </c>
      <c r="AQ92" s="5">
        <v>55.686999999999998</v>
      </c>
      <c r="AR92" s="5">
        <v>59.494</v>
      </c>
      <c r="AS92" s="5">
        <v>63.457999999999998</v>
      </c>
      <c r="AT92" s="5">
        <v>63.216999999999999</v>
      </c>
      <c r="AU92" s="5">
        <v>60.112000000000002</v>
      </c>
      <c r="AV92" s="5">
        <v>62.616</v>
      </c>
      <c r="AW92" s="5">
        <v>54.216999999999999</v>
      </c>
      <c r="AX92" s="5">
        <v>50.484999999999999</v>
      </c>
      <c r="AY92" s="5">
        <v>54.341000000000001</v>
      </c>
      <c r="AZ92" s="5">
        <v>49.287999999999997</v>
      </c>
      <c r="BA92" s="5">
        <v>51.375</v>
      </c>
      <c r="BB92" s="5">
        <v>42.374000000000002</v>
      </c>
      <c r="BC92" s="5">
        <v>46.954000000000001</v>
      </c>
      <c r="BD92" s="5">
        <v>57.829000000000001</v>
      </c>
      <c r="BE92" s="5">
        <v>61.698</v>
      </c>
      <c r="BF92" s="5">
        <v>65.418999999999997</v>
      </c>
      <c r="BG92" s="5">
        <v>69.418000000000006</v>
      </c>
      <c r="BH92" s="5">
        <v>74.486999999999995</v>
      </c>
      <c r="BI92" s="5">
        <v>78.073999999999998</v>
      </c>
      <c r="BJ92" s="5">
        <v>80.231999999999999</v>
      </c>
      <c r="BK92" s="5">
        <v>76.325000000000003</v>
      </c>
      <c r="BL92" s="5">
        <v>76.894000000000005</v>
      </c>
      <c r="BM92" s="5">
        <v>73.674999999999997</v>
      </c>
      <c r="BN92" s="5">
        <v>69.69</v>
      </c>
      <c r="BO92" s="5">
        <v>63.771999999999998</v>
      </c>
      <c r="BP92" s="5">
        <v>66.206999999999994</v>
      </c>
      <c r="BQ92" s="5">
        <v>75.569999999999993</v>
      </c>
      <c r="BR92" s="5">
        <v>80.022000000000006</v>
      </c>
      <c r="BS92" s="5">
        <v>87.843999999999994</v>
      </c>
      <c r="BT92" s="5">
        <v>95.399000000000001</v>
      </c>
      <c r="BU92" s="5">
        <v>95.387</v>
      </c>
      <c r="BV92" s="5">
        <v>97.192999999999998</v>
      </c>
      <c r="BW92" s="5">
        <v>90.713999999999999</v>
      </c>
      <c r="BX92" s="5">
        <v>99.838999999999999</v>
      </c>
      <c r="BY92" s="5">
        <v>97.757000000000005</v>
      </c>
      <c r="CB92" s="7">
        <f t="shared" si="11"/>
        <v>2.3345538051420403E-3</v>
      </c>
      <c r="CC92" s="7">
        <f t="shared" si="12"/>
        <v>2.5138843520537925E-3</v>
      </c>
      <c r="CD92" s="7">
        <f t="shared" si="13"/>
        <v>2.3808938704203073E-3</v>
      </c>
    </row>
    <row r="93" spans="1:82" x14ac:dyDescent="0.25">
      <c r="A93" t="s">
        <v>124</v>
      </c>
      <c r="B93" t="s">
        <v>209</v>
      </c>
      <c r="C93" s="5">
        <v>21.379000000000001</v>
      </c>
      <c r="D93" s="5">
        <v>24.908000000000001</v>
      </c>
      <c r="E93" s="5">
        <v>24.893000000000001</v>
      </c>
      <c r="F93" s="5">
        <v>21.85</v>
      </c>
      <c r="G93" s="5">
        <v>20.585999999999999</v>
      </c>
      <c r="H93" s="5">
        <v>21.021000000000001</v>
      </c>
      <c r="I93" s="5">
        <v>22.134</v>
      </c>
      <c r="J93" s="5">
        <v>23.181000000000001</v>
      </c>
      <c r="K93" s="5">
        <v>23.363</v>
      </c>
      <c r="L93" s="5">
        <v>24.847999999999999</v>
      </c>
      <c r="M93" s="5">
        <v>26.253</v>
      </c>
      <c r="N93" s="5">
        <v>26.477</v>
      </c>
      <c r="O93" s="5">
        <v>25.977</v>
      </c>
      <c r="P93" s="5">
        <v>26.856999999999999</v>
      </c>
      <c r="Q93" s="5">
        <v>28.622</v>
      </c>
      <c r="R93" s="5">
        <v>27.998000000000001</v>
      </c>
      <c r="S93" s="5">
        <v>28.998999999999999</v>
      </c>
      <c r="T93" s="5">
        <v>28.613</v>
      </c>
      <c r="U93" s="5">
        <v>27.689</v>
      </c>
      <c r="V93" s="5">
        <v>26.523</v>
      </c>
      <c r="W93" s="5">
        <v>25.745999999999999</v>
      </c>
      <c r="X93" s="5">
        <v>24.600999999999999</v>
      </c>
      <c r="Y93" s="5">
        <v>24.635999999999999</v>
      </c>
      <c r="Z93" s="5">
        <v>26.13</v>
      </c>
      <c r="AA93" s="5">
        <v>25.654</v>
      </c>
      <c r="AB93" s="5">
        <v>24.36</v>
      </c>
      <c r="AC93" s="5">
        <v>25.507000000000001</v>
      </c>
      <c r="AD93" s="5">
        <v>26.065000000000001</v>
      </c>
      <c r="AE93" s="5">
        <v>25.015000000000001</v>
      </c>
      <c r="AF93" s="5">
        <v>23.882999999999999</v>
      </c>
      <c r="AG93" s="5">
        <v>23.306999999999999</v>
      </c>
      <c r="AH93" s="5">
        <v>21.824999999999999</v>
      </c>
      <c r="AI93" s="5">
        <v>21.588000000000001</v>
      </c>
      <c r="AJ93" s="5">
        <v>20.402000000000001</v>
      </c>
      <c r="AK93" s="5">
        <v>19.673999999999999</v>
      </c>
      <c r="AL93" s="5">
        <v>21.184000000000001</v>
      </c>
      <c r="AM93" s="5">
        <v>17.802</v>
      </c>
      <c r="AN93" s="5">
        <v>18.669</v>
      </c>
      <c r="AO93" s="5">
        <v>22.542999999999999</v>
      </c>
      <c r="AP93" s="5">
        <v>24.058</v>
      </c>
      <c r="AQ93" s="5">
        <v>23.805</v>
      </c>
      <c r="AR93" s="5">
        <v>26.148</v>
      </c>
      <c r="AS93" s="5">
        <v>29.71</v>
      </c>
      <c r="AT93" s="5">
        <v>32.042999999999999</v>
      </c>
      <c r="AU93" s="5">
        <v>35.743000000000002</v>
      </c>
      <c r="AV93" s="5">
        <v>37.198</v>
      </c>
      <c r="AW93" s="5">
        <v>39.223999999999997</v>
      </c>
      <c r="AX93" s="5">
        <v>39.783000000000001</v>
      </c>
      <c r="AY93" s="5">
        <v>42.728999999999999</v>
      </c>
      <c r="AZ93" s="5">
        <v>41.082999999999998</v>
      </c>
      <c r="BA93" s="5">
        <v>38.332000000000001</v>
      </c>
      <c r="BB93" s="5">
        <v>38.86</v>
      </c>
      <c r="BC93" s="5">
        <v>36.994999999999997</v>
      </c>
      <c r="BD93" s="5">
        <v>39.180999999999997</v>
      </c>
      <c r="BE93" s="5">
        <v>40.643000000000001</v>
      </c>
      <c r="BF93" s="5">
        <v>40.588000000000001</v>
      </c>
      <c r="BG93" s="5">
        <v>41.195999999999998</v>
      </c>
      <c r="BH93" s="5">
        <v>42.350999999999999</v>
      </c>
      <c r="BI93" s="5">
        <v>42.796999999999997</v>
      </c>
      <c r="BJ93" s="5">
        <v>45.103000000000002</v>
      </c>
      <c r="BK93" s="5">
        <v>48.417000000000002</v>
      </c>
      <c r="BL93" s="5">
        <v>52.085000000000001</v>
      </c>
      <c r="BM93" s="5">
        <v>61.668999999999997</v>
      </c>
      <c r="BN93" s="5">
        <v>56.139000000000003</v>
      </c>
      <c r="BO93" s="5">
        <v>60.664000000000001</v>
      </c>
      <c r="BP93" s="5">
        <v>75.016999999999996</v>
      </c>
      <c r="BQ93" s="5">
        <v>100.351</v>
      </c>
      <c r="BR93" s="5">
        <v>109.544</v>
      </c>
      <c r="BS93" s="5">
        <v>54.03</v>
      </c>
      <c r="BT93" s="5">
        <v>58.593000000000004</v>
      </c>
      <c r="BU93" s="5">
        <v>56.052</v>
      </c>
      <c r="BV93" s="5">
        <v>71.317999999999998</v>
      </c>
      <c r="BW93" s="5">
        <v>65.412000000000006</v>
      </c>
      <c r="BX93" s="5">
        <v>65.409000000000006</v>
      </c>
      <c r="BY93" s="5">
        <v>64.245000000000005</v>
      </c>
      <c r="CB93" s="7">
        <f t="shared" si="11"/>
        <v>1.6833987422222717E-3</v>
      </c>
      <c r="CC93" s="7">
        <f t="shared" si="12"/>
        <v>1.6469582185667578E-3</v>
      </c>
      <c r="CD93" s="7">
        <f t="shared" si="13"/>
        <v>1.5647015221943456E-3</v>
      </c>
    </row>
    <row r="94" spans="1:82" x14ac:dyDescent="0.25">
      <c r="A94" s="1" t="s">
        <v>126</v>
      </c>
      <c r="B94" s="1" t="s">
        <v>210</v>
      </c>
      <c r="C94" s="10">
        <v>714.58199999999999</v>
      </c>
      <c r="D94" s="10">
        <v>913.97</v>
      </c>
      <c r="E94" s="10">
        <v>1013.034</v>
      </c>
      <c r="F94" s="10">
        <v>891.43399999999997</v>
      </c>
      <c r="G94" s="10">
        <v>872.25699999999995</v>
      </c>
      <c r="H94" s="10">
        <v>949.55499999999995</v>
      </c>
      <c r="I94" s="10">
        <v>992.20600000000002</v>
      </c>
      <c r="J94" s="10">
        <v>1029.6579999999999</v>
      </c>
      <c r="K94" s="10">
        <v>1060.3810000000001</v>
      </c>
      <c r="L94" s="10">
        <v>1035.57</v>
      </c>
      <c r="M94" s="10">
        <v>1093.8209999999999</v>
      </c>
      <c r="N94" s="10">
        <v>1126.4169999999999</v>
      </c>
      <c r="O94" s="10">
        <v>1158.03</v>
      </c>
      <c r="P94" s="10">
        <v>1185.2850000000001</v>
      </c>
      <c r="Q94" s="10">
        <v>1237.124</v>
      </c>
      <c r="R94" s="10">
        <v>1265.877</v>
      </c>
      <c r="S94" s="10">
        <v>1267.0889999999999</v>
      </c>
      <c r="T94" s="10">
        <v>1170.925</v>
      </c>
      <c r="U94" s="10">
        <v>1156.3699999999999</v>
      </c>
      <c r="V94" s="10">
        <v>1146.2919999999999</v>
      </c>
      <c r="W94" s="10">
        <v>1116.0450000000001</v>
      </c>
      <c r="X94" s="10">
        <v>1085.171</v>
      </c>
      <c r="Y94" s="10">
        <v>1127.431</v>
      </c>
      <c r="Z94" s="10">
        <v>1222.8030000000001</v>
      </c>
      <c r="AA94" s="10">
        <v>1208.0640000000001</v>
      </c>
      <c r="AB94" s="10">
        <v>1125.3009999999999</v>
      </c>
      <c r="AC94" s="10">
        <v>1098.5350000000001</v>
      </c>
      <c r="AD94" s="10">
        <v>1136.963</v>
      </c>
      <c r="AE94" s="10">
        <v>1045.527</v>
      </c>
      <c r="AF94" s="10">
        <v>1006.841</v>
      </c>
      <c r="AG94" s="10">
        <v>1017.218</v>
      </c>
      <c r="AH94" s="10">
        <v>932.13800000000003</v>
      </c>
      <c r="AI94" s="10">
        <v>970.12699999999995</v>
      </c>
      <c r="AJ94" s="10">
        <v>945.56399999999996</v>
      </c>
      <c r="AK94" s="10">
        <v>922.56600000000003</v>
      </c>
      <c r="AL94" s="10">
        <v>983.56399999999996</v>
      </c>
      <c r="AM94" s="10">
        <v>937.20299999999997</v>
      </c>
      <c r="AN94" s="10">
        <v>958.14200000000005</v>
      </c>
      <c r="AO94" s="10">
        <v>1107.9970000000001</v>
      </c>
      <c r="AP94" s="10">
        <v>1095.98</v>
      </c>
      <c r="AQ94" s="10">
        <v>1112.3009999999999</v>
      </c>
      <c r="AR94" s="10">
        <v>1183.5609999999999</v>
      </c>
      <c r="AS94" s="10">
        <v>1250.4000000000001</v>
      </c>
      <c r="AT94" s="10">
        <v>1297.96</v>
      </c>
      <c r="AU94" s="10">
        <v>1354.0029999999999</v>
      </c>
      <c r="AV94" s="10">
        <v>1351.529</v>
      </c>
      <c r="AW94" s="10">
        <v>1377.5050000000001</v>
      </c>
      <c r="AX94" s="10">
        <v>1414.432</v>
      </c>
      <c r="AY94" s="10">
        <v>1494.923</v>
      </c>
      <c r="AZ94" s="10">
        <v>1494.7750000000001</v>
      </c>
      <c r="BA94" s="10">
        <v>1420.644</v>
      </c>
      <c r="BB94" s="10">
        <v>1392.3040000000001</v>
      </c>
      <c r="BC94" s="10">
        <v>1324.0909999999999</v>
      </c>
      <c r="BD94" s="10">
        <v>1398.5630000000001</v>
      </c>
      <c r="BE94" s="10">
        <v>1513.047</v>
      </c>
      <c r="BF94" s="10">
        <v>1501.7750000000001</v>
      </c>
      <c r="BG94" s="10">
        <v>1538.847</v>
      </c>
      <c r="BH94" s="10">
        <v>1595.442</v>
      </c>
      <c r="BI94" s="10">
        <v>1654.8</v>
      </c>
      <c r="BJ94" s="10">
        <v>1746.162</v>
      </c>
      <c r="BK94" s="10">
        <v>1772.367</v>
      </c>
      <c r="BL94" s="10">
        <v>1980.895</v>
      </c>
      <c r="BM94" s="10">
        <v>1978.9690000000001</v>
      </c>
      <c r="BN94" s="10">
        <v>1807.4390000000001</v>
      </c>
      <c r="BO94" s="10">
        <v>1779.713</v>
      </c>
      <c r="BP94" s="10">
        <v>1799.55</v>
      </c>
      <c r="BQ94" s="10">
        <v>1919.26</v>
      </c>
      <c r="BR94" s="10">
        <v>2053.6390000000001</v>
      </c>
      <c r="BS94" s="10">
        <v>1972.8019999999999</v>
      </c>
      <c r="BT94" s="10">
        <v>1897.729</v>
      </c>
      <c r="BU94" s="10">
        <v>1752.1030000000001</v>
      </c>
      <c r="BV94" s="10">
        <v>1973.452</v>
      </c>
      <c r="BW94" s="10">
        <v>1933.5250000000001</v>
      </c>
      <c r="BX94" s="10">
        <v>2094.2040000000002</v>
      </c>
      <c r="BY94" s="10">
        <v>2173.7759999999998</v>
      </c>
      <c r="CB94" s="9">
        <f t="shared" si="11"/>
        <v>4.9759884318707849E-2</v>
      </c>
      <c r="CC94" s="9">
        <f t="shared" si="12"/>
        <v>5.2730763184812159E-2</v>
      </c>
      <c r="CD94" s="9">
        <f t="shared" si="13"/>
        <v>5.2942806694832832E-2</v>
      </c>
    </row>
    <row r="95" spans="1:82" x14ac:dyDescent="0.25">
      <c r="A95" s="1" t="s">
        <v>128</v>
      </c>
      <c r="B95" s="1" t="s">
        <v>211</v>
      </c>
      <c r="C95" s="10">
        <v>1303.203</v>
      </c>
      <c r="D95" s="10">
        <v>1455.1890000000001</v>
      </c>
      <c r="E95" s="10">
        <v>1575.4280000000001</v>
      </c>
      <c r="F95" s="10">
        <v>1645.4849999999999</v>
      </c>
      <c r="G95" s="10">
        <v>1931.67</v>
      </c>
      <c r="H95" s="10">
        <v>2157.913</v>
      </c>
      <c r="I95" s="10">
        <v>2304.1660000000002</v>
      </c>
      <c r="J95" s="10">
        <v>2341.5810000000001</v>
      </c>
      <c r="K95" s="10">
        <v>2359.6129999999998</v>
      </c>
      <c r="L95" s="10">
        <v>2679.0659999999998</v>
      </c>
      <c r="M95" s="10">
        <v>2941.8270000000002</v>
      </c>
      <c r="N95" s="10">
        <v>2574.2739999999999</v>
      </c>
      <c r="O95" s="10">
        <v>2479.5419999999999</v>
      </c>
      <c r="P95" s="10">
        <v>2501.9479999999999</v>
      </c>
      <c r="Q95" s="10">
        <v>2498.817</v>
      </c>
      <c r="R95" s="10">
        <v>2467.9679999999998</v>
      </c>
      <c r="S95" s="10">
        <v>2393.5740000000001</v>
      </c>
      <c r="T95" s="10">
        <v>2317.2080000000001</v>
      </c>
      <c r="U95" s="10">
        <v>2578.4250000000002</v>
      </c>
      <c r="V95" s="10">
        <v>2425.7109999999998</v>
      </c>
      <c r="W95" s="10">
        <v>2284.3449999999998</v>
      </c>
      <c r="X95" s="10">
        <v>2336.3679999999999</v>
      </c>
      <c r="Y95" s="10">
        <v>2231.8820000000001</v>
      </c>
      <c r="Z95" s="10">
        <v>2313.3890000000001</v>
      </c>
      <c r="AA95" s="10">
        <v>2832.701</v>
      </c>
      <c r="AB95" s="10">
        <v>2821.2919999999999</v>
      </c>
      <c r="AC95" s="10">
        <v>3008.585</v>
      </c>
      <c r="AD95" s="10">
        <v>3425.252</v>
      </c>
      <c r="AE95" s="10">
        <v>3664.7460000000001</v>
      </c>
      <c r="AF95" s="10">
        <v>3700.86</v>
      </c>
      <c r="AG95" s="10">
        <v>3828.7220000000002</v>
      </c>
      <c r="AH95" s="10">
        <v>3776.76</v>
      </c>
      <c r="AI95" s="10">
        <v>3618.08</v>
      </c>
      <c r="AJ95" s="10">
        <v>3464.3110000000001</v>
      </c>
      <c r="AK95" s="10">
        <v>3654.9609999999998</v>
      </c>
      <c r="AL95" s="10">
        <v>3884.875</v>
      </c>
      <c r="AM95" s="10">
        <v>3630.5650000000001</v>
      </c>
      <c r="AN95" s="10">
        <v>3783.1680000000001</v>
      </c>
      <c r="AO95" s="10">
        <v>4415.5730000000003</v>
      </c>
      <c r="AP95" s="10">
        <v>4395.1589999999997</v>
      </c>
      <c r="AQ95" s="10">
        <v>4543.665</v>
      </c>
      <c r="AR95" s="10">
        <v>4777.3029999999999</v>
      </c>
      <c r="AS95" s="10">
        <v>4983.1580000000004</v>
      </c>
      <c r="AT95" s="10">
        <v>5492.4359999999997</v>
      </c>
      <c r="AU95" s="10">
        <v>5831.1840000000002</v>
      </c>
      <c r="AV95" s="10">
        <v>6309.125</v>
      </c>
      <c r="AW95" s="10">
        <v>6349.3739999999998</v>
      </c>
      <c r="AX95" s="10">
        <v>6231.1570000000002</v>
      </c>
      <c r="AY95" s="10">
        <v>6836.6909999999998</v>
      </c>
      <c r="AZ95" s="10">
        <v>6928.8959999999997</v>
      </c>
      <c r="BA95" s="10">
        <v>6883.8209999999999</v>
      </c>
      <c r="BB95" s="10">
        <v>6761.2150000000001</v>
      </c>
      <c r="BC95" s="10">
        <v>6604.732</v>
      </c>
      <c r="BD95" s="10">
        <v>6771.0529999999999</v>
      </c>
      <c r="BE95" s="10">
        <v>6930.3180000000002</v>
      </c>
      <c r="BF95" s="10">
        <v>6774.183</v>
      </c>
      <c r="BG95" s="10">
        <v>6747.7659999999996</v>
      </c>
      <c r="BH95" s="10">
        <v>6851.2389999999996</v>
      </c>
      <c r="BI95" s="10">
        <v>6580.9440000000004</v>
      </c>
      <c r="BJ95" s="10">
        <v>7034.11</v>
      </c>
      <c r="BK95" s="10">
        <v>7145.0559999999996</v>
      </c>
      <c r="BL95" s="10">
        <v>8256.2170000000006</v>
      </c>
      <c r="BM95" s="10">
        <v>7774.3</v>
      </c>
      <c r="BN95" s="10">
        <v>7890.3990000000003</v>
      </c>
      <c r="BO95" s="10">
        <v>9113.1630000000005</v>
      </c>
      <c r="BP95" s="10">
        <v>8499.3819999999996</v>
      </c>
      <c r="BQ95" s="10">
        <v>8957.8739999999998</v>
      </c>
      <c r="BR95" s="10">
        <v>9704.7860000000001</v>
      </c>
      <c r="BS95" s="10">
        <v>9654.2379999999994</v>
      </c>
      <c r="BT95" s="10">
        <v>9763.7999999999993</v>
      </c>
      <c r="BU95" s="10">
        <v>10536.874</v>
      </c>
      <c r="BV95" s="10">
        <v>11212.824000000001</v>
      </c>
      <c r="BW95" s="10">
        <v>11632.306</v>
      </c>
      <c r="BX95" s="10">
        <v>11534.093000000001</v>
      </c>
      <c r="BY95" s="10">
        <v>12090.883</v>
      </c>
      <c r="CB95" s="9">
        <f t="shared" si="11"/>
        <v>0.29936111553758615</v>
      </c>
      <c r="CC95" s="9">
        <f t="shared" si="12"/>
        <v>0.29042133743159676</v>
      </c>
      <c r="CD95" s="9">
        <f t="shared" si="13"/>
        <v>0.29447619324108854</v>
      </c>
    </row>
    <row r="96" spans="1:82" x14ac:dyDescent="0.25">
      <c r="A96" t="s">
        <v>130</v>
      </c>
      <c r="B96" t="s">
        <v>212</v>
      </c>
      <c r="C96" s="5">
        <v>11.364000000000001</v>
      </c>
      <c r="D96" s="5">
        <v>6.8159999999999998</v>
      </c>
      <c r="E96" s="5">
        <v>6.5289999999999999</v>
      </c>
      <c r="F96" s="5">
        <v>3.1219999999999999</v>
      </c>
      <c r="G96" s="5">
        <v>3.3540000000000001</v>
      </c>
      <c r="H96" s="5">
        <v>4.3710000000000004</v>
      </c>
      <c r="I96" s="5">
        <v>4.8579999999999997</v>
      </c>
      <c r="J96" s="5">
        <v>5.5389999999999997</v>
      </c>
      <c r="K96" s="5">
        <v>5.6260000000000003</v>
      </c>
      <c r="L96" s="5">
        <v>5.5650000000000004</v>
      </c>
      <c r="M96" s="5">
        <v>5.8079999999999998</v>
      </c>
      <c r="N96" s="5">
        <v>5.9260000000000002</v>
      </c>
      <c r="O96" s="5">
        <v>7.4169999999999998</v>
      </c>
      <c r="P96" s="5">
        <v>7.984</v>
      </c>
      <c r="Q96" s="5">
        <v>8.5619999999999994</v>
      </c>
      <c r="R96" s="5">
        <v>9.6329999999999991</v>
      </c>
      <c r="S96" s="5">
        <v>10.967000000000001</v>
      </c>
      <c r="T96" s="5">
        <v>12.028</v>
      </c>
      <c r="U96" s="5">
        <v>12.863</v>
      </c>
      <c r="V96" s="5">
        <v>12.721</v>
      </c>
      <c r="W96" s="5">
        <v>12.821</v>
      </c>
      <c r="X96" s="5">
        <v>13.250999999999999</v>
      </c>
      <c r="Y96" s="5">
        <v>13.417999999999999</v>
      </c>
      <c r="Z96" s="5">
        <v>13.292</v>
      </c>
      <c r="AA96" s="5">
        <v>14.215</v>
      </c>
      <c r="AB96" s="5">
        <v>14.544</v>
      </c>
      <c r="AC96" s="5">
        <v>14.75</v>
      </c>
      <c r="AD96" s="5">
        <v>15.794</v>
      </c>
      <c r="AE96" s="5">
        <v>16.66</v>
      </c>
      <c r="AF96" s="5">
        <v>17.010000000000002</v>
      </c>
      <c r="AG96" s="5">
        <v>17.256</v>
      </c>
      <c r="AH96" s="5">
        <v>17.495000000000001</v>
      </c>
      <c r="AI96" s="5">
        <v>17.885999999999999</v>
      </c>
      <c r="AJ96" s="5">
        <v>18.221</v>
      </c>
      <c r="AK96" s="5">
        <v>18.309000000000001</v>
      </c>
      <c r="AL96" s="5">
        <v>18.068000000000001</v>
      </c>
      <c r="AM96" s="5">
        <v>18.600999999999999</v>
      </c>
      <c r="AN96" s="5">
        <v>18.361999999999998</v>
      </c>
      <c r="AO96" s="5">
        <v>18.457999999999998</v>
      </c>
      <c r="AP96" s="5">
        <v>18.486000000000001</v>
      </c>
      <c r="AQ96" s="5">
        <v>16.672999999999998</v>
      </c>
      <c r="AR96" s="5">
        <v>16.789000000000001</v>
      </c>
      <c r="AS96" s="5">
        <v>16.466999999999999</v>
      </c>
      <c r="AT96" s="5">
        <v>17.010999999999999</v>
      </c>
      <c r="AU96" s="5">
        <v>17.571999999999999</v>
      </c>
      <c r="AV96" s="5">
        <v>18.212</v>
      </c>
      <c r="AW96" s="5">
        <v>18.210999999999999</v>
      </c>
      <c r="AX96" s="5">
        <v>17.783000000000001</v>
      </c>
      <c r="AY96" s="5">
        <v>17.158999999999999</v>
      </c>
      <c r="AZ96" s="5">
        <v>16.856000000000002</v>
      </c>
      <c r="BA96" s="5">
        <v>17.402999999999999</v>
      </c>
      <c r="BB96" s="5">
        <v>18.239999999999998</v>
      </c>
      <c r="BC96" s="5">
        <v>18.992000000000001</v>
      </c>
      <c r="BD96" s="5">
        <v>18.366</v>
      </c>
      <c r="BE96" s="5">
        <v>18.608000000000001</v>
      </c>
      <c r="BF96" s="5">
        <v>19.29</v>
      </c>
      <c r="BG96" s="5">
        <v>19.702000000000002</v>
      </c>
      <c r="BH96" s="5">
        <v>20.434000000000001</v>
      </c>
      <c r="BI96" s="5">
        <v>19.225000000000001</v>
      </c>
      <c r="BJ96" s="5">
        <v>19.763999999999999</v>
      </c>
      <c r="BK96" s="5">
        <v>20.501000000000001</v>
      </c>
      <c r="BL96" s="5">
        <v>21.274000000000001</v>
      </c>
      <c r="BM96" s="5">
        <v>22.707999999999998</v>
      </c>
      <c r="BN96" s="5">
        <v>23.946000000000002</v>
      </c>
      <c r="BO96" s="5">
        <v>25.57</v>
      </c>
      <c r="BP96" s="5">
        <v>26.207999999999998</v>
      </c>
      <c r="BQ96" s="5">
        <v>25.707000000000001</v>
      </c>
      <c r="BR96" s="5">
        <v>27.571000000000002</v>
      </c>
      <c r="BS96" s="5">
        <v>29.57</v>
      </c>
      <c r="BT96" s="5">
        <v>30.02</v>
      </c>
      <c r="BU96" s="5">
        <v>29.899000000000001</v>
      </c>
      <c r="BV96" s="5">
        <v>29.629000000000001</v>
      </c>
      <c r="BW96" s="5">
        <v>31.814</v>
      </c>
      <c r="BX96" s="5">
        <v>31.541</v>
      </c>
      <c r="BY96" s="5">
        <v>31.638000000000002</v>
      </c>
      <c r="CB96" s="7">
        <f t="shared" si="11"/>
        <v>8.1874346580228935E-4</v>
      </c>
      <c r="CC96" s="7">
        <f t="shared" si="12"/>
        <v>7.9418289794698136E-4</v>
      </c>
      <c r="CD96" s="7">
        <f t="shared" si="13"/>
        <v>7.7055065389033711E-4</v>
      </c>
    </row>
    <row r="97" spans="1:82" x14ac:dyDescent="0.25">
      <c r="A97" t="s">
        <v>132</v>
      </c>
      <c r="B97" t="s">
        <v>213</v>
      </c>
      <c r="C97" s="5">
        <v>0.249</v>
      </c>
      <c r="D97" s="5">
        <v>0.217</v>
      </c>
      <c r="E97" s="5">
        <v>0.16500000000000001</v>
      </c>
      <c r="F97" s="5">
        <v>0.2</v>
      </c>
      <c r="G97" s="5">
        <v>0.27800000000000002</v>
      </c>
      <c r="H97" s="5">
        <v>0.29399999999999998</v>
      </c>
      <c r="I97" s="5">
        <v>0.313</v>
      </c>
      <c r="J97" s="5">
        <v>0.32800000000000001</v>
      </c>
      <c r="K97" s="5">
        <v>0.33600000000000002</v>
      </c>
      <c r="L97" s="5">
        <v>0.39900000000000002</v>
      </c>
      <c r="M97" s="5">
        <v>0.438</v>
      </c>
      <c r="N97" s="5">
        <v>0.46800000000000003</v>
      </c>
      <c r="O97" s="5">
        <v>0.51400000000000001</v>
      </c>
      <c r="P97" s="5">
        <v>0.54400000000000004</v>
      </c>
      <c r="Q97" s="5">
        <v>0.57599999999999996</v>
      </c>
      <c r="R97" s="5">
        <v>0.62</v>
      </c>
      <c r="S97" s="5">
        <v>0.67300000000000004</v>
      </c>
      <c r="T97" s="5">
        <v>0.64600000000000002</v>
      </c>
      <c r="U97" s="5">
        <v>0.64600000000000002</v>
      </c>
      <c r="V97" s="5">
        <v>0.65300000000000002</v>
      </c>
      <c r="W97" s="5">
        <v>0.67400000000000004</v>
      </c>
      <c r="X97" s="5">
        <v>0.67200000000000004</v>
      </c>
      <c r="Y97" s="5">
        <v>0.69799999999999995</v>
      </c>
      <c r="Z97" s="5">
        <v>0.75800000000000001</v>
      </c>
      <c r="AA97" s="5">
        <v>0.77200000000000002</v>
      </c>
      <c r="AB97" s="5">
        <v>0.71099999999999997</v>
      </c>
      <c r="AC97" s="5">
        <v>0.68300000000000005</v>
      </c>
      <c r="AD97" s="5">
        <v>0.69899999999999995</v>
      </c>
      <c r="AE97" s="5">
        <v>0.65800000000000003</v>
      </c>
      <c r="AF97" s="5">
        <v>0.626</v>
      </c>
      <c r="AG97" s="5">
        <v>0.626</v>
      </c>
      <c r="AH97" s="5">
        <v>0.57399999999999995</v>
      </c>
      <c r="AI97" s="5">
        <v>0.60899999999999999</v>
      </c>
      <c r="AJ97" s="5">
        <v>0.57799999999999996</v>
      </c>
      <c r="AK97" s="5">
        <v>0.55500000000000005</v>
      </c>
      <c r="AL97" s="5">
        <v>0.59799999999999998</v>
      </c>
      <c r="AM97" s="5">
        <v>0.57699999999999996</v>
      </c>
      <c r="AN97" s="5">
        <v>0.57099999999999995</v>
      </c>
      <c r="AO97" s="5">
        <v>0.65300000000000002</v>
      </c>
      <c r="AP97" s="5">
        <v>0.64600000000000002</v>
      </c>
      <c r="AQ97" s="5">
        <v>0.627</v>
      </c>
      <c r="AR97" s="5">
        <v>0.63800000000000001</v>
      </c>
      <c r="AS97" s="5">
        <v>0.67</v>
      </c>
      <c r="AT97" s="5">
        <v>0.68300000000000005</v>
      </c>
      <c r="AU97" s="5">
        <v>0.495</v>
      </c>
      <c r="AV97" s="5">
        <v>0.47899999999999998</v>
      </c>
      <c r="AW97" s="5">
        <v>0.47599999999999998</v>
      </c>
      <c r="AX97" s="5">
        <v>0.48599999999999999</v>
      </c>
      <c r="AY97" s="5">
        <v>0.53400000000000003</v>
      </c>
      <c r="AZ97" s="5">
        <v>0.50800000000000001</v>
      </c>
      <c r="BA97" s="5">
        <v>0.30099999999999999</v>
      </c>
      <c r="BB97" s="5">
        <v>0.3</v>
      </c>
      <c r="BC97" s="5">
        <v>0.29399999999999998</v>
      </c>
      <c r="BD97" s="5">
        <v>0.115</v>
      </c>
      <c r="BE97" s="5">
        <v>0.121</v>
      </c>
      <c r="BF97" s="5">
        <v>0.12</v>
      </c>
      <c r="BG97" s="5">
        <v>0.125</v>
      </c>
      <c r="BH97" s="5">
        <v>0.127</v>
      </c>
      <c r="BI97" s="5" t="s">
        <v>87</v>
      </c>
      <c r="BJ97" s="5" t="s">
        <v>87</v>
      </c>
      <c r="BK97" s="5" t="s">
        <v>87</v>
      </c>
      <c r="BL97" s="5" t="s">
        <v>87</v>
      </c>
      <c r="BM97" s="5" t="s">
        <v>87</v>
      </c>
      <c r="BN97" s="5" t="s">
        <v>87</v>
      </c>
      <c r="BO97" s="5">
        <v>3.0000000000000001E-3</v>
      </c>
      <c r="BP97" s="5">
        <v>3.0000000000000001E-3</v>
      </c>
      <c r="BQ97" s="5">
        <v>6.0000000000000001E-3</v>
      </c>
      <c r="BR97" s="5" t="s">
        <v>87</v>
      </c>
      <c r="BS97" s="5">
        <v>3.0000000000000001E-3</v>
      </c>
      <c r="BT97" s="5" t="s">
        <v>87</v>
      </c>
      <c r="BU97" s="5">
        <v>5.0000000000000001E-3</v>
      </c>
      <c r="BV97" s="5">
        <v>6.0000000000000001E-3</v>
      </c>
      <c r="BW97" s="5">
        <v>6.0000000000000001E-3</v>
      </c>
      <c r="BX97" s="5">
        <v>6.0000000000000001E-3</v>
      </c>
      <c r="BY97" s="5" t="s">
        <v>87</v>
      </c>
      <c r="CB97" s="7">
        <f t="shared" si="11"/>
        <v>1.5441191911780147E-7</v>
      </c>
      <c r="CC97" s="7">
        <f t="shared" si="12"/>
        <v>1.5107629395649753E-7</v>
      </c>
      <c r="CD97" s="7">
        <v>0</v>
      </c>
    </row>
    <row r="98" spans="1:82" x14ac:dyDescent="0.25">
      <c r="A98" t="s">
        <v>134</v>
      </c>
      <c r="B98" t="s">
        <v>214</v>
      </c>
      <c r="C98" s="5">
        <v>23.501999999999999</v>
      </c>
      <c r="D98" s="5">
        <v>24.922000000000001</v>
      </c>
      <c r="E98" s="5">
        <v>25.875</v>
      </c>
      <c r="F98" s="5">
        <v>27.550999999999998</v>
      </c>
      <c r="G98" s="5">
        <v>29.899000000000001</v>
      </c>
      <c r="H98" s="5">
        <v>28.419</v>
      </c>
      <c r="I98" s="5">
        <v>30.13</v>
      </c>
      <c r="J98" s="5">
        <v>31.207000000000001</v>
      </c>
      <c r="K98" s="5">
        <v>31.356000000000002</v>
      </c>
      <c r="L98" s="5">
        <v>31.327000000000002</v>
      </c>
      <c r="M98" s="5">
        <v>32.472000000000001</v>
      </c>
      <c r="N98" s="5">
        <v>33.429000000000002</v>
      </c>
      <c r="O98" s="5">
        <v>32.386000000000003</v>
      </c>
      <c r="P98" s="5">
        <v>29.452000000000002</v>
      </c>
      <c r="Q98" s="5">
        <v>30.407</v>
      </c>
      <c r="R98" s="5">
        <v>30.45</v>
      </c>
      <c r="S98" s="5">
        <v>30.238</v>
      </c>
      <c r="T98" s="5">
        <v>29.440999999999999</v>
      </c>
      <c r="U98" s="5">
        <v>28.439</v>
      </c>
      <c r="V98" s="5">
        <v>22.957999999999998</v>
      </c>
      <c r="W98" s="5">
        <v>19.356000000000002</v>
      </c>
      <c r="X98" s="5">
        <v>20.536999999999999</v>
      </c>
      <c r="Y98" s="5">
        <v>18.349</v>
      </c>
      <c r="Z98" s="5">
        <v>20.312999999999999</v>
      </c>
      <c r="AA98" s="5">
        <v>22.68</v>
      </c>
      <c r="AB98" s="5">
        <v>22.904</v>
      </c>
      <c r="AC98" s="5">
        <v>23.693000000000001</v>
      </c>
      <c r="AD98" s="5">
        <v>23.87</v>
      </c>
      <c r="AE98" s="5">
        <v>24.741</v>
      </c>
      <c r="AF98" s="5">
        <v>25.771000000000001</v>
      </c>
      <c r="AG98" s="5">
        <v>27.347999999999999</v>
      </c>
      <c r="AH98" s="5">
        <v>27.887</v>
      </c>
      <c r="AI98" s="5">
        <v>28.35</v>
      </c>
      <c r="AJ98" s="5">
        <v>29.244</v>
      </c>
      <c r="AK98" s="5">
        <v>29.164000000000001</v>
      </c>
      <c r="AL98" s="5">
        <v>30.558</v>
      </c>
      <c r="AM98" s="5">
        <v>32.045000000000002</v>
      </c>
      <c r="AN98" s="5">
        <v>31.536999999999999</v>
      </c>
      <c r="AO98" s="5">
        <v>32.194000000000003</v>
      </c>
      <c r="AP98" s="5">
        <v>32.72</v>
      </c>
      <c r="AQ98" s="5">
        <v>34.034999999999997</v>
      </c>
      <c r="AR98" s="5">
        <v>36.613999999999997</v>
      </c>
      <c r="AS98" s="5">
        <v>38.323</v>
      </c>
      <c r="AT98" s="5">
        <v>39.756999999999998</v>
      </c>
      <c r="AU98" s="5">
        <v>40.414000000000001</v>
      </c>
      <c r="AV98" s="5">
        <v>41.874000000000002</v>
      </c>
      <c r="AW98" s="5">
        <v>42.768000000000001</v>
      </c>
      <c r="AX98" s="5">
        <v>45.201000000000001</v>
      </c>
      <c r="AY98" s="5">
        <v>47.289000000000001</v>
      </c>
      <c r="AZ98" s="5">
        <v>49.225000000000001</v>
      </c>
      <c r="BA98" s="5">
        <v>50.121000000000002</v>
      </c>
      <c r="BB98" s="5">
        <v>51.435000000000002</v>
      </c>
      <c r="BC98" s="5">
        <v>51.564999999999998</v>
      </c>
      <c r="BD98" s="5">
        <v>53.259</v>
      </c>
      <c r="BE98" s="5">
        <v>55.512999999999998</v>
      </c>
      <c r="BF98" s="5">
        <v>56.267000000000003</v>
      </c>
      <c r="BG98" s="5">
        <v>59.210999999999999</v>
      </c>
      <c r="BH98" s="5">
        <v>62.622999999999998</v>
      </c>
      <c r="BI98" s="5">
        <v>64.683999999999997</v>
      </c>
      <c r="BJ98" s="5">
        <v>68.88</v>
      </c>
      <c r="BK98" s="5">
        <v>69.671999999999997</v>
      </c>
      <c r="BL98" s="5">
        <v>75.52</v>
      </c>
      <c r="BM98" s="5">
        <v>77.055999999999997</v>
      </c>
      <c r="BN98" s="5">
        <v>73.043000000000006</v>
      </c>
      <c r="BO98" s="5">
        <v>76.628</v>
      </c>
      <c r="BP98" s="5">
        <v>75.477999999999994</v>
      </c>
      <c r="BQ98" s="5">
        <v>85.096000000000004</v>
      </c>
      <c r="BR98" s="5">
        <v>90.968999999999994</v>
      </c>
      <c r="BS98" s="5">
        <v>94.034999999999997</v>
      </c>
      <c r="BT98" s="5">
        <v>103.404</v>
      </c>
      <c r="BU98" s="5">
        <v>105.59699999999999</v>
      </c>
      <c r="BV98" s="5">
        <v>113.73699999999999</v>
      </c>
      <c r="BW98" s="5">
        <v>128.87799999999999</v>
      </c>
      <c r="BX98" s="5">
        <v>126.66800000000001</v>
      </c>
      <c r="BY98" s="5">
        <v>128.46299999999999</v>
      </c>
      <c r="CB98" s="7">
        <f t="shared" si="11"/>
        <v>3.3167165520106693E-3</v>
      </c>
      <c r="CC98" s="7">
        <f t="shared" si="12"/>
        <v>3.1894220004802716E-3</v>
      </c>
      <c r="CD98" s="7">
        <f t="shared" si="13"/>
        <v>3.128745453274997E-3</v>
      </c>
    </row>
    <row r="99" spans="1:82" x14ac:dyDescent="0.25">
      <c r="A99" s="1" t="s">
        <v>138</v>
      </c>
      <c r="B99" t="s">
        <v>215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f>H100*12.5</f>
        <v>490.55</v>
      </c>
      <c r="I99" s="10">
        <f t="shared" ref="I99:BT99" si="14">I100*12.5</f>
        <v>504.54999999999995</v>
      </c>
      <c r="J99" s="10">
        <f t="shared" si="14"/>
        <v>516.15</v>
      </c>
      <c r="K99" s="10">
        <f t="shared" si="14"/>
        <v>396.86250000000001</v>
      </c>
      <c r="L99" s="10">
        <f t="shared" si="14"/>
        <v>329.85</v>
      </c>
      <c r="M99" s="10">
        <f t="shared" si="14"/>
        <v>324.03749999999997</v>
      </c>
      <c r="N99" s="10">
        <f t="shared" si="14"/>
        <v>286.875</v>
      </c>
      <c r="O99" s="10">
        <f t="shared" si="14"/>
        <v>212.67499999999998</v>
      </c>
      <c r="P99" s="10">
        <f t="shared" si="14"/>
        <v>192.85000000000002</v>
      </c>
      <c r="Q99" s="10">
        <f t="shared" si="14"/>
        <v>200.63749999999999</v>
      </c>
      <c r="R99" s="10">
        <f t="shared" si="14"/>
        <v>216.02500000000001</v>
      </c>
      <c r="S99" s="10">
        <f t="shared" si="14"/>
        <v>229.25</v>
      </c>
      <c r="T99" s="10">
        <f t="shared" si="14"/>
        <v>248.375</v>
      </c>
      <c r="U99" s="10">
        <f t="shared" si="14"/>
        <v>260.88749999999999</v>
      </c>
      <c r="V99" s="10">
        <f t="shared" si="14"/>
        <v>304.05</v>
      </c>
      <c r="W99" s="10">
        <f t="shared" si="14"/>
        <v>322.22499999999997</v>
      </c>
      <c r="X99" s="10">
        <f t="shared" si="14"/>
        <v>348.1875</v>
      </c>
      <c r="Y99" s="10">
        <f t="shared" si="14"/>
        <v>350.91250000000002</v>
      </c>
      <c r="Z99" s="10">
        <f t="shared" si="14"/>
        <v>311.5625</v>
      </c>
      <c r="AA99" s="10">
        <f t="shared" si="14"/>
        <v>443.48750000000001</v>
      </c>
      <c r="AB99" s="10">
        <f t="shared" si="14"/>
        <v>526.57499999999993</v>
      </c>
      <c r="AC99" s="10">
        <f t="shared" si="14"/>
        <v>591.27499999999998</v>
      </c>
      <c r="AD99" s="10">
        <f t="shared" si="14"/>
        <v>644.11250000000007</v>
      </c>
      <c r="AE99" s="10">
        <f t="shared" si="14"/>
        <v>721.51249999999993</v>
      </c>
      <c r="AF99" s="10">
        <f t="shared" si="14"/>
        <v>819.99999999999989</v>
      </c>
      <c r="AG99" s="10">
        <f t="shared" si="14"/>
        <v>817.86250000000007</v>
      </c>
      <c r="AH99" s="10">
        <f t="shared" si="14"/>
        <v>928.36250000000007</v>
      </c>
      <c r="AI99" s="10">
        <f t="shared" si="14"/>
        <v>966.32499999999993</v>
      </c>
      <c r="AJ99" s="10">
        <f t="shared" si="14"/>
        <v>1006.7375000000001</v>
      </c>
      <c r="AK99" s="10">
        <f t="shared" si="14"/>
        <v>1097.9375</v>
      </c>
      <c r="AL99" s="10">
        <f t="shared" si="14"/>
        <v>1111.1000000000001</v>
      </c>
      <c r="AM99" s="10">
        <f t="shared" si="14"/>
        <v>1238.5</v>
      </c>
      <c r="AN99" s="10">
        <f t="shared" si="14"/>
        <v>1340.9750000000001</v>
      </c>
      <c r="AO99" s="10">
        <f t="shared" si="14"/>
        <v>1290.675</v>
      </c>
      <c r="AP99" s="10">
        <f t="shared" si="14"/>
        <v>1304.25</v>
      </c>
      <c r="AQ99" s="10">
        <f t="shared" si="14"/>
        <v>1307.425</v>
      </c>
      <c r="AR99" s="10">
        <f t="shared" si="14"/>
        <v>1254.7874999999999</v>
      </c>
      <c r="AS99" s="10">
        <f t="shared" si="14"/>
        <v>1331.7625</v>
      </c>
      <c r="AT99" s="10">
        <f t="shared" si="14"/>
        <v>1350.3125</v>
      </c>
      <c r="AU99" s="10">
        <f t="shared" si="14"/>
        <v>1374</v>
      </c>
      <c r="AV99" s="10">
        <f t="shared" si="14"/>
        <v>1413.1</v>
      </c>
      <c r="AW99" s="10">
        <f t="shared" si="14"/>
        <v>1425.1875</v>
      </c>
      <c r="AX99" s="10">
        <f t="shared" si="14"/>
        <v>1426.7749999999999</v>
      </c>
      <c r="AY99" s="10">
        <f t="shared" si="14"/>
        <v>1476.7874999999999</v>
      </c>
      <c r="AZ99" s="10">
        <f t="shared" si="14"/>
        <v>1507.5</v>
      </c>
      <c r="BA99" s="10">
        <f t="shared" si="14"/>
        <v>1629.1499999999999</v>
      </c>
      <c r="BB99" s="10">
        <f t="shared" si="14"/>
        <v>1691.2124999999999</v>
      </c>
      <c r="BC99" s="10">
        <f t="shared" si="14"/>
        <v>1748.6624999999999</v>
      </c>
      <c r="BD99" s="10">
        <f t="shared" si="14"/>
        <v>1766.2749999999999</v>
      </c>
      <c r="BE99" s="10">
        <f t="shared" si="14"/>
        <v>1804.7999999999997</v>
      </c>
      <c r="BF99" s="10">
        <f t="shared" si="14"/>
        <v>1923.4875</v>
      </c>
      <c r="BG99" s="10">
        <f t="shared" si="14"/>
        <v>2113.2999999999997</v>
      </c>
      <c r="BH99" s="10">
        <f t="shared" si="14"/>
        <v>2149.4875000000002</v>
      </c>
      <c r="BI99" s="10">
        <f t="shared" si="14"/>
        <v>2327.375</v>
      </c>
      <c r="BJ99" s="10">
        <f t="shared" si="14"/>
        <v>2319.9625000000001</v>
      </c>
      <c r="BK99" s="10">
        <f t="shared" si="14"/>
        <v>2394.375</v>
      </c>
      <c r="BL99" s="10">
        <f t="shared" si="14"/>
        <v>2510.5250000000001</v>
      </c>
      <c r="BM99" s="10">
        <f t="shared" si="14"/>
        <v>2680.5499999999997</v>
      </c>
      <c r="BN99" s="10">
        <f t="shared" si="14"/>
        <v>2623.9749999999999</v>
      </c>
      <c r="BO99" s="10">
        <f t="shared" si="14"/>
        <v>2182.125</v>
      </c>
      <c r="BP99" s="10">
        <f t="shared" si="14"/>
        <v>2196.6</v>
      </c>
      <c r="BQ99" s="10">
        <f t="shared" si="14"/>
        <v>2529.75</v>
      </c>
      <c r="BR99" s="10">
        <f t="shared" si="14"/>
        <v>2578.1999999999998</v>
      </c>
      <c r="BS99" s="10">
        <f t="shared" si="14"/>
        <v>2625.0749999999998</v>
      </c>
      <c r="BT99" s="10">
        <f t="shared" si="14"/>
        <v>2892.9375</v>
      </c>
      <c r="BU99" s="10">
        <f t="shared" ref="BU99:BY99" si="15">BU100*12.5</f>
        <v>2971.4500000000003</v>
      </c>
      <c r="BV99" s="10">
        <f t="shared" si="15"/>
        <v>2992.8</v>
      </c>
      <c r="BW99" s="10">
        <f t="shared" si="15"/>
        <v>3087</v>
      </c>
      <c r="BX99" s="10">
        <f t="shared" si="15"/>
        <v>3263.4625000000001</v>
      </c>
      <c r="BY99" s="10">
        <f t="shared" si="15"/>
        <v>3548.8500000000004</v>
      </c>
      <c r="CB99" s="7">
        <f t="shared" si="11"/>
        <v>7.9444932386108863E-2</v>
      </c>
      <c r="CC99" s="7">
        <f t="shared" si="12"/>
        <v>8.2171969994334376E-2</v>
      </c>
      <c r="CD99" s="7">
        <f t="shared" si="13"/>
        <v>8.643304532709789E-2</v>
      </c>
    </row>
    <row r="100" spans="1:82" x14ac:dyDescent="0.25">
      <c r="A100" t="s">
        <v>138</v>
      </c>
      <c r="B100" t="s">
        <v>216</v>
      </c>
      <c r="C100" s="5">
        <v>47.34</v>
      </c>
      <c r="D100" s="5">
        <v>53.744999999999997</v>
      </c>
      <c r="E100" s="5">
        <v>54.179000000000002</v>
      </c>
      <c r="F100" s="5">
        <v>42.033999999999999</v>
      </c>
      <c r="G100" s="5">
        <v>41.668999999999997</v>
      </c>
      <c r="H100" s="5">
        <v>39.244</v>
      </c>
      <c r="I100" s="5">
        <v>40.363999999999997</v>
      </c>
      <c r="J100" s="5">
        <v>41.292000000000002</v>
      </c>
      <c r="K100" s="5">
        <v>31.748999999999999</v>
      </c>
      <c r="L100" s="5">
        <v>26.388000000000002</v>
      </c>
      <c r="M100" s="5">
        <v>25.922999999999998</v>
      </c>
      <c r="N100" s="5">
        <v>22.95</v>
      </c>
      <c r="O100" s="5">
        <v>17.013999999999999</v>
      </c>
      <c r="P100" s="5">
        <v>15.428000000000001</v>
      </c>
      <c r="Q100" s="5">
        <v>16.050999999999998</v>
      </c>
      <c r="R100" s="5">
        <v>17.282</v>
      </c>
      <c r="S100" s="5">
        <v>18.34</v>
      </c>
      <c r="T100" s="5">
        <v>19.87</v>
      </c>
      <c r="U100" s="5">
        <v>20.870999999999999</v>
      </c>
      <c r="V100" s="5">
        <v>24.324000000000002</v>
      </c>
      <c r="W100" s="5">
        <v>25.777999999999999</v>
      </c>
      <c r="X100" s="5">
        <v>27.855</v>
      </c>
      <c r="Y100" s="5">
        <v>28.073</v>
      </c>
      <c r="Z100" s="5">
        <v>24.925000000000001</v>
      </c>
      <c r="AA100" s="5">
        <v>35.478999999999999</v>
      </c>
      <c r="AB100" s="5">
        <v>42.125999999999998</v>
      </c>
      <c r="AC100" s="5">
        <v>47.302</v>
      </c>
      <c r="AD100" s="5">
        <v>51.529000000000003</v>
      </c>
      <c r="AE100" s="5">
        <v>57.720999999999997</v>
      </c>
      <c r="AF100" s="5">
        <v>65.599999999999994</v>
      </c>
      <c r="AG100" s="5">
        <v>65.429000000000002</v>
      </c>
      <c r="AH100" s="5">
        <v>74.269000000000005</v>
      </c>
      <c r="AI100" s="5">
        <v>77.305999999999997</v>
      </c>
      <c r="AJ100" s="5">
        <v>80.539000000000001</v>
      </c>
      <c r="AK100" s="5">
        <v>87.834999999999994</v>
      </c>
      <c r="AL100" s="5">
        <v>88.888000000000005</v>
      </c>
      <c r="AM100" s="5">
        <v>99.08</v>
      </c>
      <c r="AN100" s="5">
        <v>107.27800000000001</v>
      </c>
      <c r="AO100" s="5">
        <v>103.254</v>
      </c>
      <c r="AP100" s="5">
        <v>104.34</v>
      </c>
      <c r="AQ100" s="5">
        <v>104.59399999999999</v>
      </c>
      <c r="AR100" s="5">
        <v>100.383</v>
      </c>
      <c r="AS100" s="5">
        <v>106.541</v>
      </c>
      <c r="AT100" s="5">
        <v>108.02500000000001</v>
      </c>
      <c r="AU100" s="5">
        <v>109.92</v>
      </c>
      <c r="AV100" s="5">
        <v>113.048</v>
      </c>
      <c r="AW100" s="5">
        <v>114.015</v>
      </c>
      <c r="AX100" s="5">
        <v>114.142</v>
      </c>
      <c r="AY100" s="5">
        <v>118.143</v>
      </c>
      <c r="AZ100" s="5">
        <v>120.6</v>
      </c>
      <c r="BA100" s="5">
        <v>130.33199999999999</v>
      </c>
      <c r="BB100" s="5">
        <v>135.297</v>
      </c>
      <c r="BC100" s="5">
        <v>139.893</v>
      </c>
      <c r="BD100" s="5">
        <v>141.30199999999999</v>
      </c>
      <c r="BE100" s="5">
        <v>144.38399999999999</v>
      </c>
      <c r="BF100" s="5">
        <v>153.87899999999999</v>
      </c>
      <c r="BG100" s="5">
        <v>169.06399999999999</v>
      </c>
      <c r="BH100" s="5">
        <v>171.959</v>
      </c>
      <c r="BI100" s="5">
        <v>186.19</v>
      </c>
      <c r="BJ100" s="5">
        <v>185.59700000000001</v>
      </c>
      <c r="BK100" s="5">
        <v>191.55</v>
      </c>
      <c r="BL100" s="5">
        <v>200.84200000000001</v>
      </c>
      <c r="BM100" s="5">
        <v>214.44399999999999</v>
      </c>
      <c r="BN100" s="5">
        <v>209.91800000000001</v>
      </c>
      <c r="BO100" s="5">
        <v>174.57</v>
      </c>
      <c r="BP100" s="5">
        <v>175.72800000000001</v>
      </c>
      <c r="BQ100" s="5">
        <v>202.38</v>
      </c>
      <c r="BR100" s="5">
        <v>206.256</v>
      </c>
      <c r="BS100" s="5">
        <v>210.006</v>
      </c>
      <c r="BT100" s="5">
        <v>231.435</v>
      </c>
      <c r="BU100" s="5">
        <v>237.71600000000001</v>
      </c>
      <c r="BV100" s="5">
        <v>239.42400000000001</v>
      </c>
      <c r="BW100" s="5">
        <v>246.96</v>
      </c>
      <c r="BX100" s="5">
        <v>261.077</v>
      </c>
      <c r="BY100" s="5">
        <v>283.90800000000002</v>
      </c>
      <c r="CB100" s="7">
        <f t="shared" si="11"/>
        <v>6.3555945908887086E-3</v>
      </c>
      <c r="CC100" s="7">
        <f t="shared" si="12"/>
        <v>6.5737575995467503E-3</v>
      </c>
      <c r="CD100" s="7">
        <f t="shared" si="13"/>
        <v>6.9146436261678301E-3</v>
      </c>
    </row>
    <row r="101" spans="1:82" x14ac:dyDescent="0.25">
      <c r="A101" s="1" t="s">
        <v>140</v>
      </c>
      <c r="B101" s="1" t="s">
        <v>217</v>
      </c>
      <c r="C101" s="10">
        <v>97.786000000000001</v>
      </c>
      <c r="D101" s="10">
        <v>122.78700000000001</v>
      </c>
      <c r="E101" s="10">
        <v>135.53299999999999</v>
      </c>
      <c r="F101" s="10">
        <v>142.95599999999999</v>
      </c>
      <c r="G101" s="10">
        <v>145.27500000000001</v>
      </c>
      <c r="H101" s="10">
        <v>155.267</v>
      </c>
      <c r="I101" s="10">
        <v>162.93899999999999</v>
      </c>
      <c r="J101" s="10">
        <v>166.60300000000001</v>
      </c>
      <c r="K101" s="10">
        <v>169.684</v>
      </c>
      <c r="L101" s="10">
        <v>200.33699999999999</v>
      </c>
      <c r="M101" s="10">
        <v>200.751</v>
      </c>
      <c r="N101" s="10">
        <v>194.822</v>
      </c>
      <c r="O101" s="10">
        <v>205.77500000000001</v>
      </c>
      <c r="P101" s="10">
        <v>205.96199999999999</v>
      </c>
      <c r="Q101" s="10">
        <v>199.679</v>
      </c>
      <c r="R101" s="10">
        <v>201.398</v>
      </c>
      <c r="S101" s="10">
        <v>202.16800000000001</v>
      </c>
      <c r="T101" s="10">
        <v>188.87200000000001</v>
      </c>
      <c r="U101" s="10">
        <v>185.86600000000001</v>
      </c>
      <c r="V101" s="10">
        <v>183.68199999999999</v>
      </c>
      <c r="W101" s="10">
        <v>179.30600000000001</v>
      </c>
      <c r="X101" s="10">
        <v>181.309</v>
      </c>
      <c r="Y101" s="10">
        <v>190.67500000000001</v>
      </c>
      <c r="Z101" s="10">
        <v>204.001</v>
      </c>
      <c r="AA101" s="10">
        <v>200.97800000000001</v>
      </c>
      <c r="AB101" s="10">
        <v>190.054</v>
      </c>
      <c r="AC101" s="10">
        <v>187.12100000000001</v>
      </c>
      <c r="AD101" s="10">
        <v>194.44900000000001</v>
      </c>
      <c r="AE101" s="10">
        <v>181.73099999999999</v>
      </c>
      <c r="AF101" s="10">
        <v>182.86600000000001</v>
      </c>
      <c r="AG101" s="10">
        <v>176.51499999999999</v>
      </c>
      <c r="AH101" s="10">
        <v>162.42599999999999</v>
      </c>
      <c r="AI101" s="10">
        <v>164.12299999999999</v>
      </c>
      <c r="AJ101" s="10">
        <v>158.26499999999999</v>
      </c>
      <c r="AK101" s="10">
        <v>157.88300000000001</v>
      </c>
      <c r="AL101" s="10">
        <v>167.37700000000001</v>
      </c>
      <c r="AM101" s="10">
        <v>158.43799999999999</v>
      </c>
      <c r="AN101" s="10">
        <v>159.131</v>
      </c>
      <c r="AO101" s="10">
        <v>186.06700000000001</v>
      </c>
      <c r="AP101" s="10">
        <v>185.792</v>
      </c>
      <c r="AQ101" s="10">
        <v>197.363</v>
      </c>
      <c r="AR101" s="10">
        <v>206.77</v>
      </c>
      <c r="AS101" s="10">
        <v>223.011</v>
      </c>
      <c r="AT101" s="10">
        <v>237.55600000000001</v>
      </c>
      <c r="AU101" s="10">
        <v>256.28399999999999</v>
      </c>
      <c r="AV101" s="10">
        <v>255.99100000000001</v>
      </c>
      <c r="AW101" s="10">
        <v>260.37400000000002</v>
      </c>
      <c r="AX101" s="10">
        <v>272.19600000000003</v>
      </c>
      <c r="AY101" s="10">
        <v>292.64100000000002</v>
      </c>
      <c r="AZ101" s="10">
        <v>276.56400000000002</v>
      </c>
      <c r="BA101" s="10">
        <v>275.209</v>
      </c>
      <c r="BB101" s="10">
        <v>268.16699999999997</v>
      </c>
      <c r="BC101" s="10">
        <v>259.76</v>
      </c>
      <c r="BD101" s="10">
        <v>265.48</v>
      </c>
      <c r="BE101" s="10">
        <v>281.76299999999998</v>
      </c>
      <c r="BF101" s="10">
        <v>279.16300000000001</v>
      </c>
      <c r="BG101" s="10">
        <v>278.39699999999999</v>
      </c>
      <c r="BH101" s="10">
        <v>287.29000000000002</v>
      </c>
      <c r="BI101" s="10">
        <v>300.98</v>
      </c>
      <c r="BJ101" s="10">
        <v>309.2</v>
      </c>
      <c r="BK101" s="10">
        <v>307.12299999999999</v>
      </c>
      <c r="BL101" s="10">
        <v>335.94099999999997</v>
      </c>
      <c r="BM101" s="10">
        <v>342.39800000000002</v>
      </c>
      <c r="BN101" s="10">
        <v>301.55399999999997</v>
      </c>
      <c r="BO101" s="10">
        <v>374.50900000000001</v>
      </c>
      <c r="BP101" s="10">
        <v>349.84100000000001</v>
      </c>
      <c r="BQ101" s="10">
        <v>359.45299999999997</v>
      </c>
      <c r="BR101" s="10">
        <v>384.62900000000002</v>
      </c>
      <c r="BS101" s="10">
        <v>381.08199999999999</v>
      </c>
      <c r="BT101" s="10">
        <v>362.65600000000001</v>
      </c>
      <c r="BU101" s="10">
        <v>342.76</v>
      </c>
      <c r="BV101" s="10">
        <v>384.73899999999998</v>
      </c>
      <c r="BW101" s="10">
        <v>385.68599999999998</v>
      </c>
      <c r="BX101" s="10">
        <v>416.71300000000002</v>
      </c>
      <c r="BY101" s="10">
        <v>443.50799999999998</v>
      </c>
      <c r="CB101" s="9">
        <f t="shared" si="11"/>
        <v>9.9257525728113968E-3</v>
      </c>
      <c r="CC101" s="9">
        <f t="shared" si="12"/>
        <v>1.0492575947248992E-2</v>
      </c>
      <c r="CD101" s="9">
        <f t="shared" si="13"/>
        <v>1.0801737764890181E-2</v>
      </c>
    </row>
    <row r="102" spans="1:82" x14ac:dyDescent="0.25">
      <c r="A102" t="s">
        <v>142</v>
      </c>
      <c r="B102" t="s">
        <v>218</v>
      </c>
      <c r="C102" s="5">
        <v>13.736000000000001</v>
      </c>
      <c r="D102" s="5">
        <v>12.760999999999999</v>
      </c>
      <c r="E102" s="5">
        <v>12.805</v>
      </c>
      <c r="F102" s="5">
        <v>13.226000000000001</v>
      </c>
      <c r="G102" s="5">
        <v>15.555999999999999</v>
      </c>
      <c r="H102" s="5">
        <v>15.738</v>
      </c>
      <c r="I102" s="5">
        <v>16.879000000000001</v>
      </c>
      <c r="J102" s="5">
        <v>18.190000000000001</v>
      </c>
      <c r="K102" s="5">
        <v>19.218</v>
      </c>
      <c r="L102" s="5">
        <v>18.917000000000002</v>
      </c>
      <c r="M102" s="5">
        <v>19.539000000000001</v>
      </c>
      <c r="N102" s="5">
        <v>19.946999999999999</v>
      </c>
      <c r="O102" s="5">
        <v>19.768000000000001</v>
      </c>
      <c r="P102" s="5">
        <v>19.925999999999998</v>
      </c>
      <c r="Q102" s="5">
        <v>21.134</v>
      </c>
      <c r="R102" s="5">
        <v>22.363</v>
      </c>
      <c r="S102" s="5">
        <v>21.850999999999999</v>
      </c>
      <c r="T102" s="5">
        <v>19.960999999999999</v>
      </c>
      <c r="U102" s="5">
        <v>19.867000000000001</v>
      </c>
      <c r="V102" s="5">
        <v>18.806000000000001</v>
      </c>
      <c r="W102" s="5">
        <v>17.306000000000001</v>
      </c>
      <c r="X102" s="5">
        <v>15.795</v>
      </c>
      <c r="Y102" s="5">
        <v>15.566000000000001</v>
      </c>
      <c r="Z102" s="5">
        <v>15.446999999999999</v>
      </c>
      <c r="AA102" s="5">
        <v>16.414999999999999</v>
      </c>
      <c r="AB102" s="5">
        <v>16.696999999999999</v>
      </c>
      <c r="AC102" s="5">
        <v>16.582000000000001</v>
      </c>
      <c r="AD102" s="5">
        <v>16.5</v>
      </c>
      <c r="AE102" s="5">
        <v>16.623999999999999</v>
      </c>
      <c r="AF102" s="5">
        <v>15.21</v>
      </c>
      <c r="AG102" s="5">
        <v>14.382</v>
      </c>
      <c r="AH102" s="5">
        <v>12.727</v>
      </c>
      <c r="AI102" s="5">
        <v>14.228</v>
      </c>
      <c r="AJ102" s="5">
        <v>12.497</v>
      </c>
      <c r="AK102" s="5">
        <v>13.052</v>
      </c>
      <c r="AL102" s="5">
        <v>13.279</v>
      </c>
      <c r="AM102" s="5">
        <v>13.814</v>
      </c>
      <c r="AN102" s="5">
        <v>14.099</v>
      </c>
      <c r="AO102" s="5">
        <v>16.359000000000002</v>
      </c>
      <c r="AP102" s="5">
        <v>15.872</v>
      </c>
      <c r="AQ102" s="5">
        <v>18.352</v>
      </c>
      <c r="AR102" s="5">
        <v>19.300999999999998</v>
      </c>
      <c r="AS102" s="5">
        <v>19.204999999999998</v>
      </c>
      <c r="AT102" s="5">
        <v>21.446999999999999</v>
      </c>
      <c r="AU102" s="5">
        <v>23.62</v>
      </c>
      <c r="AV102" s="5">
        <v>23.472000000000001</v>
      </c>
      <c r="AW102" s="5">
        <v>20.452000000000002</v>
      </c>
      <c r="AX102" s="5">
        <v>22.608000000000001</v>
      </c>
      <c r="AY102" s="5">
        <v>24.731000000000002</v>
      </c>
      <c r="AZ102" s="5">
        <v>22.855</v>
      </c>
      <c r="BA102" s="5">
        <v>23.036000000000001</v>
      </c>
      <c r="BB102" s="5">
        <v>23.085999999999999</v>
      </c>
      <c r="BC102" s="5">
        <v>23.326000000000001</v>
      </c>
      <c r="BD102" s="5">
        <v>19.829999999999998</v>
      </c>
      <c r="BE102" s="5">
        <v>19.856000000000002</v>
      </c>
      <c r="BF102" s="5">
        <v>20.835999999999999</v>
      </c>
      <c r="BG102" s="5">
        <v>20.420999999999999</v>
      </c>
      <c r="BH102" s="5">
        <v>20.457000000000001</v>
      </c>
      <c r="BI102" s="5">
        <v>22.481000000000002</v>
      </c>
      <c r="BJ102" s="5">
        <v>22.584</v>
      </c>
      <c r="BK102" s="5">
        <v>23.533000000000001</v>
      </c>
      <c r="BL102" s="5">
        <v>23.97</v>
      </c>
      <c r="BM102" s="5">
        <v>23.13</v>
      </c>
      <c r="BN102" s="5">
        <v>19.245000000000001</v>
      </c>
      <c r="BO102" s="5">
        <v>18.295999999999999</v>
      </c>
      <c r="BP102" s="5">
        <v>19.702999999999999</v>
      </c>
      <c r="BQ102" s="5">
        <v>25.248000000000001</v>
      </c>
      <c r="BR102" s="5">
        <v>28.891999999999999</v>
      </c>
      <c r="BS102" s="5">
        <v>30.324999999999999</v>
      </c>
      <c r="BT102" s="5">
        <v>31.684000000000001</v>
      </c>
      <c r="BU102" s="5">
        <v>32.491999999999997</v>
      </c>
      <c r="BV102" s="5">
        <v>36.935000000000002</v>
      </c>
      <c r="BW102" s="5">
        <v>42.831000000000003</v>
      </c>
      <c r="BX102" s="5">
        <v>45.587000000000003</v>
      </c>
      <c r="BY102" s="5">
        <v>53.741999999999997</v>
      </c>
      <c r="CB102" s="7">
        <f t="shared" si="11"/>
        <v>1.1022694846224259E-3</v>
      </c>
      <c r="CC102" s="7">
        <f t="shared" si="12"/>
        <v>1.1478525020991422E-3</v>
      </c>
      <c r="CD102" s="7">
        <f t="shared" si="13"/>
        <v>1.308898578967523E-3</v>
      </c>
    </row>
    <row r="103" spans="1:82" x14ac:dyDescent="0.25">
      <c r="A103" t="s">
        <v>144</v>
      </c>
      <c r="B103" t="s">
        <v>219</v>
      </c>
      <c r="C103" s="5">
        <v>19.780999999999999</v>
      </c>
      <c r="D103" s="5">
        <v>20.821999999999999</v>
      </c>
      <c r="E103" s="5">
        <v>19.634</v>
      </c>
      <c r="F103" s="5">
        <v>19.2</v>
      </c>
      <c r="G103" s="5">
        <v>22.538</v>
      </c>
      <c r="H103" s="5">
        <v>20.978999999999999</v>
      </c>
      <c r="I103" s="5">
        <v>21.952999999999999</v>
      </c>
      <c r="J103" s="5">
        <v>24.803000000000001</v>
      </c>
      <c r="K103" s="5">
        <v>25.163</v>
      </c>
      <c r="L103" s="5">
        <v>27.513000000000002</v>
      </c>
      <c r="M103" s="5">
        <v>27.259</v>
      </c>
      <c r="N103" s="5">
        <v>29.893000000000001</v>
      </c>
      <c r="O103" s="5">
        <v>29.152999999999999</v>
      </c>
      <c r="P103" s="5">
        <v>26.959</v>
      </c>
      <c r="Q103" s="5">
        <v>27.364999999999998</v>
      </c>
      <c r="R103" s="5">
        <v>28.018000000000001</v>
      </c>
      <c r="S103" s="5">
        <v>29.068000000000001</v>
      </c>
      <c r="T103" s="5">
        <v>30.972000000000001</v>
      </c>
      <c r="U103" s="5">
        <v>25.68</v>
      </c>
      <c r="V103" s="5">
        <v>27.783000000000001</v>
      </c>
      <c r="W103" s="5">
        <v>26.882000000000001</v>
      </c>
      <c r="X103" s="5">
        <v>25.925000000000001</v>
      </c>
      <c r="Y103" s="5">
        <v>26.062000000000001</v>
      </c>
      <c r="Z103" s="5">
        <v>26.513000000000002</v>
      </c>
      <c r="AA103" s="5">
        <v>24.347000000000001</v>
      </c>
      <c r="AB103" s="5">
        <v>22.327000000000002</v>
      </c>
      <c r="AC103" s="5">
        <v>23.024000000000001</v>
      </c>
      <c r="AD103" s="5">
        <v>24.032</v>
      </c>
      <c r="AE103" s="5">
        <v>23.85</v>
      </c>
      <c r="AF103" s="5">
        <v>22.762</v>
      </c>
      <c r="AG103" s="5">
        <v>22.452999999999999</v>
      </c>
      <c r="AH103" s="5">
        <v>20.846</v>
      </c>
      <c r="AI103" s="5">
        <v>23.34</v>
      </c>
      <c r="AJ103" s="5">
        <v>23.658000000000001</v>
      </c>
      <c r="AK103" s="5">
        <v>20.585999999999999</v>
      </c>
      <c r="AL103" s="5">
        <v>22.009</v>
      </c>
      <c r="AM103" s="5">
        <v>21.856999999999999</v>
      </c>
      <c r="AN103" s="5">
        <v>22.57</v>
      </c>
      <c r="AO103" s="5">
        <v>27.08</v>
      </c>
      <c r="AP103" s="5">
        <v>28.52</v>
      </c>
      <c r="AQ103" s="5">
        <v>29.515000000000001</v>
      </c>
      <c r="AR103" s="5">
        <v>31.946000000000002</v>
      </c>
      <c r="AS103" s="5">
        <v>33.345999999999997</v>
      </c>
      <c r="AT103" s="5">
        <v>37.235999999999997</v>
      </c>
      <c r="AU103" s="5">
        <v>38.353000000000002</v>
      </c>
      <c r="AV103" s="5">
        <v>36.972000000000001</v>
      </c>
      <c r="AW103" s="5">
        <v>37.018000000000001</v>
      </c>
      <c r="AX103" s="5">
        <v>37.843000000000004</v>
      </c>
      <c r="AY103" s="5">
        <v>38.92</v>
      </c>
      <c r="AZ103" s="5">
        <v>35.704999999999998</v>
      </c>
      <c r="BA103" s="5">
        <v>35.613999999999997</v>
      </c>
      <c r="BB103" s="5">
        <v>35.564999999999998</v>
      </c>
      <c r="BC103" s="5">
        <v>35.176000000000002</v>
      </c>
      <c r="BD103" s="5">
        <v>36.582999999999998</v>
      </c>
      <c r="BE103" s="5">
        <v>40.482999999999997</v>
      </c>
      <c r="BF103" s="5">
        <v>38.683999999999997</v>
      </c>
      <c r="BG103" s="5">
        <v>44.014000000000003</v>
      </c>
      <c r="BH103" s="5">
        <v>38.875999999999998</v>
      </c>
      <c r="BI103" s="5">
        <v>41.215000000000003</v>
      </c>
      <c r="BJ103" s="5">
        <v>46.473999999999997</v>
      </c>
      <c r="BK103" s="5">
        <v>47.472999999999999</v>
      </c>
      <c r="BL103" s="5">
        <v>51.697000000000003</v>
      </c>
      <c r="BM103" s="5">
        <v>55.738999999999997</v>
      </c>
      <c r="BN103" s="5">
        <v>48.045000000000002</v>
      </c>
      <c r="BO103" s="5">
        <v>49.515999999999998</v>
      </c>
      <c r="BP103" s="5">
        <v>59.61</v>
      </c>
      <c r="BQ103" s="5">
        <v>70.438999999999993</v>
      </c>
      <c r="BR103" s="5">
        <v>91.912999999999997</v>
      </c>
      <c r="BS103" s="5">
        <v>94.736999999999995</v>
      </c>
      <c r="BT103" s="5">
        <v>93.11</v>
      </c>
      <c r="BU103" s="5">
        <v>87.834000000000003</v>
      </c>
      <c r="BV103" s="5">
        <v>98.433999999999997</v>
      </c>
      <c r="BW103" s="5">
        <v>98.525000000000006</v>
      </c>
      <c r="BX103" s="5">
        <v>101.196</v>
      </c>
      <c r="BY103" s="5">
        <v>92.957999999999998</v>
      </c>
      <c r="CB103" s="7">
        <f t="shared" si="11"/>
        <v>2.5355723885135653E-3</v>
      </c>
      <c r="CC103" s="7">
        <f t="shared" si="12"/>
        <v>2.5480527738702872E-3</v>
      </c>
      <c r="CD103" s="7">
        <f t="shared" si="13"/>
        <v>2.2640131387678722E-3</v>
      </c>
    </row>
    <row r="104" spans="1:82" x14ac:dyDescent="0.25">
      <c r="A104" t="s">
        <v>146</v>
      </c>
      <c r="B104" t="s">
        <v>220</v>
      </c>
      <c r="C104" s="5">
        <v>10.581</v>
      </c>
      <c r="D104" s="5">
        <v>12.548999999999999</v>
      </c>
      <c r="E104" s="5">
        <v>14.824</v>
      </c>
      <c r="F104" s="5">
        <v>17.173999999999999</v>
      </c>
      <c r="G104" s="5">
        <v>17.960999999999999</v>
      </c>
      <c r="H104" s="5">
        <v>18.873000000000001</v>
      </c>
      <c r="I104" s="5">
        <v>19.937000000000001</v>
      </c>
      <c r="J104" s="5">
        <v>20.58</v>
      </c>
      <c r="K104" s="5">
        <v>21.145</v>
      </c>
      <c r="L104" s="5">
        <v>22.213999999999999</v>
      </c>
      <c r="M104" s="5">
        <v>23.24</v>
      </c>
      <c r="N104" s="5">
        <v>23.677</v>
      </c>
      <c r="O104" s="5">
        <v>22.579000000000001</v>
      </c>
      <c r="P104" s="5">
        <v>23.164999999999999</v>
      </c>
      <c r="Q104" s="5">
        <v>23.532</v>
      </c>
      <c r="R104" s="5">
        <v>23.262</v>
      </c>
      <c r="S104" s="5">
        <v>22.283000000000001</v>
      </c>
      <c r="T104" s="5">
        <v>23.131</v>
      </c>
      <c r="U104" s="5">
        <v>23.777000000000001</v>
      </c>
      <c r="V104" s="5">
        <v>24.646000000000001</v>
      </c>
      <c r="W104" s="5">
        <v>23.501999999999999</v>
      </c>
      <c r="X104" s="5">
        <v>24.334</v>
      </c>
      <c r="Y104" s="5">
        <v>24.097999999999999</v>
      </c>
      <c r="Z104" s="5">
        <v>25.193000000000001</v>
      </c>
      <c r="AA104" s="5">
        <v>26.228000000000002</v>
      </c>
      <c r="AB104" s="5">
        <v>27.193999999999999</v>
      </c>
      <c r="AC104" s="5">
        <v>25.265999999999998</v>
      </c>
      <c r="AD104" s="5">
        <v>25.939</v>
      </c>
      <c r="AE104" s="5">
        <v>26.765999999999998</v>
      </c>
      <c r="AF104" s="5">
        <v>27.609000000000002</v>
      </c>
      <c r="AG104" s="5">
        <v>28.456</v>
      </c>
      <c r="AH104" s="5">
        <v>25.885000000000002</v>
      </c>
      <c r="AI104" s="5">
        <v>26.736999999999998</v>
      </c>
      <c r="AJ104" s="5">
        <v>26.103999999999999</v>
      </c>
      <c r="AK104" s="5">
        <v>25.413</v>
      </c>
      <c r="AL104" s="5">
        <v>25.292999999999999</v>
      </c>
      <c r="AM104" s="5">
        <v>26.585999999999999</v>
      </c>
      <c r="AN104" s="5">
        <v>26.821999999999999</v>
      </c>
      <c r="AO104" s="5">
        <v>26.757000000000001</v>
      </c>
      <c r="AP104" s="5">
        <v>27.620999999999999</v>
      </c>
      <c r="AQ104" s="5">
        <v>28.402999999999999</v>
      </c>
      <c r="AR104" s="5">
        <v>29.254999999999999</v>
      </c>
      <c r="AS104" s="5">
        <v>29.719000000000001</v>
      </c>
      <c r="AT104" s="5">
        <v>30.103999999999999</v>
      </c>
      <c r="AU104" s="5">
        <v>30.905000000000001</v>
      </c>
      <c r="AV104" s="5">
        <v>30.798999999999999</v>
      </c>
      <c r="AW104" s="5">
        <v>31.295000000000002</v>
      </c>
      <c r="AX104" s="5">
        <v>31.158000000000001</v>
      </c>
      <c r="AY104" s="5">
        <v>31.495000000000001</v>
      </c>
      <c r="AZ104" s="5">
        <v>31.335000000000001</v>
      </c>
      <c r="BA104" s="5">
        <v>32.598999999999997</v>
      </c>
      <c r="BB104" s="5">
        <v>33.703000000000003</v>
      </c>
      <c r="BC104" s="5">
        <v>33.963999999999999</v>
      </c>
      <c r="BD104" s="5">
        <v>34.094999999999999</v>
      </c>
      <c r="BE104" s="5">
        <v>34.621000000000002</v>
      </c>
      <c r="BF104" s="5">
        <v>35.168999999999997</v>
      </c>
      <c r="BG104" s="5">
        <v>35.204000000000001</v>
      </c>
      <c r="BH104" s="5">
        <v>37.637</v>
      </c>
      <c r="BI104" s="5">
        <v>38.630000000000003</v>
      </c>
      <c r="BJ104" s="5">
        <v>40.317</v>
      </c>
      <c r="BK104" s="5">
        <v>42.557000000000002</v>
      </c>
      <c r="BL104" s="5">
        <v>43.582000000000001</v>
      </c>
      <c r="BM104" s="5">
        <v>43.472000000000001</v>
      </c>
      <c r="BN104" s="5">
        <v>40.65</v>
      </c>
      <c r="BO104" s="5">
        <v>41.356999999999999</v>
      </c>
      <c r="BP104" s="5">
        <v>42.71</v>
      </c>
      <c r="BQ104" s="5">
        <v>43.308</v>
      </c>
      <c r="BR104" s="5">
        <v>44.008000000000003</v>
      </c>
      <c r="BS104" s="5">
        <v>46.686</v>
      </c>
      <c r="BT104" s="5">
        <v>48.814999999999998</v>
      </c>
      <c r="BU104" s="5">
        <v>49.395000000000003</v>
      </c>
      <c r="BV104" s="5">
        <v>51.966999999999999</v>
      </c>
      <c r="BW104" s="5">
        <v>57.281999999999996</v>
      </c>
      <c r="BX104" s="5">
        <v>59.054000000000002</v>
      </c>
      <c r="BY104" s="5">
        <v>64.881</v>
      </c>
      <c r="CB104" s="7">
        <f t="shared" si="11"/>
        <v>1.4741705918176506E-3</v>
      </c>
      <c r="CC104" s="7">
        <f t="shared" si="12"/>
        <v>1.4869432438845008E-3</v>
      </c>
      <c r="CD104" s="7">
        <f t="shared" si="13"/>
        <v>1.5801914462057955E-3</v>
      </c>
    </row>
    <row r="105" spans="1:82" x14ac:dyDescent="0.25">
      <c r="A105" t="s">
        <v>148</v>
      </c>
      <c r="B105" t="s">
        <v>221</v>
      </c>
      <c r="C105" s="10">
        <v>0</v>
      </c>
      <c r="D105" s="10">
        <v>0</v>
      </c>
      <c r="E105" s="10">
        <v>0</v>
      </c>
      <c r="F105" s="10">
        <v>0</v>
      </c>
      <c r="G105" s="5">
        <v>0.80400000000000005</v>
      </c>
      <c r="H105" s="5">
        <v>0.80400000000000005</v>
      </c>
      <c r="I105" s="5">
        <v>0.80400000000000005</v>
      </c>
      <c r="J105" s="5">
        <v>0.80300000000000005</v>
      </c>
      <c r="K105" s="5">
        <v>0.80400000000000005</v>
      </c>
      <c r="L105" s="5">
        <v>0.80300000000000005</v>
      </c>
      <c r="M105" s="5">
        <v>0.80300000000000005</v>
      </c>
      <c r="N105" s="5">
        <v>0.80300000000000005</v>
      </c>
      <c r="O105" s="5">
        <v>0.80200000000000005</v>
      </c>
      <c r="P105" s="5">
        <v>0.80100000000000005</v>
      </c>
      <c r="Q105" s="5">
        <v>0.8</v>
      </c>
      <c r="R105" s="5">
        <v>0.79900000000000004</v>
      </c>
      <c r="S105" s="5">
        <v>0.79800000000000004</v>
      </c>
      <c r="T105" s="5">
        <v>0.83699999999999997</v>
      </c>
      <c r="U105" s="5">
        <v>0.875</v>
      </c>
      <c r="V105" s="5">
        <v>0.91500000000000004</v>
      </c>
      <c r="W105" s="5">
        <v>0.94799999999999995</v>
      </c>
      <c r="X105" s="5">
        <v>0.995</v>
      </c>
      <c r="Y105" s="5">
        <v>1.0149999999999999</v>
      </c>
      <c r="Z105" s="5">
        <v>0.69099999999999995</v>
      </c>
      <c r="AA105" s="5">
        <v>0.93899999999999995</v>
      </c>
      <c r="AB105" s="5">
        <v>0.99199999999999999</v>
      </c>
      <c r="AC105" s="5">
        <v>1.3680000000000001</v>
      </c>
      <c r="AD105" s="5">
        <v>2.5350000000000001</v>
      </c>
      <c r="AE105" s="5">
        <v>3.887</v>
      </c>
      <c r="AF105" s="5">
        <v>4</v>
      </c>
      <c r="AG105" s="5">
        <v>4.0039999999999996</v>
      </c>
      <c r="AH105" s="5">
        <v>4.2089999999999996</v>
      </c>
      <c r="AI105" s="5">
        <v>4.0270000000000001</v>
      </c>
      <c r="AJ105" s="5">
        <v>4.359</v>
      </c>
      <c r="AK105" s="5">
        <v>4.3929999999999998</v>
      </c>
      <c r="AL105" s="5">
        <v>4.5880000000000001</v>
      </c>
      <c r="AM105" s="5">
        <v>4.8040000000000003</v>
      </c>
      <c r="AN105" s="5">
        <v>5.0629999999999997</v>
      </c>
      <c r="AO105" s="5">
        <v>4.9640000000000004</v>
      </c>
      <c r="AP105" s="5">
        <v>4.7119999999999997</v>
      </c>
      <c r="AQ105" s="5">
        <v>4.7939999999999996</v>
      </c>
      <c r="AR105" s="5">
        <v>5.3419999999999996</v>
      </c>
      <c r="AS105" s="5">
        <v>5.28</v>
      </c>
      <c r="AT105" s="5">
        <v>5.4589999999999996</v>
      </c>
      <c r="AU105" s="5">
        <v>5.7249999999999996</v>
      </c>
      <c r="AV105" s="5">
        <v>6.4020000000000001</v>
      </c>
      <c r="AW105" s="5">
        <v>6.0460000000000003</v>
      </c>
      <c r="AX105" s="5">
        <v>6.7430000000000003</v>
      </c>
      <c r="AY105" s="5">
        <v>7.399</v>
      </c>
      <c r="AZ105" s="5">
        <v>8.5190000000000001</v>
      </c>
      <c r="BA105" s="5">
        <v>8.3369999999999997</v>
      </c>
      <c r="BB105" s="5">
        <v>8.8249999999999993</v>
      </c>
      <c r="BC105" s="5">
        <v>8.2439999999999998</v>
      </c>
      <c r="BD105" s="5">
        <v>7.8639999999999999</v>
      </c>
      <c r="BE105" s="5">
        <v>7.569</v>
      </c>
      <c r="BF105" s="5">
        <v>7.9569999999999999</v>
      </c>
      <c r="BG105" s="5">
        <v>9.3330000000000002</v>
      </c>
      <c r="BH105" s="5">
        <v>11.49</v>
      </c>
      <c r="BI105" s="5">
        <v>12.99</v>
      </c>
      <c r="BJ105" s="5">
        <v>14.569000000000001</v>
      </c>
      <c r="BK105" s="5">
        <v>17.504999999999999</v>
      </c>
      <c r="BL105" s="5">
        <v>25.474</v>
      </c>
      <c r="BM105" s="5">
        <v>22.548999999999999</v>
      </c>
      <c r="BN105" s="5">
        <v>19.513000000000002</v>
      </c>
      <c r="BO105" s="5">
        <v>14.593</v>
      </c>
      <c r="BP105" s="5">
        <v>12.34</v>
      </c>
      <c r="BQ105" s="5">
        <v>12.826000000000001</v>
      </c>
      <c r="BR105" s="5">
        <v>14.541</v>
      </c>
      <c r="BS105" s="5">
        <v>16.3</v>
      </c>
      <c r="BT105" s="5">
        <v>19.332999999999998</v>
      </c>
      <c r="BU105" s="5">
        <v>18.39</v>
      </c>
      <c r="BV105" s="5">
        <v>22.373000000000001</v>
      </c>
      <c r="BW105" s="5">
        <v>22.530999999999999</v>
      </c>
      <c r="BX105" s="5">
        <v>22.641999999999999</v>
      </c>
      <c r="BY105" s="5">
        <v>19.850000000000001</v>
      </c>
      <c r="CB105" s="7">
        <f t="shared" si="11"/>
        <v>5.7984249160719745E-4</v>
      </c>
      <c r="CC105" s="7">
        <f t="shared" si="12"/>
        <v>5.7011157462716941E-4</v>
      </c>
      <c r="CD105" s="7">
        <f t="shared" si="13"/>
        <v>4.8345124469698433E-4</v>
      </c>
    </row>
    <row r="106" spans="1:82" x14ac:dyDescent="0.25">
      <c r="A106" t="s">
        <v>150</v>
      </c>
      <c r="B106" t="s">
        <v>222</v>
      </c>
      <c r="C106" s="5">
        <v>12.154</v>
      </c>
      <c r="D106" s="5">
        <v>10.513</v>
      </c>
      <c r="E106" s="5">
        <v>13.984999999999999</v>
      </c>
      <c r="F106" s="5">
        <v>18.928000000000001</v>
      </c>
      <c r="G106" s="5">
        <v>23.425000000000001</v>
      </c>
      <c r="H106" s="5">
        <v>23.274999999999999</v>
      </c>
      <c r="I106" s="5">
        <v>23.603999999999999</v>
      </c>
      <c r="J106" s="5">
        <v>24.233000000000001</v>
      </c>
      <c r="K106" s="5">
        <v>25.361999999999998</v>
      </c>
      <c r="L106" s="5">
        <v>23.879000000000001</v>
      </c>
      <c r="M106" s="5">
        <v>25.091999999999999</v>
      </c>
      <c r="N106" s="5">
        <v>24.896000000000001</v>
      </c>
      <c r="O106" s="5">
        <v>25.718</v>
      </c>
      <c r="P106" s="5">
        <v>26.027000000000001</v>
      </c>
      <c r="Q106" s="5">
        <v>26.385999999999999</v>
      </c>
      <c r="R106" s="5">
        <v>26.686</v>
      </c>
      <c r="S106" s="5">
        <v>27.597000000000001</v>
      </c>
      <c r="T106" s="5">
        <v>27.454000000000001</v>
      </c>
      <c r="U106" s="5">
        <v>26.998000000000001</v>
      </c>
      <c r="V106" s="5">
        <v>18.866</v>
      </c>
      <c r="W106" s="5">
        <v>16.59</v>
      </c>
      <c r="X106" s="5">
        <v>18.332999999999998</v>
      </c>
      <c r="Y106" s="5">
        <v>16.739999999999998</v>
      </c>
      <c r="Z106" s="5">
        <v>15.958</v>
      </c>
      <c r="AA106" s="5">
        <v>19.881</v>
      </c>
      <c r="AB106" s="5">
        <v>20.684999999999999</v>
      </c>
      <c r="AC106" s="5">
        <v>21.93</v>
      </c>
      <c r="AD106" s="5">
        <v>20.638000000000002</v>
      </c>
      <c r="AE106" s="5">
        <v>22.779</v>
      </c>
      <c r="AF106" s="5">
        <v>23.065000000000001</v>
      </c>
      <c r="AG106" s="5">
        <v>22.614999999999998</v>
      </c>
      <c r="AH106" s="5">
        <v>21.707999999999998</v>
      </c>
      <c r="AI106" s="5">
        <v>20.672000000000001</v>
      </c>
      <c r="AJ106" s="5">
        <v>21.867999999999999</v>
      </c>
      <c r="AK106" s="5">
        <v>21.503</v>
      </c>
      <c r="AL106" s="5">
        <v>22.827000000000002</v>
      </c>
      <c r="AM106" s="5">
        <v>23.704999999999998</v>
      </c>
      <c r="AN106" s="5">
        <v>24.942</v>
      </c>
      <c r="AO106" s="5">
        <v>26.437000000000001</v>
      </c>
      <c r="AP106" s="5">
        <v>26.504999999999999</v>
      </c>
      <c r="AQ106" s="5">
        <v>27.259</v>
      </c>
      <c r="AR106" s="5">
        <v>28.151</v>
      </c>
      <c r="AS106" s="5">
        <v>24.782</v>
      </c>
      <c r="AT106" s="5">
        <v>29.6</v>
      </c>
      <c r="AU106" s="5">
        <v>30.338999999999999</v>
      </c>
      <c r="AV106" s="5">
        <v>31.178000000000001</v>
      </c>
      <c r="AW106" s="5">
        <v>32.542999999999999</v>
      </c>
      <c r="AX106" s="5">
        <v>33.716000000000001</v>
      </c>
      <c r="AY106" s="5">
        <v>35.023000000000003</v>
      </c>
      <c r="AZ106" s="5">
        <v>37.029000000000003</v>
      </c>
      <c r="BA106" s="5">
        <v>35.845999999999997</v>
      </c>
      <c r="BB106" s="5">
        <v>37.712000000000003</v>
      </c>
      <c r="BC106" s="5">
        <v>40.216000000000001</v>
      </c>
      <c r="BD106" s="5">
        <v>42.122999999999998</v>
      </c>
      <c r="BE106" s="5">
        <v>39.914999999999999</v>
      </c>
      <c r="BF106" s="5">
        <v>42.509</v>
      </c>
      <c r="BG106" s="5">
        <v>43.387</v>
      </c>
      <c r="BH106" s="5">
        <v>44.661000000000001</v>
      </c>
      <c r="BI106" s="5">
        <v>45.252000000000002</v>
      </c>
      <c r="BJ106" s="5">
        <v>48.456000000000003</v>
      </c>
      <c r="BK106" s="5">
        <v>52.627000000000002</v>
      </c>
      <c r="BL106" s="5">
        <v>54.084000000000003</v>
      </c>
      <c r="BM106" s="5">
        <v>50.962000000000003</v>
      </c>
      <c r="BN106" s="5">
        <v>51.375</v>
      </c>
      <c r="BO106" s="5">
        <v>50.512</v>
      </c>
      <c r="BP106" s="5">
        <v>49.103000000000002</v>
      </c>
      <c r="BQ106" s="5">
        <v>48.994</v>
      </c>
      <c r="BR106" s="5">
        <v>50.954999999999998</v>
      </c>
      <c r="BS106" s="5">
        <v>53.085000000000001</v>
      </c>
      <c r="BT106" s="5">
        <v>55.219000000000001</v>
      </c>
      <c r="BU106" s="5">
        <v>55.692</v>
      </c>
      <c r="BV106" s="5">
        <v>61.267000000000003</v>
      </c>
      <c r="BW106" s="5">
        <v>61.731999999999999</v>
      </c>
      <c r="BX106" s="5">
        <v>61.189</v>
      </c>
      <c r="BY106" s="5">
        <v>63.220999999999997</v>
      </c>
      <c r="CB106" s="7">
        <f t="shared" si="11"/>
        <v>1.5886927651633533E-3</v>
      </c>
      <c r="CC106" s="7">
        <f t="shared" si="12"/>
        <v>1.5407012251506878E-3</v>
      </c>
      <c r="CD106" s="7">
        <f t="shared" si="13"/>
        <v>1.5397617703268537E-3</v>
      </c>
    </row>
    <row r="107" spans="1:82" x14ac:dyDescent="0.25">
      <c r="A107" t="s">
        <v>152</v>
      </c>
      <c r="B107" t="s">
        <v>223</v>
      </c>
      <c r="C107" s="5">
        <v>51.393000000000001</v>
      </c>
      <c r="D107" s="5">
        <v>38.328000000000003</v>
      </c>
      <c r="E107" s="5">
        <v>35.973999999999997</v>
      </c>
      <c r="F107" s="5">
        <v>27.451000000000001</v>
      </c>
      <c r="G107" s="5">
        <v>21.651</v>
      </c>
      <c r="H107" s="5">
        <v>21.286999999999999</v>
      </c>
      <c r="I107" s="5">
        <v>21.251000000000001</v>
      </c>
      <c r="J107" s="5">
        <v>21.332999999999998</v>
      </c>
      <c r="K107" s="5">
        <v>21.059000000000001</v>
      </c>
      <c r="L107" s="5">
        <v>21.567</v>
      </c>
      <c r="M107" s="5">
        <v>22.989000000000001</v>
      </c>
      <c r="N107" s="5">
        <v>23.396999999999998</v>
      </c>
      <c r="O107" s="5">
        <v>26.975000000000001</v>
      </c>
      <c r="P107" s="5">
        <v>27.465</v>
      </c>
      <c r="Q107" s="5">
        <v>28.318999999999999</v>
      </c>
      <c r="R107" s="5">
        <v>30.375</v>
      </c>
      <c r="S107" s="5">
        <v>30.106000000000002</v>
      </c>
      <c r="T107" s="5">
        <v>29.161999999999999</v>
      </c>
      <c r="U107" s="5">
        <v>29.917999999999999</v>
      </c>
      <c r="V107" s="5">
        <v>28.402000000000001</v>
      </c>
      <c r="W107" s="5">
        <v>29.09</v>
      </c>
      <c r="X107" s="5">
        <v>31.934999999999999</v>
      </c>
      <c r="Y107" s="5">
        <v>33.86</v>
      </c>
      <c r="Z107" s="5">
        <v>35.124000000000002</v>
      </c>
      <c r="AA107" s="5">
        <v>37.140999999999998</v>
      </c>
      <c r="AB107" s="5">
        <v>34.762999999999998</v>
      </c>
      <c r="AC107" s="5">
        <v>35.286000000000001</v>
      </c>
      <c r="AD107" s="5">
        <v>33.014000000000003</v>
      </c>
      <c r="AE107" s="5">
        <v>33.131999999999998</v>
      </c>
      <c r="AF107" s="5">
        <v>35.79</v>
      </c>
      <c r="AG107" s="5">
        <v>35.375999999999998</v>
      </c>
      <c r="AH107" s="5">
        <v>37.338999999999999</v>
      </c>
      <c r="AI107" s="5">
        <v>40.183</v>
      </c>
      <c r="AJ107" s="5">
        <v>42.776000000000003</v>
      </c>
      <c r="AK107" s="5">
        <v>44.814</v>
      </c>
      <c r="AL107" s="5">
        <v>44.012</v>
      </c>
      <c r="AM107" s="5">
        <v>50.207999999999998</v>
      </c>
      <c r="AN107" s="5">
        <v>53.368000000000002</v>
      </c>
      <c r="AO107" s="5">
        <v>55.116999999999997</v>
      </c>
      <c r="AP107" s="5">
        <v>55.084000000000003</v>
      </c>
      <c r="AQ107" s="5">
        <v>60.723999999999997</v>
      </c>
      <c r="AR107" s="5">
        <v>59.956000000000003</v>
      </c>
      <c r="AS107" s="5">
        <v>64.506</v>
      </c>
      <c r="AT107" s="5">
        <v>64.707999999999998</v>
      </c>
      <c r="AU107" s="5">
        <v>69.558999999999997</v>
      </c>
      <c r="AV107" s="5">
        <v>70.457999999999998</v>
      </c>
      <c r="AW107" s="5">
        <v>76.552999999999997</v>
      </c>
      <c r="AX107" s="5">
        <v>83.727000000000004</v>
      </c>
      <c r="AY107" s="5">
        <v>100.59</v>
      </c>
      <c r="AZ107" s="5">
        <v>101.61799999999999</v>
      </c>
      <c r="BA107" s="5">
        <v>99.340999999999994</v>
      </c>
      <c r="BB107" s="5">
        <v>103.221</v>
      </c>
      <c r="BC107" s="5">
        <v>105.21</v>
      </c>
      <c r="BD107" s="5">
        <v>109.379</v>
      </c>
      <c r="BE107" s="5">
        <v>114.07899999999999</v>
      </c>
      <c r="BF107" s="5">
        <v>119.517</v>
      </c>
      <c r="BG107" s="5">
        <v>129.512</v>
      </c>
      <c r="BH107" s="5">
        <v>133.56399999999999</v>
      </c>
      <c r="BI107" s="5">
        <v>137.37299999999999</v>
      </c>
      <c r="BJ107" s="5">
        <v>146.29300000000001</v>
      </c>
      <c r="BK107" s="5">
        <v>162.61199999999999</v>
      </c>
      <c r="BL107" s="5">
        <v>178.07599999999999</v>
      </c>
      <c r="BM107" s="5">
        <v>189.761</v>
      </c>
      <c r="BN107" s="5">
        <v>176.78200000000001</v>
      </c>
      <c r="BO107" s="5">
        <v>147.804</v>
      </c>
      <c r="BP107" s="5">
        <v>127.23099999999999</v>
      </c>
      <c r="BQ107" s="5">
        <v>151.98599999999999</v>
      </c>
      <c r="BR107" s="5">
        <v>175.779</v>
      </c>
      <c r="BS107" s="5">
        <v>176.624</v>
      </c>
      <c r="BT107" s="5">
        <v>193.428</v>
      </c>
      <c r="BU107" s="5">
        <v>165.06200000000001</v>
      </c>
      <c r="BV107" s="5">
        <v>199.90100000000001</v>
      </c>
      <c r="BW107" s="5">
        <v>193.61600000000001</v>
      </c>
      <c r="BX107" s="5">
        <v>220.47</v>
      </c>
      <c r="BY107" s="5">
        <v>230.46199999999999</v>
      </c>
      <c r="CB107" s="7">
        <f t="shared" si="11"/>
        <v>4.9827696886520422E-3</v>
      </c>
      <c r="CC107" s="7">
        <f t="shared" si="12"/>
        <v>5.5512984214315013E-3</v>
      </c>
      <c r="CD107" s="7">
        <f t="shared" si="13"/>
        <v>5.6129541942245035E-3</v>
      </c>
    </row>
    <row r="108" spans="1:82" x14ac:dyDescent="0.25">
      <c r="A108" t="s">
        <v>154</v>
      </c>
      <c r="B108" t="s">
        <v>224</v>
      </c>
      <c r="C108" s="5">
        <v>20.992999999999999</v>
      </c>
      <c r="D108" s="5">
        <v>29.721</v>
      </c>
      <c r="E108" s="5">
        <v>36.68</v>
      </c>
      <c r="F108" s="5">
        <v>34.374000000000002</v>
      </c>
      <c r="G108" s="5">
        <v>34.777000000000001</v>
      </c>
      <c r="H108" s="5">
        <v>35.880000000000003</v>
      </c>
      <c r="I108" s="5">
        <v>37.591999999999999</v>
      </c>
      <c r="J108" s="5">
        <v>39.348999999999997</v>
      </c>
      <c r="K108" s="5">
        <v>40.427</v>
      </c>
      <c r="L108" s="5">
        <v>44.72</v>
      </c>
      <c r="M108" s="5">
        <v>44.499000000000002</v>
      </c>
      <c r="N108" s="5">
        <v>43.201000000000001</v>
      </c>
      <c r="O108" s="5">
        <v>45.204000000000001</v>
      </c>
      <c r="P108" s="5">
        <v>44.383000000000003</v>
      </c>
      <c r="Q108" s="5">
        <v>43.256</v>
      </c>
      <c r="R108" s="5">
        <v>43.438000000000002</v>
      </c>
      <c r="S108" s="5">
        <v>44.381</v>
      </c>
      <c r="T108" s="5">
        <v>41.11</v>
      </c>
      <c r="U108" s="5">
        <v>39.658999999999999</v>
      </c>
      <c r="V108" s="5">
        <v>38.774999999999999</v>
      </c>
      <c r="W108" s="5">
        <v>36.825000000000003</v>
      </c>
      <c r="X108" s="5">
        <v>36.719000000000001</v>
      </c>
      <c r="Y108" s="5">
        <v>38.076000000000001</v>
      </c>
      <c r="Z108" s="5">
        <v>40.298000000000002</v>
      </c>
      <c r="AA108" s="5">
        <v>39.442</v>
      </c>
      <c r="AB108" s="5">
        <v>37.249000000000002</v>
      </c>
      <c r="AC108" s="5">
        <v>36.954999999999998</v>
      </c>
      <c r="AD108" s="5">
        <v>40.237000000000002</v>
      </c>
      <c r="AE108" s="5">
        <v>36.475000000000001</v>
      </c>
      <c r="AF108" s="5">
        <v>32.46</v>
      </c>
      <c r="AG108" s="5">
        <v>32.841000000000001</v>
      </c>
      <c r="AH108" s="5">
        <v>30.456</v>
      </c>
      <c r="AI108" s="5">
        <v>32.695</v>
      </c>
      <c r="AJ108" s="5">
        <v>30.172999999999998</v>
      </c>
      <c r="AK108" s="5">
        <v>30.497</v>
      </c>
      <c r="AL108" s="5">
        <v>33.868000000000002</v>
      </c>
      <c r="AM108" s="5">
        <v>33.530999999999999</v>
      </c>
      <c r="AN108" s="5">
        <v>31.215</v>
      </c>
      <c r="AO108" s="5">
        <v>38.140999999999998</v>
      </c>
      <c r="AP108" s="5">
        <v>39.523000000000003</v>
      </c>
      <c r="AQ108" s="5">
        <v>43.82</v>
      </c>
      <c r="AR108" s="5">
        <v>45.356999999999999</v>
      </c>
      <c r="AS108" s="5">
        <v>45.360999999999997</v>
      </c>
      <c r="AT108" s="5">
        <v>49.087000000000003</v>
      </c>
      <c r="AU108" s="5">
        <v>54.155999999999999</v>
      </c>
      <c r="AV108" s="5">
        <v>53.45</v>
      </c>
      <c r="AW108" s="5">
        <v>57.356000000000002</v>
      </c>
      <c r="AX108" s="5">
        <v>58.082999999999998</v>
      </c>
      <c r="AY108" s="5">
        <v>66.891999999999996</v>
      </c>
      <c r="AZ108" s="5">
        <v>62.24</v>
      </c>
      <c r="BA108" s="5">
        <v>63.744</v>
      </c>
      <c r="BB108" s="5">
        <v>65.027000000000001</v>
      </c>
      <c r="BC108" s="5">
        <v>64.11</v>
      </c>
      <c r="BD108" s="5">
        <v>62.896999999999998</v>
      </c>
      <c r="BE108" s="5">
        <v>70.143000000000001</v>
      </c>
      <c r="BF108" s="5">
        <v>68.968000000000004</v>
      </c>
      <c r="BG108" s="5">
        <v>72.552000000000007</v>
      </c>
      <c r="BH108" s="5">
        <v>70.927000000000007</v>
      </c>
      <c r="BI108" s="5">
        <v>73.748000000000005</v>
      </c>
      <c r="BJ108" s="5">
        <v>78.106999999999999</v>
      </c>
      <c r="BK108" s="5">
        <v>83.872</v>
      </c>
      <c r="BL108" s="5">
        <v>86.337000000000003</v>
      </c>
      <c r="BM108" s="5">
        <v>88.233999999999995</v>
      </c>
      <c r="BN108" s="5">
        <v>84.617000000000004</v>
      </c>
      <c r="BO108" s="5">
        <v>86.918999999999997</v>
      </c>
      <c r="BP108" s="5">
        <v>83.76</v>
      </c>
      <c r="BQ108" s="5">
        <v>95.921999999999997</v>
      </c>
      <c r="BR108" s="5">
        <v>94.257000000000005</v>
      </c>
      <c r="BS108" s="5">
        <v>98.77</v>
      </c>
      <c r="BT108" s="5">
        <v>91.37</v>
      </c>
      <c r="BU108" s="5">
        <v>90.619</v>
      </c>
      <c r="BV108" s="5">
        <v>108.634</v>
      </c>
      <c r="BW108" s="5">
        <v>114.774</v>
      </c>
      <c r="BX108" s="5">
        <v>104.46</v>
      </c>
      <c r="BY108" s="5">
        <v>136.91</v>
      </c>
      <c r="CB108" s="7">
        <f t="shared" si="11"/>
        <v>2.9537456008044242E-3</v>
      </c>
      <c r="CC108" s="7">
        <f t="shared" si="12"/>
        <v>2.6302382777826216E-3</v>
      </c>
      <c r="CD108" s="7">
        <f t="shared" si="13"/>
        <v>3.3344740509553715E-3</v>
      </c>
    </row>
    <row r="109" spans="1:82" x14ac:dyDescent="0.25">
      <c r="A109" t="s">
        <v>156</v>
      </c>
      <c r="B109" t="s">
        <v>225</v>
      </c>
      <c r="C109" s="10">
        <v>0</v>
      </c>
      <c r="D109" s="10">
        <v>0</v>
      </c>
      <c r="E109" s="10">
        <v>0</v>
      </c>
      <c r="F109" s="10">
        <v>0</v>
      </c>
      <c r="G109" s="5">
        <v>0.16300000000000001</v>
      </c>
      <c r="H109" s="5">
        <v>0.22600000000000001</v>
      </c>
      <c r="I109" s="5">
        <v>1.2190000000000001</v>
      </c>
      <c r="J109" s="5">
        <v>2.262</v>
      </c>
      <c r="K109" s="5">
        <v>2.984</v>
      </c>
      <c r="L109" s="5">
        <v>4.391</v>
      </c>
      <c r="M109" s="5">
        <v>8.0679999999999996</v>
      </c>
      <c r="N109" s="5">
        <v>11.132999999999999</v>
      </c>
      <c r="O109" s="5">
        <v>16.506</v>
      </c>
      <c r="P109" s="5">
        <v>22.260999999999999</v>
      </c>
      <c r="Q109" s="5">
        <v>31.202999999999999</v>
      </c>
      <c r="R109" s="5">
        <v>37.24</v>
      </c>
      <c r="S109" s="5">
        <v>42.645000000000003</v>
      </c>
      <c r="T109" s="5">
        <v>48.32</v>
      </c>
      <c r="U109" s="5">
        <v>53.863999999999997</v>
      </c>
      <c r="V109" s="5">
        <v>62.465000000000003</v>
      </c>
      <c r="W109" s="5">
        <v>64.575999999999993</v>
      </c>
      <c r="X109" s="5">
        <v>68.082999999999998</v>
      </c>
      <c r="Y109" s="5">
        <v>70.307000000000002</v>
      </c>
      <c r="Z109" s="5">
        <v>24.094000000000001</v>
      </c>
      <c r="AA109" s="5">
        <v>7.6719999999999997</v>
      </c>
      <c r="AB109" s="5">
        <v>8.5850000000000009</v>
      </c>
      <c r="AC109" s="5">
        <v>10.038</v>
      </c>
      <c r="AD109" s="5">
        <v>9.6530000000000005</v>
      </c>
      <c r="AE109" s="5">
        <v>9.1769999999999996</v>
      </c>
      <c r="AF109" s="5">
        <v>8.9049999999999994</v>
      </c>
      <c r="AG109" s="5">
        <v>9.2309999999999999</v>
      </c>
      <c r="AH109" s="5">
        <v>8.8119999999999994</v>
      </c>
      <c r="AI109" s="5">
        <v>7.7160000000000002</v>
      </c>
      <c r="AJ109" s="5">
        <v>6.8339999999999996</v>
      </c>
      <c r="AK109" s="5">
        <v>6.7130000000000001</v>
      </c>
      <c r="AL109" s="5">
        <v>6.5350000000000001</v>
      </c>
      <c r="AM109" s="5">
        <v>5.3129999999999997</v>
      </c>
      <c r="AN109" s="5">
        <v>5.0979999999999999</v>
      </c>
      <c r="AO109" s="5">
        <v>5.82</v>
      </c>
      <c r="AP109" s="5">
        <v>6.9509999999999996</v>
      </c>
      <c r="AQ109" s="5">
        <v>7.665</v>
      </c>
      <c r="AR109" s="5">
        <v>9.734</v>
      </c>
      <c r="AS109" s="5">
        <v>10.79</v>
      </c>
      <c r="AT109" s="5">
        <v>10.493</v>
      </c>
      <c r="AU109" s="5">
        <v>11.606</v>
      </c>
      <c r="AV109" s="5">
        <v>16.978000000000002</v>
      </c>
      <c r="AW109" s="5">
        <v>16.747</v>
      </c>
      <c r="AX109" s="5">
        <v>17.149999999999999</v>
      </c>
      <c r="AY109" s="5">
        <v>21.053000000000001</v>
      </c>
      <c r="AZ109" s="5">
        <v>22.678000000000001</v>
      </c>
      <c r="BA109" s="5">
        <v>22.867000000000001</v>
      </c>
      <c r="BB109" s="5">
        <v>23.623999999999999</v>
      </c>
      <c r="BC109" s="5">
        <v>25.07</v>
      </c>
      <c r="BD109" s="5">
        <v>27.988</v>
      </c>
      <c r="BE109" s="5">
        <v>29.670999999999999</v>
      </c>
      <c r="BF109" s="5">
        <v>31.288</v>
      </c>
      <c r="BG109" s="5">
        <v>33.253999999999998</v>
      </c>
      <c r="BH109" s="5">
        <v>36.161000000000001</v>
      </c>
      <c r="BI109" s="5">
        <v>38.564999999999998</v>
      </c>
      <c r="BJ109" s="5">
        <v>41.356000000000002</v>
      </c>
      <c r="BK109" s="5">
        <v>42.670999999999999</v>
      </c>
      <c r="BL109" s="5">
        <v>45.982999999999997</v>
      </c>
      <c r="BM109" s="5">
        <v>47.555</v>
      </c>
      <c r="BN109" s="5">
        <v>45.323</v>
      </c>
      <c r="BO109" s="5">
        <v>38.938000000000002</v>
      </c>
      <c r="BP109" s="5">
        <v>33.218000000000004</v>
      </c>
      <c r="BQ109" s="5">
        <v>35.619</v>
      </c>
      <c r="BR109" s="5">
        <v>43.069000000000003</v>
      </c>
      <c r="BS109" s="5">
        <v>48.595999999999997</v>
      </c>
      <c r="BT109" s="5">
        <v>50.646999999999998</v>
      </c>
      <c r="BU109" s="5">
        <v>48.378</v>
      </c>
      <c r="BV109" s="5">
        <v>58.173999999999999</v>
      </c>
      <c r="BW109" s="5">
        <v>67.400999999999996</v>
      </c>
      <c r="BX109" s="5">
        <v>80.887</v>
      </c>
      <c r="BY109" s="5">
        <v>88.411000000000001</v>
      </c>
      <c r="CB109" s="7">
        <f t="shared" si="11"/>
        <v>1.7345862934098227E-3</v>
      </c>
      <c r="CC109" s="7">
        <f t="shared" si="12"/>
        <v>2.0366846982098692E-3</v>
      </c>
      <c r="CD109" s="7">
        <f t="shared" si="13"/>
        <v>2.1532699241765783E-3</v>
      </c>
    </row>
    <row r="110" spans="1:82" x14ac:dyDescent="0.25">
      <c r="A110" t="s">
        <v>158</v>
      </c>
      <c r="B110" t="s">
        <v>226</v>
      </c>
      <c r="C110" s="5">
        <v>3.9750000000000001</v>
      </c>
      <c r="D110" s="5">
        <v>4.9749999999999996</v>
      </c>
      <c r="E110" s="5">
        <v>6.8570000000000002</v>
      </c>
      <c r="F110" s="5">
        <v>8.3290000000000006</v>
      </c>
      <c r="G110" s="5">
        <v>9.6080000000000005</v>
      </c>
      <c r="H110" s="5">
        <v>9.8940000000000001</v>
      </c>
      <c r="I110" s="5">
        <v>10.253</v>
      </c>
      <c r="J110" s="5">
        <v>10.632</v>
      </c>
      <c r="K110" s="5">
        <v>11.028</v>
      </c>
      <c r="L110" s="5">
        <v>12.106</v>
      </c>
      <c r="M110" s="5">
        <v>12.531000000000001</v>
      </c>
      <c r="N110" s="5">
        <v>12.615</v>
      </c>
      <c r="O110" s="5">
        <v>13.122999999999999</v>
      </c>
      <c r="P110" s="5">
        <v>13.388</v>
      </c>
      <c r="Q110" s="5">
        <v>13.689</v>
      </c>
      <c r="R110" s="5">
        <v>14.061999999999999</v>
      </c>
      <c r="S110" s="5">
        <v>14.651</v>
      </c>
      <c r="T110" s="5">
        <v>14.352</v>
      </c>
      <c r="U110" s="5">
        <v>14.664</v>
      </c>
      <c r="V110" s="5">
        <v>13.861000000000001</v>
      </c>
      <c r="W110" s="5">
        <v>13.065</v>
      </c>
      <c r="X110" s="5">
        <v>14.679</v>
      </c>
      <c r="Y110" s="5">
        <v>14.8</v>
      </c>
      <c r="Z110" s="5">
        <v>15.991</v>
      </c>
      <c r="AA110" s="5">
        <v>17.242000000000001</v>
      </c>
      <c r="AB110" s="5">
        <v>17.494</v>
      </c>
      <c r="AC110" s="5">
        <v>18.808</v>
      </c>
      <c r="AD110" s="5">
        <v>19.795999999999999</v>
      </c>
      <c r="AE110" s="5">
        <v>21.428999999999998</v>
      </c>
      <c r="AF110" s="5">
        <v>21.898</v>
      </c>
      <c r="AG110" s="5">
        <v>22.337</v>
      </c>
      <c r="AH110" s="5">
        <v>23.969000000000001</v>
      </c>
      <c r="AI110" s="5">
        <v>24.972999999999999</v>
      </c>
      <c r="AJ110" s="5">
        <v>26.154</v>
      </c>
      <c r="AK110" s="5">
        <v>26.968</v>
      </c>
      <c r="AL110" s="5">
        <v>28.768999999999998</v>
      </c>
      <c r="AM110" s="5">
        <v>28.974</v>
      </c>
      <c r="AN110" s="5">
        <v>29.812999999999999</v>
      </c>
      <c r="AO110" s="5">
        <v>30.802</v>
      </c>
      <c r="AP110" s="5">
        <v>31.766999999999999</v>
      </c>
      <c r="AQ110" s="5">
        <v>33.429000000000002</v>
      </c>
      <c r="AR110" s="5">
        <v>33.728000000000002</v>
      </c>
      <c r="AS110" s="5">
        <v>33.670999999999999</v>
      </c>
      <c r="AT110" s="5">
        <v>35.840000000000003</v>
      </c>
      <c r="AU110" s="5">
        <v>37.070999999999998</v>
      </c>
      <c r="AV110" s="5">
        <v>38.564999999999998</v>
      </c>
      <c r="AW110" s="5">
        <v>37.29</v>
      </c>
      <c r="AX110" s="5">
        <v>41.401000000000003</v>
      </c>
      <c r="AY110" s="5">
        <v>44.191000000000003</v>
      </c>
      <c r="AZ110" s="5">
        <v>43.823</v>
      </c>
      <c r="BA110" s="5">
        <v>45.033000000000001</v>
      </c>
      <c r="BB110" s="5">
        <v>48.250999999999998</v>
      </c>
      <c r="BC110" s="5">
        <v>46.869</v>
      </c>
      <c r="BD110" s="5">
        <v>48.692999999999998</v>
      </c>
      <c r="BE110" s="5">
        <v>52.41</v>
      </c>
      <c r="BF110" s="5">
        <v>54.005000000000003</v>
      </c>
      <c r="BG110" s="5">
        <v>55.947000000000003</v>
      </c>
      <c r="BH110" s="5">
        <v>56.881</v>
      </c>
      <c r="BI110" s="5">
        <v>60.811999999999998</v>
      </c>
      <c r="BJ110" s="5">
        <v>64.927000000000007</v>
      </c>
      <c r="BK110" s="5">
        <v>68.067999999999998</v>
      </c>
      <c r="BL110" s="5">
        <v>74.933000000000007</v>
      </c>
      <c r="BM110" s="5">
        <v>79.317999999999998</v>
      </c>
      <c r="BN110" s="5">
        <v>70.978999999999999</v>
      </c>
      <c r="BO110" s="5">
        <v>72.679000000000002</v>
      </c>
      <c r="BP110" s="5">
        <v>71.212000000000003</v>
      </c>
      <c r="BQ110" s="5">
        <v>79.804000000000002</v>
      </c>
      <c r="BR110" s="5">
        <v>86.697999999999993</v>
      </c>
      <c r="BS110" s="5">
        <v>88.143000000000001</v>
      </c>
      <c r="BT110" s="5">
        <v>90.248000000000005</v>
      </c>
      <c r="BU110" s="5">
        <v>91.415000000000006</v>
      </c>
      <c r="BV110" s="5">
        <v>97.23</v>
      </c>
      <c r="BW110" s="5">
        <v>102.75700000000001</v>
      </c>
      <c r="BX110" s="5">
        <v>105.49299999999999</v>
      </c>
      <c r="BY110" s="5">
        <v>112.675</v>
      </c>
      <c r="CB110" s="7">
        <f t="shared" si="11"/>
        <v>2.6444842621313213E-3</v>
      </c>
      <c r="CC110" s="7">
        <f t="shared" si="12"/>
        <v>2.6562485797254655E-3</v>
      </c>
      <c r="CD110" s="7">
        <f t="shared" si="13"/>
        <v>2.7442251383492547E-3</v>
      </c>
    </row>
    <row r="111" spans="1:82" x14ac:dyDescent="0.25">
      <c r="A111" t="s">
        <v>160</v>
      </c>
      <c r="B111" t="s">
        <v>227</v>
      </c>
      <c r="C111" s="5" t="s">
        <v>87</v>
      </c>
      <c r="D111" s="5" t="s">
        <v>87</v>
      </c>
      <c r="E111" s="5" t="s">
        <v>87</v>
      </c>
      <c r="F111" s="5">
        <v>0.24199999999999999</v>
      </c>
      <c r="G111" s="5">
        <v>0.56100000000000005</v>
      </c>
      <c r="H111" s="5">
        <v>0.44600000000000001</v>
      </c>
      <c r="I111" s="5">
        <v>0.67300000000000004</v>
      </c>
      <c r="J111" s="5">
        <v>1.1100000000000001</v>
      </c>
      <c r="K111" s="5">
        <v>1.478</v>
      </c>
      <c r="L111" s="5">
        <v>1.8220000000000001</v>
      </c>
      <c r="M111" s="5">
        <v>2.2360000000000002</v>
      </c>
      <c r="N111" s="5">
        <v>2.2559999999999998</v>
      </c>
      <c r="O111" s="5">
        <v>1.2709999999999999</v>
      </c>
      <c r="P111" s="5">
        <v>3.032</v>
      </c>
      <c r="Q111" s="5">
        <v>2.9550000000000001</v>
      </c>
      <c r="R111" s="5">
        <v>2.7440000000000002</v>
      </c>
      <c r="S111" s="5">
        <v>2.8090000000000002</v>
      </c>
      <c r="T111" s="5">
        <v>2.7879999999999998</v>
      </c>
      <c r="U111" s="5">
        <v>2.6989999999999998</v>
      </c>
      <c r="V111" s="5">
        <v>2.7240000000000002</v>
      </c>
      <c r="W111" s="5">
        <v>3.1219999999999999</v>
      </c>
      <c r="X111" s="5">
        <v>3.2709999999999999</v>
      </c>
      <c r="Y111" s="5">
        <v>3.169</v>
      </c>
      <c r="Z111" s="5">
        <v>3.0920000000000001</v>
      </c>
      <c r="AA111" s="5">
        <v>3.1589999999999998</v>
      </c>
      <c r="AB111" s="5">
        <v>2.8</v>
      </c>
      <c r="AC111" s="5">
        <v>3.633</v>
      </c>
      <c r="AD111" s="5">
        <v>2.8809999999999998</v>
      </c>
      <c r="AE111" s="5">
        <v>2.6120000000000001</v>
      </c>
      <c r="AF111" s="5">
        <v>3.01</v>
      </c>
      <c r="AG111" s="5">
        <v>2.78</v>
      </c>
      <c r="AH111" s="5">
        <v>2.8140000000000001</v>
      </c>
      <c r="AI111" s="5">
        <v>3.173</v>
      </c>
      <c r="AJ111" s="5">
        <v>6.0259999999999998</v>
      </c>
      <c r="AK111" s="5">
        <v>6.1390000000000002</v>
      </c>
      <c r="AL111" s="5">
        <v>6.423</v>
      </c>
      <c r="AM111" s="5">
        <v>6.4139999999999997</v>
      </c>
      <c r="AN111" s="5">
        <v>7.0010000000000003</v>
      </c>
      <c r="AO111" s="5">
        <v>7.532</v>
      </c>
      <c r="AP111" s="5">
        <v>7.1390000000000002</v>
      </c>
      <c r="AQ111" s="5">
        <v>8.7629999999999999</v>
      </c>
      <c r="AR111" s="5">
        <v>9.3889999999999993</v>
      </c>
      <c r="AS111" s="5">
        <v>11.340999999999999</v>
      </c>
      <c r="AT111" s="5">
        <v>11.247999999999999</v>
      </c>
      <c r="AU111" s="5">
        <v>12.906000000000001</v>
      </c>
      <c r="AV111" s="5">
        <v>14.374000000000001</v>
      </c>
      <c r="AW111" s="5">
        <v>13.282999999999999</v>
      </c>
      <c r="AX111" s="5">
        <v>13.459</v>
      </c>
      <c r="AY111" s="5">
        <v>15.736000000000001</v>
      </c>
      <c r="AZ111" s="5">
        <v>12.884</v>
      </c>
      <c r="BA111" s="5">
        <v>14.228999999999999</v>
      </c>
      <c r="BB111" s="5">
        <v>13.85</v>
      </c>
      <c r="BC111" s="5">
        <v>11.846</v>
      </c>
      <c r="BD111" s="5">
        <v>11.1</v>
      </c>
      <c r="BE111" s="5">
        <v>12.065</v>
      </c>
      <c r="BF111" s="5">
        <v>11.835000000000001</v>
      </c>
      <c r="BG111" s="5">
        <v>14.776999999999999</v>
      </c>
      <c r="BH111" s="5">
        <v>14.095000000000001</v>
      </c>
      <c r="BI111" s="5">
        <v>17.346</v>
      </c>
      <c r="BJ111" s="5">
        <v>18.094000000000001</v>
      </c>
      <c r="BK111" s="5">
        <v>19.042999999999999</v>
      </c>
      <c r="BL111" s="5">
        <v>20.478999999999999</v>
      </c>
      <c r="BM111" s="5">
        <v>21.414000000000001</v>
      </c>
      <c r="BN111" s="5">
        <v>19.27</v>
      </c>
      <c r="BO111" s="5">
        <v>19.887</v>
      </c>
      <c r="BP111" s="5">
        <v>18.643999999999998</v>
      </c>
      <c r="BQ111" s="5">
        <v>22.762</v>
      </c>
      <c r="BR111" s="5">
        <v>25.291</v>
      </c>
      <c r="BS111" s="5">
        <v>25.018000000000001</v>
      </c>
      <c r="BT111" s="5">
        <v>24.167999999999999</v>
      </c>
      <c r="BU111" s="5">
        <v>22.221</v>
      </c>
      <c r="BV111" s="5">
        <v>24.488</v>
      </c>
      <c r="BW111" s="5">
        <v>21.844000000000001</v>
      </c>
      <c r="BX111" s="5">
        <v>20.350000000000001</v>
      </c>
      <c r="BY111" s="5">
        <v>18.582999999999998</v>
      </c>
      <c r="CB111" s="7">
        <f t="shared" si="11"/>
        <v>5.6216232686820931E-4</v>
      </c>
      <c r="CC111" s="7">
        <f t="shared" si="12"/>
        <v>5.124004303357875E-4</v>
      </c>
      <c r="CD111" s="7">
        <f t="shared" si="13"/>
        <v>4.5259317280624983E-4</v>
      </c>
    </row>
    <row r="112" spans="1:82" x14ac:dyDescent="0.25">
      <c r="A112" t="s">
        <v>162</v>
      </c>
      <c r="B112" t="s">
        <v>228</v>
      </c>
      <c r="C112" s="5" t="s">
        <v>87</v>
      </c>
      <c r="D112" s="5" t="s">
        <v>87</v>
      </c>
      <c r="E112" s="5" t="s">
        <v>87</v>
      </c>
      <c r="F112" s="5" t="s">
        <v>87</v>
      </c>
      <c r="G112" s="5" t="s">
        <v>87</v>
      </c>
      <c r="H112" s="5" t="s">
        <v>87</v>
      </c>
      <c r="I112" s="5" t="s">
        <v>87</v>
      </c>
      <c r="J112" s="5" t="s">
        <v>87</v>
      </c>
      <c r="K112" s="5" t="s">
        <v>87</v>
      </c>
      <c r="L112" s="5" t="s">
        <v>87</v>
      </c>
      <c r="M112" s="5" t="s">
        <v>87</v>
      </c>
      <c r="N112" s="5" t="s">
        <v>87</v>
      </c>
      <c r="O112" s="5" t="s">
        <v>87</v>
      </c>
      <c r="P112" s="5" t="s">
        <v>87</v>
      </c>
      <c r="Q112" s="5" t="s">
        <v>87</v>
      </c>
      <c r="R112" s="5" t="s">
        <v>87</v>
      </c>
      <c r="S112" s="5" t="s">
        <v>87</v>
      </c>
      <c r="T112" s="5" t="s">
        <v>87</v>
      </c>
      <c r="U112" s="5" t="s">
        <v>87</v>
      </c>
      <c r="V112" s="5" t="s">
        <v>87</v>
      </c>
      <c r="W112" s="5" t="s">
        <v>87</v>
      </c>
      <c r="X112" s="5" t="s">
        <v>87</v>
      </c>
      <c r="Y112" s="5" t="s">
        <v>87</v>
      </c>
      <c r="Z112" s="5" t="s">
        <v>87</v>
      </c>
      <c r="AA112" s="5" t="s">
        <v>87</v>
      </c>
      <c r="AB112" s="5" t="s">
        <v>87</v>
      </c>
      <c r="AC112" s="5" t="s">
        <v>87</v>
      </c>
      <c r="AD112" s="5" t="s">
        <v>87</v>
      </c>
      <c r="AE112" s="5" t="s">
        <v>87</v>
      </c>
      <c r="AF112" s="5">
        <v>1.6679999999999999</v>
      </c>
      <c r="AG112" s="5">
        <v>1.6859999999999999</v>
      </c>
      <c r="AH112" s="5">
        <v>1.4330000000000001</v>
      </c>
      <c r="AI112" s="5">
        <v>1.3380000000000001</v>
      </c>
      <c r="AJ112" s="5">
        <v>1.369</v>
      </c>
      <c r="AK112" s="5">
        <v>1.3460000000000001</v>
      </c>
      <c r="AL112" s="5">
        <v>1.8089999999999999</v>
      </c>
      <c r="AM112" s="5">
        <v>2.157</v>
      </c>
      <c r="AN112" s="5">
        <v>2.5649999999999999</v>
      </c>
      <c r="AO112" s="5">
        <v>2.8340000000000001</v>
      </c>
      <c r="AP112" s="5">
        <v>2.8690000000000002</v>
      </c>
      <c r="AQ112" s="5">
        <v>3.8660000000000001</v>
      </c>
      <c r="AR112" s="5">
        <v>4.5339999999999998</v>
      </c>
      <c r="AS112" s="5">
        <v>4.843</v>
      </c>
      <c r="AT112" s="5">
        <v>4.6379999999999999</v>
      </c>
      <c r="AU112" s="5">
        <v>5.141</v>
      </c>
      <c r="AV112" s="5">
        <v>4.681</v>
      </c>
      <c r="AW112" s="5">
        <v>4.9329999999999998</v>
      </c>
      <c r="AX112" s="5">
        <v>5.1779999999999999</v>
      </c>
      <c r="AY112" s="5">
        <v>5.8970000000000002</v>
      </c>
      <c r="AZ112" s="5">
        <v>6.306</v>
      </c>
      <c r="BA112" s="5">
        <v>5.8520000000000003</v>
      </c>
      <c r="BB112" s="5">
        <v>6.0270000000000001</v>
      </c>
      <c r="BC112" s="5">
        <v>6.1319999999999997</v>
      </c>
      <c r="BD112" s="5">
        <v>6.702</v>
      </c>
      <c r="BE112" s="5">
        <v>7.4340000000000002</v>
      </c>
      <c r="BF112" s="5">
        <v>7.6550000000000002</v>
      </c>
      <c r="BG112" s="5">
        <v>8.0609999999999999</v>
      </c>
      <c r="BH112" s="5">
        <v>7.5419999999999998</v>
      </c>
      <c r="BI112" s="5">
        <v>6.6689999999999996</v>
      </c>
      <c r="BJ112" s="5">
        <v>6.806</v>
      </c>
      <c r="BK112" s="5">
        <v>7.1</v>
      </c>
      <c r="BL112" s="5">
        <v>7.5359999999999996</v>
      </c>
      <c r="BM112" s="5">
        <v>6.7119999999999997</v>
      </c>
      <c r="BN112" s="5">
        <v>5.9370000000000003</v>
      </c>
      <c r="BO112" s="5">
        <v>5.81</v>
      </c>
      <c r="BP112" s="5">
        <v>5.3140000000000001</v>
      </c>
      <c r="BQ112" s="5">
        <v>5.6609999999999996</v>
      </c>
      <c r="BR112" s="5">
        <v>5.8689999999999998</v>
      </c>
      <c r="BS112" s="5">
        <v>5.7850000000000001</v>
      </c>
      <c r="BT112" s="5">
        <v>4.923</v>
      </c>
      <c r="BU112" s="5">
        <v>4.4340000000000002</v>
      </c>
      <c r="BV112" s="5">
        <v>4.9269999999999996</v>
      </c>
      <c r="BW112" s="5">
        <v>4.8239999999999998</v>
      </c>
      <c r="BX112" s="5">
        <v>4.5990000000000002</v>
      </c>
      <c r="BY112" s="5">
        <v>4.6130000000000004</v>
      </c>
      <c r="CB112" s="7">
        <f t="shared" si="11"/>
        <v>1.2414718297071238E-4</v>
      </c>
      <c r="CC112" s="7">
        <f t="shared" si="12"/>
        <v>1.1579997931765535E-4</v>
      </c>
      <c r="CD112" s="7">
        <f t="shared" si="13"/>
        <v>1.1235065953587853E-4</v>
      </c>
    </row>
    <row r="113" spans="1:82" x14ac:dyDescent="0.25">
      <c r="A113" t="s">
        <v>164</v>
      </c>
      <c r="B113" t="s">
        <v>229</v>
      </c>
      <c r="C113" s="5">
        <v>88.623000000000005</v>
      </c>
      <c r="D113" s="5">
        <v>91.358999999999995</v>
      </c>
      <c r="E113" s="5">
        <v>88.900999999999996</v>
      </c>
      <c r="F113" s="5">
        <v>83.201999999999998</v>
      </c>
      <c r="G113" s="5">
        <v>77.88</v>
      </c>
      <c r="H113" s="5">
        <v>76.811999999999998</v>
      </c>
      <c r="I113" s="5">
        <v>73.933000000000007</v>
      </c>
      <c r="J113" s="5">
        <v>76.501999999999995</v>
      </c>
      <c r="K113" s="5">
        <v>77.733000000000004</v>
      </c>
      <c r="L113" s="5">
        <v>77.489999999999995</v>
      </c>
      <c r="M113" s="5">
        <v>77.281999999999996</v>
      </c>
      <c r="N113" s="5">
        <v>77.784000000000006</v>
      </c>
      <c r="O113" s="5">
        <v>78.613</v>
      </c>
      <c r="P113" s="5">
        <v>72.763999999999996</v>
      </c>
      <c r="Q113" s="5">
        <v>67.495999999999995</v>
      </c>
      <c r="R113" s="5">
        <v>65.234999999999999</v>
      </c>
      <c r="S113" s="5">
        <v>63.747999999999998</v>
      </c>
      <c r="T113" s="5">
        <v>68.177000000000007</v>
      </c>
      <c r="U113" s="5">
        <v>67.224000000000004</v>
      </c>
      <c r="V113" s="5">
        <v>65.994</v>
      </c>
      <c r="W113" s="5">
        <v>63.84</v>
      </c>
      <c r="X113" s="5">
        <v>62.344999999999999</v>
      </c>
      <c r="Y113" s="5">
        <v>54.042999999999999</v>
      </c>
      <c r="Z113" s="5">
        <v>54.704000000000001</v>
      </c>
      <c r="AA113" s="5">
        <v>55.521999999999998</v>
      </c>
      <c r="AB113" s="5">
        <v>53.667999999999999</v>
      </c>
      <c r="AC113" s="5">
        <v>55.973999999999997</v>
      </c>
      <c r="AD113" s="5">
        <v>57.079000000000001</v>
      </c>
      <c r="AE113" s="5">
        <v>55.844000000000001</v>
      </c>
      <c r="AF113" s="5">
        <v>52.954000000000001</v>
      </c>
      <c r="AG113" s="5">
        <v>51.720999999999997</v>
      </c>
      <c r="AH113" s="5">
        <v>48.509</v>
      </c>
      <c r="AI113" s="5">
        <v>46.610999999999997</v>
      </c>
      <c r="AJ113" s="5">
        <v>44.860999999999997</v>
      </c>
      <c r="AK113" s="5">
        <v>45.478999999999999</v>
      </c>
      <c r="AL113" s="5">
        <v>41.311999999999998</v>
      </c>
      <c r="AM113" s="5">
        <v>30.507000000000001</v>
      </c>
      <c r="AN113" s="5">
        <v>31.606999999999999</v>
      </c>
      <c r="AO113" s="5">
        <v>36.064999999999998</v>
      </c>
      <c r="AP113" s="5">
        <v>34.997</v>
      </c>
      <c r="AQ113" s="5">
        <v>41.776000000000003</v>
      </c>
      <c r="AR113" s="5">
        <v>45.485999999999997</v>
      </c>
      <c r="AS113" s="5">
        <v>48.685000000000002</v>
      </c>
      <c r="AT113" s="5">
        <v>56.652000000000001</v>
      </c>
      <c r="AU113" s="5">
        <v>60.110999999999997</v>
      </c>
      <c r="AV113" s="5">
        <v>63.847000000000001</v>
      </c>
      <c r="AW113" s="5">
        <v>66.644000000000005</v>
      </c>
      <c r="AX113" s="5">
        <v>67.183999999999997</v>
      </c>
      <c r="AY113" s="5">
        <v>80.418000000000006</v>
      </c>
      <c r="AZ113" s="5">
        <v>70.400000000000006</v>
      </c>
      <c r="BA113" s="5">
        <v>69.322999999999993</v>
      </c>
      <c r="BB113" s="5">
        <v>71.986000000000004</v>
      </c>
      <c r="BC113" s="5">
        <v>75.352999999999994</v>
      </c>
      <c r="BD113" s="5">
        <v>74.105000000000004</v>
      </c>
      <c r="BE113" s="5">
        <v>65.846000000000004</v>
      </c>
      <c r="BF113" s="5">
        <v>62.17</v>
      </c>
      <c r="BG113" s="5">
        <v>69.808999999999997</v>
      </c>
      <c r="BH113" s="5">
        <v>63.825000000000003</v>
      </c>
      <c r="BI113" s="5">
        <v>67.039000000000001</v>
      </c>
      <c r="BJ113" s="5">
        <v>70.924999999999997</v>
      </c>
      <c r="BK113" s="5">
        <v>72.159000000000006</v>
      </c>
      <c r="BL113" s="5">
        <v>59.162999999999997</v>
      </c>
      <c r="BM113" s="5">
        <v>64.197000000000003</v>
      </c>
      <c r="BN113" s="5">
        <v>62.637999999999998</v>
      </c>
      <c r="BO113" s="5">
        <v>57.204999999999998</v>
      </c>
      <c r="BP113" s="5">
        <v>56.598999999999997</v>
      </c>
      <c r="BQ113" s="5">
        <v>75.900000000000006</v>
      </c>
      <c r="BR113" s="5">
        <v>81.956000000000003</v>
      </c>
      <c r="BS113" s="5">
        <v>86.543999999999997</v>
      </c>
      <c r="BT113" s="5">
        <v>93.412999999999997</v>
      </c>
      <c r="BU113" s="5">
        <v>97.453999999999994</v>
      </c>
      <c r="BV113" s="5">
        <v>109.42</v>
      </c>
      <c r="BW113" s="5">
        <v>129.82900000000001</v>
      </c>
      <c r="BX113" s="5">
        <v>133.184</v>
      </c>
      <c r="BY113" s="5">
        <v>139.24100000000001</v>
      </c>
      <c r="CB113" s="7">
        <f t="shared" si="11"/>
        <v>3.3411908411908413E-3</v>
      </c>
      <c r="CC113" s="7">
        <f t="shared" si="12"/>
        <v>3.3534908557170274E-3</v>
      </c>
      <c r="CD113" s="7">
        <f t="shared" si="13"/>
        <v>3.3912460837709222E-3</v>
      </c>
    </row>
    <row r="114" spans="1:82" x14ac:dyDescent="0.25">
      <c r="A114" s="1" t="s">
        <v>166</v>
      </c>
      <c r="B114" s="1" t="s">
        <v>230</v>
      </c>
      <c r="C114" s="10">
        <v>44.850999999999999</v>
      </c>
      <c r="D114" s="10">
        <v>39.018999999999998</v>
      </c>
      <c r="E114" s="10">
        <v>40.917999999999999</v>
      </c>
      <c r="F114" s="10">
        <v>52.564</v>
      </c>
      <c r="G114" s="10">
        <v>58.417000000000002</v>
      </c>
      <c r="H114" s="10">
        <v>60.037999999999997</v>
      </c>
      <c r="I114" s="10">
        <v>58.634</v>
      </c>
      <c r="J114" s="10">
        <v>57.618000000000002</v>
      </c>
      <c r="K114" s="10">
        <v>62.563000000000002</v>
      </c>
      <c r="L114" s="10">
        <v>61.054000000000002</v>
      </c>
      <c r="M114" s="10">
        <v>61.981000000000002</v>
      </c>
      <c r="N114" s="10">
        <v>63.689</v>
      </c>
      <c r="O114" s="10">
        <v>68.391000000000005</v>
      </c>
      <c r="P114" s="10">
        <v>69.882000000000005</v>
      </c>
      <c r="Q114" s="10">
        <v>72.328999999999994</v>
      </c>
      <c r="R114" s="10">
        <v>69.650999999999996</v>
      </c>
      <c r="S114" s="10">
        <v>65.503</v>
      </c>
      <c r="T114" s="10">
        <v>58.061999999999998</v>
      </c>
      <c r="U114" s="10">
        <v>64.350999999999999</v>
      </c>
      <c r="V114" s="10">
        <v>62.728000000000002</v>
      </c>
      <c r="W114" s="10">
        <v>32.485999999999997</v>
      </c>
      <c r="X114" s="10">
        <v>47.204999999999998</v>
      </c>
      <c r="Y114" s="10">
        <v>55.109000000000002</v>
      </c>
      <c r="Z114" s="10">
        <v>53.704999999999998</v>
      </c>
      <c r="AA114" s="10">
        <v>74.953999999999994</v>
      </c>
      <c r="AB114" s="10">
        <v>81.158000000000001</v>
      </c>
      <c r="AC114" s="10">
        <v>94.85</v>
      </c>
      <c r="AD114" s="10">
        <v>90.122</v>
      </c>
      <c r="AE114" s="10">
        <v>101.64</v>
      </c>
      <c r="AF114" s="10">
        <v>118.12</v>
      </c>
      <c r="AG114" s="10">
        <v>124.026</v>
      </c>
      <c r="AH114" s="10">
        <v>130.43199999999999</v>
      </c>
      <c r="AI114" s="10">
        <v>114.261</v>
      </c>
      <c r="AJ114" s="10">
        <v>117.596</v>
      </c>
      <c r="AK114" s="10">
        <v>120.806</v>
      </c>
      <c r="AL114" s="10">
        <v>124.857</v>
      </c>
      <c r="AM114" s="10">
        <v>129.52799999999999</v>
      </c>
      <c r="AN114" s="10">
        <v>132.834</v>
      </c>
      <c r="AO114" s="10">
        <v>149.31100000000001</v>
      </c>
      <c r="AP114" s="10">
        <v>149.05600000000001</v>
      </c>
      <c r="AQ114" s="10">
        <v>161.73400000000001</v>
      </c>
      <c r="AR114" s="10">
        <v>162.70699999999999</v>
      </c>
      <c r="AS114" s="10">
        <v>177.47300000000001</v>
      </c>
      <c r="AT114" s="10">
        <v>198.77500000000001</v>
      </c>
      <c r="AU114" s="10">
        <v>210.547</v>
      </c>
      <c r="AV114" s="10">
        <v>234.56399999999999</v>
      </c>
      <c r="AW114" s="10">
        <v>244.36500000000001</v>
      </c>
      <c r="AX114" s="10">
        <v>254.92500000000001</v>
      </c>
      <c r="AY114" s="10">
        <v>319.43799999999999</v>
      </c>
      <c r="AZ114" s="10">
        <v>344.935</v>
      </c>
      <c r="BA114" s="10">
        <v>352.709</v>
      </c>
      <c r="BB114" s="10">
        <v>357.88299999999998</v>
      </c>
      <c r="BC114" s="10">
        <v>384.36</v>
      </c>
      <c r="BD114" s="10">
        <v>416.06400000000002</v>
      </c>
      <c r="BE114" s="10">
        <v>436.255</v>
      </c>
      <c r="BF114" s="10">
        <v>450.64</v>
      </c>
      <c r="BG114" s="10">
        <v>459.88600000000002</v>
      </c>
      <c r="BH114" s="10">
        <v>462.16800000000001</v>
      </c>
      <c r="BI114" s="10">
        <v>478.24099999999999</v>
      </c>
      <c r="BJ114" s="10">
        <v>476.16899999999998</v>
      </c>
      <c r="BK114" s="10">
        <v>465.96100000000001</v>
      </c>
      <c r="BL114" s="10">
        <v>446.63499999999999</v>
      </c>
      <c r="BM114" s="10">
        <v>426.08</v>
      </c>
      <c r="BN114" s="10">
        <v>352.19900000000001</v>
      </c>
      <c r="BO114" s="10">
        <v>337.5</v>
      </c>
      <c r="BP114" s="10">
        <v>331.61900000000003</v>
      </c>
      <c r="BQ114" s="10">
        <v>383.846</v>
      </c>
      <c r="BR114" s="10">
        <v>425.63299999999998</v>
      </c>
      <c r="BS114" s="10">
        <v>425.64299999999997</v>
      </c>
      <c r="BT114" s="10">
        <v>471.21100000000001</v>
      </c>
      <c r="BU114" s="10">
        <v>444.77499999999998</v>
      </c>
      <c r="BV114" s="10">
        <v>480.61900000000003</v>
      </c>
      <c r="BW114" s="10">
        <v>475.08199999999999</v>
      </c>
      <c r="BX114" s="10">
        <v>512.78599999999994</v>
      </c>
      <c r="BY114" s="10">
        <v>534.16</v>
      </c>
      <c r="CB114" s="9">
        <f t="shared" si="11"/>
        <v>1.2226387226387227E-2</v>
      </c>
      <c r="CC114" s="9">
        <f t="shared" si="12"/>
        <v>1.2911634745462754E-2</v>
      </c>
      <c r="CD114" s="9">
        <f t="shared" si="13"/>
        <v>1.3009587751503331E-2</v>
      </c>
    </row>
    <row r="115" spans="1:82" x14ac:dyDescent="0.25">
      <c r="A115" s="1" t="s">
        <v>168</v>
      </c>
      <c r="B115" s="1" t="s">
        <v>231</v>
      </c>
      <c r="C115" s="10">
        <v>115.874</v>
      </c>
      <c r="D115" s="10">
        <v>143.666</v>
      </c>
      <c r="E115" s="10">
        <v>150.535</v>
      </c>
      <c r="F115" s="10">
        <v>144.68100000000001</v>
      </c>
      <c r="G115" s="10">
        <v>178.86199999999999</v>
      </c>
      <c r="H115" s="10">
        <v>186.28299999999999</v>
      </c>
      <c r="I115" s="10">
        <v>193.07400000000001</v>
      </c>
      <c r="J115" s="10">
        <v>203.267</v>
      </c>
      <c r="K115" s="10">
        <v>216.708</v>
      </c>
      <c r="L115" s="10">
        <v>237.245</v>
      </c>
      <c r="M115" s="10">
        <v>253.126</v>
      </c>
      <c r="N115" s="10">
        <v>261.81599999999997</v>
      </c>
      <c r="O115" s="10">
        <v>263.85300000000001</v>
      </c>
      <c r="P115" s="10">
        <v>267.45299999999997</v>
      </c>
      <c r="Q115" s="10">
        <v>265.55500000000001</v>
      </c>
      <c r="R115" s="10">
        <v>271.495</v>
      </c>
      <c r="S115" s="10">
        <v>289.529</v>
      </c>
      <c r="T115" s="10">
        <v>267.73899999999998</v>
      </c>
      <c r="U115" s="10">
        <v>272.12900000000002</v>
      </c>
      <c r="V115" s="10">
        <v>273.45600000000002</v>
      </c>
      <c r="W115" s="10">
        <v>275.65199999999999</v>
      </c>
      <c r="X115" s="10">
        <v>280.36599999999999</v>
      </c>
      <c r="Y115" s="10">
        <v>291.90199999999999</v>
      </c>
      <c r="Z115" s="10">
        <v>316.51100000000002</v>
      </c>
      <c r="AA115" s="10">
        <v>304.00900000000001</v>
      </c>
      <c r="AB115" s="10">
        <v>285.81599999999997</v>
      </c>
      <c r="AC115" s="10">
        <v>275.31299999999999</v>
      </c>
      <c r="AD115" s="10">
        <v>285.44</v>
      </c>
      <c r="AE115" s="10">
        <v>276.97500000000002</v>
      </c>
      <c r="AF115" s="10">
        <v>265.85700000000003</v>
      </c>
      <c r="AG115" s="10">
        <v>266.91899999999998</v>
      </c>
      <c r="AH115" s="10">
        <v>246.511</v>
      </c>
      <c r="AI115" s="10">
        <v>267.82900000000001</v>
      </c>
      <c r="AJ115" s="10">
        <v>252.45099999999999</v>
      </c>
      <c r="AK115" s="10">
        <v>244.977</v>
      </c>
      <c r="AL115" s="10">
        <v>265.77999999999997</v>
      </c>
      <c r="AM115" s="10">
        <v>257.517</v>
      </c>
      <c r="AN115" s="10">
        <v>251.97499999999999</v>
      </c>
      <c r="AO115" s="10">
        <v>294.53100000000001</v>
      </c>
      <c r="AP115" s="10">
        <v>290.26900000000001</v>
      </c>
      <c r="AQ115" s="10">
        <v>311.26299999999998</v>
      </c>
      <c r="AR115" s="10">
        <v>323.428</v>
      </c>
      <c r="AS115" s="10">
        <v>341.779</v>
      </c>
      <c r="AT115" s="10">
        <v>343.37900000000002</v>
      </c>
      <c r="AU115" s="10">
        <v>371.233</v>
      </c>
      <c r="AV115" s="10">
        <v>369.72300000000001</v>
      </c>
      <c r="AW115" s="10">
        <v>364.38</v>
      </c>
      <c r="AX115" s="10">
        <v>371.113</v>
      </c>
      <c r="AY115" s="10">
        <v>405.73500000000001</v>
      </c>
      <c r="AZ115" s="10">
        <v>381.40600000000001</v>
      </c>
      <c r="BA115" s="10">
        <v>361.92200000000003</v>
      </c>
      <c r="BB115" s="10">
        <v>357.99299999999999</v>
      </c>
      <c r="BC115" s="10">
        <v>350.98700000000002</v>
      </c>
      <c r="BD115" s="10">
        <v>360.26600000000002</v>
      </c>
      <c r="BE115" s="10">
        <v>372.82</v>
      </c>
      <c r="BF115" s="10">
        <v>380.07900000000001</v>
      </c>
      <c r="BG115" s="10">
        <v>379.94900000000001</v>
      </c>
      <c r="BH115" s="10">
        <v>396.20600000000002</v>
      </c>
      <c r="BI115" s="10">
        <v>398.81400000000002</v>
      </c>
      <c r="BJ115" s="10">
        <v>412.80799999999999</v>
      </c>
      <c r="BK115" s="10">
        <v>413.13600000000002</v>
      </c>
      <c r="BL115" s="10">
        <v>430.26900000000001</v>
      </c>
      <c r="BM115" s="10">
        <v>440.56700000000001</v>
      </c>
      <c r="BN115" s="10">
        <v>419.95299999999997</v>
      </c>
      <c r="BO115" s="10">
        <v>448.93200000000002</v>
      </c>
      <c r="BP115" s="10">
        <v>460.27699999999999</v>
      </c>
      <c r="BQ115" s="10">
        <v>526.44100000000003</v>
      </c>
      <c r="BR115" s="10">
        <v>563.81700000000001</v>
      </c>
      <c r="BS115" s="10">
        <v>603.49900000000002</v>
      </c>
      <c r="BT115" s="10">
        <v>563.1</v>
      </c>
      <c r="BU115" s="10">
        <v>535.01099999999997</v>
      </c>
      <c r="BV115" s="10">
        <v>606.00300000000004</v>
      </c>
      <c r="BW115" s="10">
        <v>629.43299999999999</v>
      </c>
      <c r="BX115" s="10">
        <v>707.03399999999999</v>
      </c>
      <c r="BY115" s="10">
        <v>736.82</v>
      </c>
      <c r="CB115" s="9">
        <f t="shared" si="11"/>
        <v>1.6198659581012523E-2</v>
      </c>
      <c r="CC115" s="9">
        <f t="shared" si="12"/>
        <v>1.780267940353971E-2</v>
      </c>
      <c r="CD115" s="9">
        <f t="shared" si="13"/>
        <v>1.7945417940434864E-2</v>
      </c>
    </row>
    <row r="116" spans="1:82" x14ac:dyDescent="0.25">
      <c r="A116" t="s">
        <v>170</v>
      </c>
      <c r="B116" t="s">
        <v>232</v>
      </c>
      <c r="C116" s="5">
        <v>53.83</v>
      </c>
      <c r="D116" s="5">
        <v>69.602999999999994</v>
      </c>
      <c r="E116" s="5">
        <v>111.384</v>
      </c>
      <c r="F116" s="5">
        <v>91.040999999999997</v>
      </c>
      <c r="G116" s="5">
        <v>81.760999999999996</v>
      </c>
      <c r="H116" s="5">
        <v>86.778000000000006</v>
      </c>
      <c r="I116" s="5">
        <v>88.923000000000002</v>
      </c>
      <c r="J116" s="5">
        <v>100.837</v>
      </c>
      <c r="K116" s="5">
        <v>107.626</v>
      </c>
      <c r="L116" s="5">
        <v>114.514</v>
      </c>
      <c r="M116" s="5">
        <v>116.514</v>
      </c>
      <c r="N116" s="5">
        <v>123.331</v>
      </c>
      <c r="O116" s="5">
        <v>133.79499999999999</v>
      </c>
      <c r="P116" s="5">
        <v>136.66999999999999</v>
      </c>
      <c r="Q116" s="5">
        <v>139.81</v>
      </c>
      <c r="R116" s="5">
        <v>141.29900000000001</v>
      </c>
      <c r="S116" s="5">
        <v>138.21600000000001</v>
      </c>
      <c r="T116" s="5">
        <v>124.387</v>
      </c>
      <c r="U116" s="5">
        <v>122.77200000000001</v>
      </c>
      <c r="V116" s="5">
        <v>123.56</v>
      </c>
      <c r="W116" s="5">
        <v>122.29900000000001</v>
      </c>
      <c r="X116" s="5">
        <v>124.042</v>
      </c>
      <c r="Y116" s="5">
        <v>125.621</v>
      </c>
      <c r="Z116" s="5">
        <v>128.096</v>
      </c>
      <c r="AA116" s="5">
        <v>130.482</v>
      </c>
      <c r="AB116" s="5">
        <v>128.41300000000001</v>
      </c>
      <c r="AC116" s="5">
        <v>124.324</v>
      </c>
      <c r="AD116" s="5">
        <v>128.108</v>
      </c>
      <c r="AE116" s="5">
        <v>124.354</v>
      </c>
      <c r="AF116" s="5">
        <v>118.932</v>
      </c>
      <c r="AG116" s="5">
        <v>108.52</v>
      </c>
      <c r="AH116" s="5">
        <v>98.593999999999994</v>
      </c>
      <c r="AI116" s="5">
        <v>105.21899999999999</v>
      </c>
      <c r="AJ116" s="5">
        <v>88.435000000000002</v>
      </c>
      <c r="AK116" s="5">
        <v>82.933000000000007</v>
      </c>
      <c r="AL116" s="5">
        <v>81.62</v>
      </c>
      <c r="AM116" s="5">
        <v>81.363</v>
      </c>
      <c r="AN116" s="5">
        <v>84.722999999999999</v>
      </c>
      <c r="AO116" s="5">
        <v>92.933999999999997</v>
      </c>
      <c r="AP116" s="5">
        <v>99.123999999999995</v>
      </c>
      <c r="AQ116" s="5">
        <v>104.08499999999999</v>
      </c>
      <c r="AR116" s="5">
        <v>113.863</v>
      </c>
      <c r="AS116" s="5">
        <v>119.021</v>
      </c>
      <c r="AT116" s="5">
        <v>127.298</v>
      </c>
      <c r="AU116" s="5">
        <v>141.79599999999999</v>
      </c>
      <c r="AV116" s="5">
        <v>137.78700000000001</v>
      </c>
      <c r="AW116" s="5">
        <v>136.52099999999999</v>
      </c>
      <c r="AX116" s="5">
        <v>140.87</v>
      </c>
      <c r="AY116" s="5">
        <v>159.74</v>
      </c>
      <c r="AZ116" s="5">
        <v>150.65600000000001</v>
      </c>
      <c r="BA116" s="5">
        <v>130.50299999999999</v>
      </c>
      <c r="BB116" s="5">
        <v>132.376</v>
      </c>
      <c r="BC116" s="5">
        <v>136.41399999999999</v>
      </c>
      <c r="BD116" s="5">
        <v>133.64699999999999</v>
      </c>
      <c r="BE116" s="5">
        <v>142.55699999999999</v>
      </c>
      <c r="BF116" s="5">
        <v>138.21199999999999</v>
      </c>
      <c r="BG116" s="5">
        <v>153.702</v>
      </c>
      <c r="BH116" s="5">
        <v>145.56</v>
      </c>
      <c r="BI116" s="5">
        <v>143.44499999999999</v>
      </c>
      <c r="BJ116" s="5">
        <v>139.529</v>
      </c>
      <c r="BK116" s="5">
        <v>145.38900000000001</v>
      </c>
      <c r="BL116" s="5">
        <v>151.39400000000001</v>
      </c>
      <c r="BM116" s="5">
        <v>137.953</v>
      </c>
      <c r="BN116" s="5">
        <v>131.77500000000001</v>
      </c>
      <c r="BO116" s="5">
        <v>112.708</v>
      </c>
      <c r="BP116" s="5">
        <v>101.319</v>
      </c>
      <c r="BQ116" s="5">
        <v>108.8</v>
      </c>
      <c r="BR116" s="5">
        <v>118.214</v>
      </c>
      <c r="BS116" s="5">
        <v>118.851</v>
      </c>
      <c r="BT116" s="5">
        <v>121.378</v>
      </c>
      <c r="BU116" s="5">
        <v>112.9</v>
      </c>
      <c r="BV116" s="5">
        <v>126.32299999999999</v>
      </c>
      <c r="BW116" s="5">
        <v>132.26499999999999</v>
      </c>
      <c r="BX116" s="5">
        <v>136.98599999999999</v>
      </c>
      <c r="BY116" s="5">
        <v>138.15700000000001</v>
      </c>
      <c r="CB116" s="7">
        <f t="shared" si="11"/>
        <v>3.4038820803526681E-3</v>
      </c>
      <c r="CC116" s="7">
        <f t="shared" si="12"/>
        <v>3.4492228673207947E-3</v>
      </c>
      <c r="CD116" s="7">
        <f t="shared" si="13"/>
        <v>3.3648450183174443E-3</v>
      </c>
    </row>
    <row r="117" spans="1:82" x14ac:dyDescent="0.25">
      <c r="A117" t="s">
        <v>172</v>
      </c>
      <c r="B117" t="s">
        <v>233</v>
      </c>
      <c r="C117" s="5">
        <v>14.352</v>
      </c>
      <c r="D117" s="5">
        <v>21.068999999999999</v>
      </c>
      <c r="E117" s="5">
        <v>22.716000000000001</v>
      </c>
      <c r="F117" s="5">
        <v>31.94</v>
      </c>
      <c r="G117" s="5">
        <v>40.225999999999999</v>
      </c>
      <c r="H117" s="5">
        <v>46.183999999999997</v>
      </c>
      <c r="I117" s="5">
        <v>46.604999999999997</v>
      </c>
      <c r="J117" s="5">
        <v>51.423000000000002</v>
      </c>
      <c r="K117" s="5">
        <v>49.218000000000004</v>
      </c>
      <c r="L117" s="5">
        <v>57.956000000000003</v>
      </c>
      <c r="M117" s="5">
        <v>61.442</v>
      </c>
      <c r="N117" s="5">
        <v>62.24</v>
      </c>
      <c r="O117" s="5">
        <v>61.738</v>
      </c>
      <c r="P117" s="5">
        <v>60.921999999999997</v>
      </c>
      <c r="Q117" s="5">
        <v>59.591000000000001</v>
      </c>
      <c r="R117" s="5">
        <v>60.454999999999998</v>
      </c>
      <c r="S117" s="5">
        <v>56.694000000000003</v>
      </c>
      <c r="T117" s="5">
        <v>53.317999999999998</v>
      </c>
      <c r="U117" s="5">
        <v>53.991</v>
      </c>
      <c r="V117" s="5">
        <v>54.517000000000003</v>
      </c>
      <c r="W117" s="5">
        <v>54.62</v>
      </c>
      <c r="X117" s="5">
        <v>53.808</v>
      </c>
      <c r="Y117" s="5">
        <v>56.286000000000001</v>
      </c>
      <c r="Z117" s="5">
        <v>61.83</v>
      </c>
      <c r="AA117" s="5">
        <v>62.771999999999998</v>
      </c>
      <c r="AB117" s="5">
        <v>56.749000000000002</v>
      </c>
      <c r="AC117" s="5">
        <v>56.47</v>
      </c>
      <c r="AD117" s="5">
        <v>59.718000000000004</v>
      </c>
      <c r="AE117" s="5">
        <v>59.993000000000002</v>
      </c>
      <c r="AF117" s="5">
        <v>54.151000000000003</v>
      </c>
      <c r="AG117" s="5">
        <v>54.344999999999999</v>
      </c>
      <c r="AH117" s="5">
        <v>50.277999999999999</v>
      </c>
      <c r="AI117" s="5">
        <v>53.261000000000003</v>
      </c>
      <c r="AJ117" s="5">
        <v>52.555999999999997</v>
      </c>
      <c r="AK117" s="5">
        <v>50.622</v>
      </c>
      <c r="AL117" s="5">
        <v>56.84</v>
      </c>
      <c r="AM117" s="5">
        <v>55.250999999999998</v>
      </c>
      <c r="AN117" s="5">
        <v>55.923999999999999</v>
      </c>
      <c r="AO117" s="5">
        <v>65.804000000000002</v>
      </c>
      <c r="AP117" s="5">
        <v>65.075999999999993</v>
      </c>
      <c r="AQ117" s="5">
        <v>79.549000000000007</v>
      </c>
      <c r="AR117" s="5">
        <v>81.691999999999993</v>
      </c>
      <c r="AS117" s="5">
        <v>81.91</v>
      </c>
      <c r="AT117" s="5">
        <v>89.688000000000002</v>
      </c>
      <c r="AU117" s="5">
        <v>97.17</v>
      </c>
      <c r="AV117" s="5">
        <v>98.606999999999999</v>
      </c>
      <c r="AW117" s="5">
        <v>103.209</v>
      </c>
      <c r="AX117" s="5">
        <v>106.154</v>
      </c>
      <c r="AY117" s="5">
        <v>127.099</v>
      </c>
      <c r="AZ117" s="5">
        <v>113.47799999999999</v>
      </c>
      <c r="BA117" s="5">
        <v>109.657</v>
      </c>
      <c r="BB117" s="5">
        <v>107.825</v>
      </c>
      <c r="BC117" s="5">
        <v>107.005</v>
      </c>
      <c r="BD117" s="5">
        <v>111.084</v>
      </c>
      <c r="BE117" s="5">
        <v>113.702</v>
      </c>
      <c r="BF117" s="5">
        <v>109.075</v>
      </c>
      <c r="BG117" s="5">
        <v>111.34399999999999</v>
      </c>
      <c r="BH117" s="5">
        <v>112.51900000000001</v>
      </c>
      <c r="BI117" s="5">
        <v>107.508</v>
      </c>
      <c r="BJ117" s="5">
        <v>112.348</v>
      </c>
      <c r="BK117" s="5">
        <v>116.116</v>
      </c>
      <c r="BL117" s="5">
        <v>137.28299999999999</v>
      </c>
      <c r="BM117" s="5">
        <v>123.953</v>
      </c>
      <c r="BN117" s="5">
        <v>114.20699999999999</v>
      </c>
      <c r="BO117" s="5">
        <v>119.768</v>
      </c>
      <c r="BP117" s="5">
        <v>109.589</v>
      </c>
      <c r="BQ117" s="5">
        <v>114.13200000000001</v>
      </c>
      <c r="BR117" s="5">
        <v>119.056</v>
      </c>
      <c r="BS117" s="5">
        <v>113.119</v>
      </c>
      <c r="BT117" s="5">
        <v>113.559</v>
      </c>
      <c r="BU117" s="5">
        <v>115.111</v>
      </c>
      <c r="BV117" s="5">
        <v>118.092</v>
      </c>
      <c r="BW117" s="5">
        <v>125.53100000000001</v>
      </c>
      <c r="BX117" s="5">
        <v>126.85299999999999</v>
      </c>
      <c r="BY117" s="5">
        <v>133.08000000000001</v>
      </c>
      <c r="CB117" s="7">
        <f t="shared" si="11"/>
        <v>3.2305804364627898E-3</v>
      </c>
      <c r="CC117" s="7">
        <f t="shared" si="12"/>
        <v>3.1940801862105966E-3</v>
      </c>
      <c r="CD117" s="7">
        <f t="shared" si="13"/>
        <v>3.2411935337166085E-3</v>
      </c>
    </row>
    <row r="118" spans="1:82" x14ac:dyDescent="0.25">
      <c r="A118" t="s">
        <v>174</v>
      </c>
      <c r="B118" t="s">
        <v>234</v>
      </c>
      <c r="C118" s="5">
        <v>2.5710000000000002</v>
      </c>
      <c r="D118" s="5">
        <v>2.9020000000000001</v>
      </c>
      <c r="E118" s="5">
        <v>3.226</v>
      </c>
      <c r="F118" s="5">
        <v>3.55</v>
      </c>
      <c r="G118" s="5">
        <v>3.9420000000000002</v>
      </c>
      <c r="H118" s="5">
        <v>3.7160000000000002</v>
      </c>
      <c r="I118" s="5">
        <v>3.609</v>
      </c>
      <c r="J118" s="5">
        <v>2.7930000000000001</v>
      </c>
      <c r="K118" s="5">
        <v>2.4910000000000001</v>
      </c>
      <c r="L118" s="5">
        <v>2.3380000000000001</v>
      </c>
      <c r="M118" s="5">
        <v>2.2450000000000001</v>
      </c>
      <c r="N118" s="5">
        <v>2.13</v>
      </c>
      <c r="O118" s="5">
        <v>2.0830000000000002</v>
      </c>
      <c r="P118" s="5">
        <v>1.7370000000000001</v>
      </c>
      <c r="Q118" s="5">
        <v>1.8480000000000001</v>
      </c>
      <c r="R118" s="5">
        <v>1.8919999999999999</v>
      </c>
      <c r="S118" s="5">
        <v>2.286</v>
      </c>
      <c r="T118" s="5">
        <v>4.4690000000000003</v>
      </c>
      <c r="U118" s="5">
        <v>4.1369999999999996</v>
      </c>
      <c r="V118" s="5">
        <v>2.0030000000000001</v>
      </c>
      <c r="W118" s="5">
        <v>1.3839999999999999</v>
      </c>
      <c r="X118" s="5">
        <v>2.1469999999999998</v>
      </c>
      <c r="Y118" s="5">
        <v>5.9530000000000003</v>
      </c>
      <c r="Z118" s="5">
        <v>7.3</v>
      </c>
      <c r="AA118" s="5">
        <v>12.118</v>
      </c>
      <c r="AB118" s="5">
        <v>14.917999999999999</v>
      </c>
      <c r="AC118" s="5">
        <v>15.766999999999999</v>
      </c>
      <c r="AD118" s="5">
        <v>14.442</v>
      </c>
      <c r="AE118" s="5">
        <v>16.559000000000001</v>
      </c>
      <c r="AF118" s="5">
        <v>16.329999999999998</v>
      </c>
      <c r="AG118" s="5">
        <v>16.47</v>
      </c>
      <c r="AH118" s="5">
        <v>16.626999999999999</v>
      </c>
      <c r="AI118" s="5">
        <v>16.733000000000001</v>
      </c>
      <c r="AJ118" s="5">
        <v>17.811</v>
      </c>
      <c r="AK118" s="5">
        <v>18.349</v>
      </c>
      <c r="AL118" s="5">
        <v>20.045999999999999</v>
      </c>
      <c r="AM118" s="5">
        <v>20.933</v>
      </c>
      <c r="AN118" s="5">
        <v>22.937000000000001</v>
      </c>
      <c r="AO118" s="5">
        <v>24.501999999999999</v>
      </c>
      <c r="AP118" s="5">
        <v>30.64</v>
      </c>
      <c r="AQ118" s="5">
        <v>31.536999999999999</v>
      </c>
      <c r="AR118" s="5">
        <v>31.904</v>
      </c>
      <c r="AS118" s="5">
        <v>33.103999999999999</v>
      </c>
      <c r="AT118" s="5">
        <v>36.981999999999999</v>
      </c>
      <c r="AU118" s="5">
        <v>36.783000000000001</v>
      </c>
      <c r="AV118" s="5">
        <v>38.094999999999999</v>
      </c>
      <c r="AW118" s="5">
        <v>37.99</v>
      </c>
      <c r="AX118" s="5">
        <v>41.368000000000002</v>
      </c>
      <c r="AY118" s="5">
        <v>44.2</v>
      </c>
      <c r="AZ118" s="5">
        <v>46.662999999999997</v>
      </c>
      <c r="BA118" s="5">
        <v>47.722999999999999</v>
      </c>
      <c r="BB118" s="5">
        <v>51.905000000000001</v>
      </c>
      <c r="BC118" s="5">
        <v>53.643000000000001</v>
      </c>
      <c r="BD118" s="5">
        <v>60.457999999999998</v>
      </c>
      <c r="BE118" s="5">
        <v>63.331000000000003</v>
      </c>
      <c r="BF118" s="5">
        <v>66.984999999999999</v>
      </c>
      <c r="BG118" s="5">
        <v>72.856999999999999</v>
      </c>
      <c r="BH118" s="5">
        <v>82.19</v>
      </c>
      <c r="BI118" s="5">
        <v>85.114999999999995</v>
      </c>
      <c r="BJ118" s="5">
        <v>89.459000000000003</v>
      </c>
      <c r="BK118" s="5">
        <v>96.912999999999997</v>
      </c>
      <c r="BL118" s="5">
        <v>111.887</v>
      </c>
      <c r="BM118" s="5">
        <v>106.697</v>
      </c>
      <c r="BN118" s="5">
        <v>103.57299999999999</v>
      </c>
      <c r="BO118" s="5">
        <v>97.341999999999999</v>
      </c>
      <c r="BP118" s="5">
        <v>104.539</v>
      </c>
      <c r="BQ118" s="5">
        <v>110.765</v>
      </c>
      <c r="BR118" s="5">
        <v>120.28700000000001</v>
      </c>
      <c r="BS118" s="5">
        <v>125.504</v>
      </c>
      <c r="BT118" s="5">
        <v>137.477</v>
      </c>
      <c r="BU118" s="5">
        <v>143.96</v>
      </c>
      <c r="BV118" s="5">
        <v>159.61099999999999</v>
      </c>
      <c r="BW118" s="5">
        <v>166.05099999999999</v>
      </c>
      <c r="BX118" s="5">
        <v>164.852</v>
      </c>
      <c r="BY118" s="5">
        <v>162.09</v>
      </c>
      <c r="CB118" s="7">
        <f t="shared" si="11"/>
        <v>4.2733755969050083E-3</v>
      </c>
      <c r="CC118" s="7">
        <f t="shared" si="12"/>
        <v>4.1508715352194213E-3</v>
      </c>
      <c r="CD118" s="7">
        <f t="shared" si="13"/>
        <v>3.9477386525407655E-3</v>
      </c>
    </row>
    <row r="119" spans="1:82" x14ac:dyDescent="0.25">
      <c r="A119" t="s">
        <v>176</v>
      </c>
      <c r="B119" t="s">
        <v>235</v>
      </c>
      <c r="C119" s="5">
        <v>6.71</v>
      </c>
      <c r="D119" s="5">
        <v>8.6590000000000007</v>
      </c>
      <c r="E119" s="5">
        <v>8.8010000000000002</v>
      </c>
      <c r="F119" s="5">
        <v>15.749000000000001</v>
      </c>
      <c r="G119" s="5">
        <v>18.663</v>
      </c>
      <c r="H119" s="5">
        <v>14.339</v>
      </c>
      <c r="I119" s="5">
        <v>13.911</v>
      </c>
      <c r="J119" s="5">
        <v>15.446</v>
      </c>
      <c r="K119" s="5">
        <v>15.44</v>
      </c>
      <c r="L119" s="5">
        <v>21.11</v>
      </c>
      <c r="M119" s="5">
        <v>23.881</v>
      </c>
      <c r="N119" s="5">
        <v>22.661999999999999</v>
      </c>
      <c r="O119" s="5">
        <v>20.155999999999999</v>
      </c>
      <c r="P119" s="5">
        <v>23.571000000000002</v>
      </c>
      <c r="Q119" s="5">
        <v>25.677</v>
      </c>
      <c r="R119" s="5">
        <v>28.579000000000001</v>
      </c>
      <c r="S119" s="5">
        <v>26.434000000000001</v>
      </c>
      <c r="T119" s="5">
        <v>26.994</v>
      </c>
      <c r="U119" s="5">
        <v>26.007999999999999</v>
      </c>
      <c r="V119" s="5">
        <v>28.391999999999999</v>
      </c>
      <c r="W119" s="5">
        <v>29.635999999999999</v>
      </c>
      <c r="X119" s="5">
        <v>31.126000000000001</v>
      </c>
      <c r="Y119" s="5">
        <v>31.922000000000001</v>
      </c>
      <c r="Z119" s="5">
        <v>36.238999999999997</v>
      </c>
      <c r="AA119" s="5">
        <v>37.491</v>
      </c>
      <c r="AB119" s="5">
        <v>39.167000000000002</v>
      </c>
      <c r="AC119" s="5">
        <v>40.774000000000001</v>
      </c>
      <c r="AD119" s="5">
        <v>44.045999999999999</v>
      </c>
      <c r="AE119" s="5">
        <v>43.042000000000002</v>
      </c>
      <c r="AF119" s="5">
        <v>45.97</v>
      </c>
      <c r="AG119" s="5">
        <v>49.725999999999999</v>
      </c>
      <c r="AH119" s="5">
        <v>47.529000000000003</v>
      </c>
      <c r="AI119" s="5">
        <v>54.652999999999999</v>
      </c>
      <c r="AJ119" s="5">
        <v>50.098999999999997</v>
      </c>
      <c r="AK119" s="5">
        <v>72.251999999999995</v>
      </c>
      <c r="AL119" s="5">
        <v>68.444999999999993</v>
      </c>
      <c r="AM119" s="5">
        <v>84.742999999999995</v>
      </c>
      <c r="AN119" s="5">
        <v>90.251999999999995</v>
      </c>
      <c r="AO119" s="5">
        <v>81.094999999999999</v>
      </c>
      <c r="AP119" s="5">
        <v>85.230999999999995</v>
      </c>
      <c r="AQ119" s="5">
        <v>91.828999999999994</v>
      </c>
      <c r="AR119" s="5">
        <v>96.04</v>
      </c>
      <c r="AS119" s="5">
        <v>125.023</v>
      </c>
      <c r="AT119" s="5">
        <v>129.60400000000001</v>
      </c>
      <c r="AU119" s="5">
        <v>140.34</v>
      </c>
      <c r="AV119" s="5">
        <v>156.38900000000001</v>
      </c>
      <c r="AW119" s="5">
        <v>141.471</v>
      </c>
      <c r="AX119" s="5">
        <v>146.02199999999999</v>
      </c>
      <c r="AY119" s="5">
        <v>169.77600000000001</v>
      </c>
      <c r="AZ119" s="5">
        <v>174.45599999999999</v>
      </c>
      <c r="BA119" s="5">
        <v>178.76300000000001</v>
      </c>
      <c r="BB119" s="5">
        <v>183.72800000000001</v>
      </c>
      <c r="BC119" s="5">
        <v>183.102</v>
      </c>
      <c r="BD119" s="5">
        <v>184.14099999999999</v>
      </c>
      <c r="BE119" s="5">
        <v>159.06200000000001</v>
      </c>
      <c r="BF119" s="5">
        <v>167.834</v>
      </c>
      <c r="BG119" s="5">
        <v>179.113</v>
      </c>
      <c r="BH119" s="5">
        <v>191.06100000000001</v>
      </c>
      <c r="BI119" s="5">
        <v>194.31700000000001</v>
      </c>
      <c r="BJ119" s="5">
        <v>214.02</v>
      </c>
      <c r="BK119" s="5">
        <v>218.23500000000001</v>
      </c>
      <c r="BL119" s="5">
        <v>203.488</v>
      </c>
      <c r="BM119" s="5">
        <v>213.66300000000001</v>
      </c>
      <c r="BN119" s="5">
        <v>215.75800000000001</v>
      </c>
      <c r="BO119" s="5">
        <v>180.161</v>
      </c>
      <c r="BP119" s="5">
        <v>174.803</v>
      </c>
      <c r="BQ119" s="5">
        <v>197.38</v>
      </c>
      <c r="BR119" s="5">
        <v>216.56100000000001</v>
      </c>
      <c r="BS119" s="5">
        <v>221.346</v>
      </c>
      <c r="BT119" s="5">
        <v>224.226</v>
      </c>
      <c r="BU119" s="5">
        <v>217.523</v>
      </c>
      <c r="BV119" s="5">
        <v>240.34800000000001</v>
      </c>
      <c r="BW119" s="5">
        <v>228.92400000000001</v>
      </c>
      <c r="BX119" s="5">
        <v>233.70099999999999</v>
      </c>
      <c r="BY119" s="5">
        <v>223.483</v>
      </c>
      <c r="CB119" s="7">
        <f t="shared" si="11"/>
        <v>5.8914323620205978E-3</v>
      </c>
      <c r="CC119" s="7">
        <f t="shared" si="12"/>
        <v>5.8844468289879041E-3</v>
      </c>
      <c r="CD119" s="7">
        <f t="shared" si="13"/>
        <v>5.4429790689479165E-3</v>
      </c>
    </row>
    <row r="120" spans="1:82" x14ac:dyDescent="0.25">
      <c r="A120" s="1" t="s">
        <v>178</v>
      </c>
      <c r="B120" s="1" t="s">
        <v>236</v>
      </c>
      <c r="C120" s="10">
        <v>222.24700000000001</v>
      </c>
      <c r="D120" s="10">
        <v>253.92099999999999</v>
      </c>
      <c r="E120" s="10">
        <v>257.50200000000001</v>
      </c>
      <c r="F120" s="10">
        <v>245.262</v>
      </c>
      <c r="G120" s="10">
        <v>306.06299999999999</v>
      </c>
      <c r="H120" s="10">
        <v>312.52199999999999</v>
      </c>
      <c r="I120" s="10">
        <v>333.685</v>
      </c>
      <c r="J120" s="10">
        <v>353.279</v>
      </c>
      <c r="K120" s="10">
        <v>354.81700000000001</v>
      </c>
      <c r="L120" s="10">
        <v>377.78899999999999</v>
      </c>
      <c r="M120" s="10">
        <v>399.60599999999999</v>
      </c>
      <c r="N120" s="10">
        <v>409.78199999999998</v>
      </c>
      <c r="O120" s="10">
        <v>412.79500000000002</v>
      </c>
      <c r="P120" s="10">
        <v>399.61900000000003</v>
      </c>
      <c r="Q120" s="10">
        <v>423.09800000000001</v>
      </c>
      <c r="R120" s="10">
        <v>433.61599999999999</v>
      </c>
      <c r="S120" s="10">
        <v>467.27600000000001</v>
      </c>
      <c r="T120" s="10">
        <v>453.31599999999997</v>
      </c>
      <c r="U120" s="10">
        <v>469.35</v>
      </c>
      <c r="V120" s="10">
        <v>456.90699999999998</v>
      </c>
      <c r="W120" s="10">
        <v>465.423</v>
      </c>
      <c r="X120" s="10">
        <v>460.91199999999998</v>
      </c>
      <c r="Y120" s="10">
        <v>460.80599999999998</v>
      </c>
      <c r="Z120" s="10">
        <v>479.03</v>
      </c>
      <c r="AA120" s="10">
        <v>464.291</v>
      </c>
      <c r="AB120" s="10">
        <v>446.54500000000002</v>
      </c>
      <c r="AC120" s="10">
        <v>452.99799999999999</v>
      </c>
      <c r="AD120" s="10">
        <v>474.61599999999999</v>
      </c>
      <c r="AE120" s="10">
        <v>461.98399999999998</v>
      </c>
      <c r="AF120" s="10">
        <v>458.572</v>
      </c>
      <c r="AG120" s="10">
        <v>440.02800000000002</v>
      </c>
      <c r="AH120" s="10">
        <v>418.48</v>
      </c>
      <c r="AI120" s="10">
        <v>426.524</v>
      </c>
      <c r="AJ120" s="10">
        <v>402.76400000000001</v>
      </c>
      <c r="AK120" s="10">
        <v>401.38600000000002</v>
      </c>
      <c r="AL120" s="10">
        <v>424.17599999999999</v>
      </c>
      <c r="AM120" s="10">
        <v>411.21199999999999</v>
      </c>
      <c r="AN120" s="10">
        <v>406.80700000000002</v>
      </c>
      <c r="AO120" s="10">
        <v>443.88499999999999</v>
      </c>
      <c r="AP120" s="10">
        <v>452.01600000000002</v>
      </c>
      <c r="AQ120" s="10">
        <v>473.69799999999998</v>
      </c>
      <c r="AR120" s="10">
        <v>451.447</v>
      </c>
      <c r="AS120" s="10">
        <v>470.54</v>
      </c>
      <c r="AT120" s="10">
        <v>466.30500000000001</v>
      </c>
      <c r="AU120" s="10">
        <v>510.83</v>
      </c>
      <c r="AV120" s="10">
        <v>593.65099999999995</v>
      </c>
      <c r="AW120" s="10">
        <v>602.76900000000001</v>
      </c>
      <c r="AX120" s="10">
        <v>602.58799999999997</v>
      </c>
      <c r="AY120" s="10">
        <v>674.274</v>
      </c>
      <c r="AZ120" s="10">
        <v>664.50099999999998</v>
      </c>
      <c r="BA120" s="10">
        <v>671.64499999999998</v>
      </c>
      <c r="BB120" s="10">
        <v>680.41</v>
      </c>
      <c r="BC120" s="10">
        <v>679.49300000000005</v>
      </c>
      <c r="BD120" s="10">
        <v>715.75300000000004</v>
      </c>
      <c r="BE120" s="10">
        <v>776.23199999999997</v>
      </c>
      <c r="BF120" s="10">
        <v>795.22799999999995</v>
      </c>
      <c r="BG120" s="10">
        <v>835.08699999999999</v>
      </c>
      <c r="BH120" s="10">
        <v>823.55700000000002</v>
      </c>
      <c r="BI120" s="10">
        <v>877.93600000000004</v>
      </c>
      <c r="BJ120" s="10">
        <v>900.13</v>
      </c>
      <c r="BK120" s="10">
        <v>902.12800000000004</v>
      </c>
      <c r="BL120" s="10">
        <v>894.15899999999999</v>
      </c>
      <c r="BM120" s="10">
        <v>931.33100000000002</v>
      </c>
      <c r="BN120" s="10">
        <v>881.64200000000005</v>
      </c>
      <c r="BO120" s="10">
        <v>825.75</v>
      </c>
      <c r="BP120" s="10">
        <v>852.67399999999998</v>
      </c>
      <c r="BQ120" s="10">
        <v>1090.6500000000001</v>
      </c>
      <c r="BR120" s="10">
        <v>1141.816</v>
      </c>
      <c r="BS120" s="10">
        <v>1188.8510000000001</v>
      </c>
      <c r="BT120" s="10">
        <v>1193.9949999999999</v>
      </c>
      <c r="BU120" s="10">
        <v>1223.182</v>
      </c>
      <c r="BV120" s="10">
        <v>1343.76</v>
      </c>
      <c r="BW120" s="10">
        <v>1326.1869999999999</v>
      </c>
      <c r="BX120" s="10">
        <v>1359.6369999999999</v>
      </c>
      <c r="BY120" s="10">
        <v>1382.1869999999999</v>
      </c>
      <c r="CB120" s="9">
        <f t="shared" si="11"/>
        <v>3.4129846629846625E-2</v>
      </c>
      <c r="CC120" s="9">
        <f t="shared" si="12"/>
        <v>3.4234819847688398E-2</v>
      </c>
      <c r="CD120" s="9">
        <f t="shared" si="13"/>
        <v>3.3663477357883657E-2</v>
      </c>
    </row>
    <row r="121" spans="1:82" x14ac:dyDescent="0.25">
      <c r="A121" s="1" t="s">
        <v>180</v>
      </c>
      <c r="B121" s="1" t="s">
        <v>237</v>
      </c>
      <c r="C121" s="10">
        <v>2837.2</v>
      </c>
      <c r="D121" s="10">
        <v>3130.8040000000001</v>
      </c>
      <c r="E121" s="10">
        <v>3490.6149999999998</v>
      </c>
      <c r="F121" s="10">
        <v>3790.799</v>
      </c>
      <c r="G121" s="10">
        <v>4082.7730000000001</v>
      </c>
      <c r="H121" s="10">
        <v>4131.0330000000004</v>
      </c>
      <c r="I121" s="10">
        <v>4133.0630000000001</v>
      </c>
      <c r="J121" s="10">
        <v>4157.6549999999997</v>
      </c>
      <c r="K121" s="10">
        <v>4175.5519999999997</v>
      </c>
      <c r="L121" s="10">
        <v>4258.4179999999997</v>
      </c>
      <c r="M121" s="10">
        <v>4279.1040000000003</v>
      </c>
      <c r="N121" s="10">
        <v>4261.183</v>
      </c>
      <c r="O121" s="10">
        <v>4294.5690000000004</v>
      </c>
      <c r="P121" s="10">
        <v>4356.268</v>
      </c>
      <c r="Q121" s="10">
        <v>4332.53</v>
      </c>
      <c r="R121" s="10">
        <v>4379.6809999999996</v>
      </c>
      <c r="S121" s="10">
        <v>4424.2</v>
      </c>
      <c r="T121" s="10">
        <v>4470.3590000000004</v>
      </c>
      <c r="U121" s="10">
        <v>4411.7060000000001</v>
      </c>
      <c r="V121" s="10">
        <v>4421.1940000000004</v>
      </c>
      <c r="W121" s="10">
        <v>4455.6549999999997</v>
      </c>
      <c r="X121" s="10">
        <v>4484.8370000000004</v>
      </c>
      <c r="Y121" s="10">
        <v>4408.4030000000002</v>
      </c>
      <c r="Z121" s="10">
        <v>4386.0739999999996</v>
      </c>
      <c r="AA121" s="10">
        <v>4434.3500000000004</v>
      </c>
      <c r="AB121" s="10">
        <v>4466.277</v>
      </c>
      <c r="AC121" s="10">
        <v>4368.1139999999996</v>
      </c>
      <c r="AD121" s="10">
        <v>4352.7780000000002</v>
      </c>
      <c r="AE121" s="10">
        <v>4404.3630000000003</v>
      </c>
      <c r="AF121" s="10">
        <v>4386.2439999999997</v>
      </c>
      <c r="AG121" s="10">
        <v>4203.9650000000001</v>
      </c>
      <c r="AH121" s="10">
        <v>4122.0240000000003</v>
      </c>
      <c r="AI121" s="10">
        <v>4105.7020000000002</v>
      </c>
      <c r="AJ121" s="10">
        <v>4177.7380000000003</v>
      </c>
      <c r="AK121" s="10">
        <v>4047.5889999999999</v>
      </c>
      <c r="AL121" s="10">
        <v>4118.2510000000002</v>
      </c>
      <c r="AM121" s="10">
        <v>4203.6059999999998</v>
      </c>
      <c r="AN121" s="10">
        <v>4276.2809999999999</v>
      </c>
      <c r="AO121" s="10">
        <v>4338.5469999999996</v>
      </c>
      <c r="AP121" s="10">
        <v>4437.9430000000002</v>
      </c>
      <c r="AQ121" s="10">
        <v>4544.8370000000004</v>
      </c>
      <c r="AR121" s="10">
        <v>4696.6719999999996</v>
      </c>
      <c r="AS121" s="10">
        <v>4798.95</v>
      </c>
      <c r="AT121" s="10">
        <v>4886.6559999999999</v>
      </c>
      <c r="AU121" s="10">
        <v>5024.8620000000001</v>
      </c>
      <c r="AV121" s="10">
        <v>5204.8559999999998</v>
      </c>
      <c r="AW121" s="10">
        <v>5284.7820000000002</v>
      </c>
      <c r="AX121" s="10">
        <v>5387.23</v>
      </c>
      <c r="AY121" s="10">
        <v>5528.5</v>
      </c>
      <c r="AZ121" s="10">
        <v>5720.04</v>
      </c>
      <c r="BA121" s="10">
        <v>5700.4459999999999</v>
      </c>
      <c r="BB121" s="10">
        <v>5788.201</v>
      </c>
      <c r="BC121" s="10">
        <v>5918.241</v>
      </c>
      <c r="BD121" s="10">
        <v>6099.4660000000003</v>
      </c>
      <c r="BE121" s="10">
        <v>6062.6880000000001</v>
      </c>
      <c r="BF121" s="10">
        <v>6136.5680000000002</v>
      </c>
      <c r="BG121" s="10">
        <v>6232.2889999999998</v>
      </c>
      <c r="BH121" s="10">
        <v>6413.634</v>
      </c>
      <c r="BI121" s="10">
        <v>6346.3829999999998</v>
      </c>
      <c r="BJ121" s="10">
        <v>6476.9470000000001</v>
      </c>
      <c r="BK121" s="10">
        <v>6599.6130000000003</v>
      </c>
      <c r="BL121" s="10">
        <v>6817.9790000000003</v>
      </c>
      <c r="BM121" s="10">
        <v>6801.3329999999996</v>
      </c>
      <c r="BN121" s="10">
        <v>7336.5429999999997</v>
      </c>
      <c r="BO121" s="10">
        <v>7898.5060000000003</v>
      </c>
      <c r="BP121" s="10">
        <v>8395.6710000000003</v>
      </c>
      <c r="BQ121" s="10">
        <v>8774.57</v>
      </c>
      <c r="BR121" s="10">
        <v>9175.0310000000009</v>
      </c>
      <c r="BS121" s="10">
        <v>9471.7960000000003</v>
      </c>
      <c r="BT121" s="10">
        <v>9988.2510000000002</v>
      </c>
      <c r="BU121" s="10">
        <v>10344.689</v>
      </c>
      <c r="BV121" s="10">
        <v>10744.550999999999</v>
      </c>
      <c r="BW121" s="10">
        <v>11154.138000000001</v>
      </c>
      <c r="BX121" s="10">
        <v>11405.915999999999</v>
      </c>
      <c r="BY121" s="10">
        <v>11605.662</v>
      </c>
      <c r="CB121" s="9">
        <f t="shared" si="11"/>
        <v>0.28705530911413268</v>
      </c>
      <c r="CC121" s="9">
        <f t="shared" si="12"/>
        <v>0.28719391974318637</v>
      </c>
      <c r="CD121" s="9">
        <f t="shared" si="13"/>
        <v>0.28265852591599461</v>
      </c>
    </row>
    <row r="122" spans="1:82" x14ac:dyDescent="0.25">
      <c r="A122" t="s">
        <v>182</v>
      </c>
      <c r="B122" t="s">
        <v>238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5">
        <v>8.5150000000000006</v>
      </c>
      <c r="P122" s="5">
        <v>10.294</v>
      </c>
      <c r="Q122" s="5">
        <v>7.4640000000000004</v>
      </c>
      <c r="R122" s="5">
        <v>8.4860000000000007</v>
      </c>
      <c r="S122" s="5">
        <v>9.5109999999999992</v>
      </c>
      <c r="T122" s="5">
        <v>8.9060000000000006</v>
      </c>
      <c r="U122" s="5">
        <v>8.1969999999999992</v>
      </c>
      <c r="V122" s="5">
        <v>7.4470000000000001</v>
      </c>
      <c r="W122" s="5">
        <v>6.806</v>
      </c>
      <c r="X122" s="5">
        <v>10.659000000000001</v>
      </c>
      <c r="Y122" s="5">
        <v>14.12</v>
      </c>
      <c r="Z122" s="5">
        <v>17.120999999999999</v>
      </c>
      <c r="AA122" s="5">
        <v>21.298999999999999</v>
      </c>
      <c r="AB122" s="5">
        <v>18.581</v>
      </c>
      <c r="AC122" s="5">
        <v>15.943</v>
      </c>
      <c r="AD122" s="5">
        <v>13.504</v>
      </c>
      <c r="AE122" s="5">
        <v>11.259</v>
      </c>
      <c r="AF122" s="5">
        <v>10.317</v>
      </c>
      <c r="AG122" s="5">
        <v>9.5530000000000008</v>
      </c>
      <c r="AH122" s="5">
        <v>8.8629999999999995</v>
      </c>
      <c r="AI122" s="5">
        <v>8.1890000000000001</v>
      </c>
      <c r="AJ122" s="5">
        <v>8.3859999999999992</v>
      </c>
      <c r="AK122" s="5">
        <v>8.5429999999999993</v>
      </c>
      <c r="AL122" s="5">
        <v>8.5410000000000004</v>
      </c>
      <c r="AM122" s="5">
        <v>8.5860000000000003</v>
      </c>
      <c r="AN122" s="5">
        <v>11.504</v>
      </c>
      <c r="AO122" s="5">
        <v>10.606</v>
      </c>
      <c r="AP122" s="5">
        <v>11.981999999999999</v>
      </c>
      <c r="AQ122" s="5">
        <v>15.257999999999999</v>
      </c>
      <c r="AR122" s="5">
        <v>18.141999999999999</v>
      </c>
      <c r="AS122" s="5">
        <v>22.904</v>
      </c>
      <c r="AT122" s="5">
        <v>27.666</v>
      </c>
      <c r="AU122" s="5">
        <v>32.427</v>
      </c>
      <c r="AV122" s="5">
        <v>27.225999999999999</v>
      </c>
      <c r="AW122" s="5">
        <v>27.02</v>
      </c>
      <c r="AX122" s="5">
        <v>26.814</v>
      </c>
      <c r="AY122" s="5">
        <v>26.611000000000001</v>
      </c>
      <c r="AZ122" s="5">
        <v>40.412999999999997</v>
      </c>
      <c r="BA122" s="5">
        <v>48.752000000000002</v>
      </c>
      <c r="BB122" s="5">
        <v>61.167000000000002</v>
      </c>
      <c r="BC122" s="5">
        <v>73.582999999999998</v>
      </c>
      <c r="BD122" s="5">
        <v>108.11799999999999</v>
      </c>
      <c r="BE122" s="5">
        <v>142.654</v>
      </c>
      <c r="BF122" s="5">
        <v>177.18899999999999</v>
      </c>
      <c r="BG122" s="5">
        <v>211.72800000000001</v>
      </c>
      <c r="BH122" s="5">
        <v>194.84200000000001</v>
      </c>
      <c r="BI122" s="5">
        <v>177.959</v>
      </c>
      <c r="BJ122" s="5">
        <v>161.077</v>
      </c>
      <c r="BK122" s="5">
        <v>145.04900000000001</v>
      </c>
      <c r="BL122" s="5">
        <v>131.43100000000001</v>
      </c>
      <c r="BM122" s="5">
        <v>117.81399999999999</v>
      </c>
      <c r="BN122" s="5">
        <v>104.194</v>
      </c>
      <c r="BO122" s="5">
        <v>93.738</v>
      </c>
      <c r="BP122" s="5">
        <v>95.950999999999993</v>
      </c>
      <c r="BQ122" s="5">
        <v>98.155000000000001</v>
      </c>
      <c r="BR122" s="5">
        <v>100.357</v>
      </c>
      <c r="BS122" s="5">
        <v>108.057</v>
      </c>
      <c r="BT122" s="5">
        <v>57.805</v>
      </c>
      <c r="BU122" s="5">
        <v>57.805</v>
      </c>
      <c r="BV122" s="5">
        <v>57.805</v>
      </c>
      <c r="BW122" s="5">
        <v>60.509</v>
      </c>
      <c r="BX122" s="5">
        <v>60.664999999999999</v>
      </c>
      <c r="BY122" s="5">
        <v>60.673999999999999</v>
      </c>
      <c r="CB122" s="7">
        <f t="shared" si="11"/>
        <v>1.557218468983175E-3</v>
      </c>
      <c r="CC122" s="7">
        <f t="shared" si="12"/>
        <v>1.5275072288118204E-3</v>
      </c>
      <c r="CD122" s="7">
        <f t="shared" si="13"/>
        <v>1.4777290086017544E-3</v>
      </c>
    </row>
    <row r="123" spans="1:82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</row>
    <row r="124" spans="1:82" x14ac:dyDescent="0.25">
      <c r="A124" s="1" t="s">
        <v>239</v>
      </c>
    </row>
    <row r="125" spans="1:82" x14ac:dyDescent="0.25">
      <c r="A125" s="1" t="s">
        <v>75</v>
      </c>
      <c r="B125" t="s">
        <v>240</v>
      </c>
      <c r="C125" s="2" t="s">
        <v>87</v>
      </c>
      <c r="D125" s="11">
        <v>1488.078</v>
      </c>
      <c r="E125" s="11">
        <v>1382.03</v>
      </c>
      <c r="F125" s="11">
        <v>1371.164</v>
      </c>
      <c r="G125" s="11">
        <v>1702.2919999999999</v>
      </c>
      <c r="H125" s="11">
        <v>484.84399999999999</v>
      </c>
      <c r="I125" s="11">
        <v>376.61799999999999</v>
      </c>
      <c r="J125" s="11">
        <v>318.14499999999998</v>
      </c>
      <c r="K125" s="11">
        <v>447.18900000000002</v>
      </c>
      <c r="L125" s="11">
        <v>355.08100000000002</v>
      </c>
      <c r="M125" s="11">
        <v>515.01300000000003</v>
      </c>
      <c r="N125" s="11">
        <v>460.99900000000002</v>
      </c>
      <c r="O125" s="11">
        <v>381.91399999999999</v>
      </c>
      <c r="P125" s="11">
        <v>565.31299999999999</v>
      </c>
      <c r="Q125" s="11">
        <v>546.97400000000005</v>
      </c>
      <c r="R125" s="11">
        <v>398.56299999999999</v>
      </c>
      <c r="S125" s="11">
        <v>398.93299999999999</v>
      </c>
      <c r="T125" s="11">
        <v>394.87700000000001</v>
      </c>
      <c r="U125" s="11">
        <v>319.654</v>
      </c>
      <c r="V125" s="11">
        <v>258.976</v>
      </c>
      <c r="W125" s="11">
        <v>371.23399999999998</v>
      </c>
      <c r="X125" s="11">
        <v>575.91200000000003</v>
      </c>
      <c r="Y125" s="11">
        <v>343.74700000000001</v>
      </c>
      <c r="Z125" s="11">
        <v>390.48399999999998</v>
      </c>
      <c r="AA125" s="11">
        <v>485.35</v>
      </c>
      <c r="AB125" s="11">
        <v>635.95799999999997</v>
      </c>
      <c r="AC125" s="11">
        <v>339.916</v>
      </c>
      <c r="AD125" s="11">
        <v>354.03100000000001</v>
      </c>
      <c r="AE125" s="11">
        <v>703.52599999999995</v>
      </c>
      <c r="AF125" s="11">
        <v>380.77</v>
      </c>
      <c r="AG125" s="11">
        <v>57.473999999999997</v>
      </c>
      <c r="AH125" s="11">
        <v>312.274</v>
      </c>
      <c r="AI125" s="11">
        <v>354.10599999999999</v>
      </c>
      <c r="AJ125" s="11">
        <v>658.03499999999997</v>
      </c>
      <c r="AK125" s="11">
        <v>318.73700000000002</v>
      </c>
      <c r="AL125" s="11">
        <v>401.82799999999997</v>
      </c>
      <c r="AM125" s="11">
        <v>440.80399999999997</v>
      </c>
      <c r="AN125" s="11">
        <v>528.08699999999999</v>
      </c>
      <c r="AO125" s="11">
        <v>437.77</v>
      </c>
      <c r="AP125" s="11">
        <v>454.82600000000002</v>
      </c>
      <c r="AQ125" s="11">
        <v>421.82799999999997</v>
      </c>
      <c r="AR125" s="11">
        <v>865.55100000000004</v>
      </c>
      <c r="AS125" s="11">
        <v>744.05700000000002</v>
      </c>
      <c r="AT125" s="11">
        <v>510.334</v>
      </c>
      <c r="AU125" s="11">
        <v>456.48500000000001</v>
      </c>
      <c r="AV125" s="11">
        <v>1044.5509999999999</v>
      </c>
      <c r="AW125" s="11">
        <v>901.53</v>
      </c>
      <c r="AX125" s="11">
        <v>531.43399999999997</v>
      </c>
      <c r="AY125" s="11">
        <v>919.01099999999997</v>
      </c>
      <c r="AZ125" s="11">
        <v>1062.421</v>
      </c>
      <c r="BA125" s="11">
        <v>880.66099999999994</v>
      </c>
      <c r="BB125" s="11">
        <v>530.202</v>
      </c>
      <c r="BC125" s="11">
        <v>1010.546</v>
      </c>
      <c r="BD125" s="11">
        <v>1111.838</v>
      </c>
      <c r="BE125" s="11">
        <v>613.60299999999995</v>
      </c>
      <c r="BF125" s="11">
        <v>810.38099999999997</v>
      </c>
      <c r="BG125" s="11">
        <v>854.32500000000005</v>
      </c>
      <c r="BH125" s="11">
        <v>1097.634</v>
      </c>
      <c r="BI125" s="11">
        <v>671.80700000000002</v>
      </c>
      <c r="BJ125" s="11">
        <v>949.40499999999997</v>
      </c>
      <c r="BK125" s="11">
        <v>1086.7080000000001</v>
      </c>
      <c r="BL125" s="11">
        <v>816.48400000000004</v>
      </c>
      <c r="BM125" s="11">
        <v>468.40300000000002</v>
      </c>
      <c r="BN125" s="11">
        <v>1007.501</v>
      </c>
      <c r="BO125" s="11">
        <v>1251.8340000000001</v>
      </c>
      <c r="BP125" s="11">
        <v>1101.076</v>
      </c>
      <c r="BQ125" s="11">
        <v>882.2</v>
      </c>
      <c r="BR125" s="11">
        <v>873.19100000000003</v>
      </c>
      <c r="BS125" s="11">
        <v>394.85899999999998</v>
      </c>
      <c r="BT125" s="11">
        <v>310.41800000000001</v>
      </c>
      <c r="BU125" s="11">
        <v>775.50400000000002</v>
      </c>
      <c r="BV125" s="11">
        <v>736.95</v>
      </c>
      <c r="BW125" s="11">
        <v>770.255</v>
      </c>
      <c r="BX125" s="11">
        <v>536.14800000000002</v>
      </c>
      <c r="BY125" s="11">
        <v>684.61900000000003</v>
      </c>
      <c r="CB125" s="8"/>
      <c r="CC125" s="8"/>
      <c r="CD125" s="8"/>
    </row>
    <row r="126" spans="1:82" x14ac:dyDescent="0.25">
      <c r="A126" s="1"/>
      <c r="C126" s="2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</row>
    <row r="127" spans="1:82" x14ac:dyDescent="0.25">
      <c r="A127" t="s">
        <v>77</v>
      </c>
      <c r="B127" t="s">
        <v>241</v>
      </c>
      <c r="C127" s="3" t="s">
        <v>87</v>
      </c>
      <c r="D127" s="4">
        <v>2.226</v>
      </c>
      <c r="E127" s="4">
        <v>2.0350000000000001</v>
      </c>
      <c r="F127" s="4">
        <v>3.7469999999999999</v>
      </c>
      <c r="G127" s="4">
        <v>6.9880000000000004</v>
      </c>
      <c r="H127" s="4">
        <v>3.4910000000000001</v>
      </c>
      <c r="I127" s="4">
        <v>1.9450000000000001</v>
      </c>
      <c r="J127" s="4">
        <v>1.8109999999999999</v>
      </c>
      <c r="K127" s="4">
        <v>5.8000000000000003E-2</v>
      </c>
      <c r="L127" s="4">
        <v>-1.2170000000000001</v>
      </c>
      <c r="M127" s="4">
        <v>-0.748</v>
      </c>
      <c r="N127" s="4">
        <v>-1.6220000000000001</v>
      </c>
      <c r="O127" s="4">
        <v>-0.56799999999999995</v>
      </c>
      <c r="P127" s="4">
        <v>0.16400000000000001</v>
      </c>
      <c r="Q127" s="4">
        <v>1.371</v>
      </c>
      <c r="R127" s="4">
        <v>0.69</v>
      </c>
      <c r="S127" s="4">
        <v>0.46400000000000002</v>
      </c>
      <c r="T127" s="4">
        <v>1.1910000000000001</v>
      </c>
      <c r="U127" s="4">
        <v>1.101</v>
      </c>
      <c r="V127" s="4">
        <v>3.0049999999999999</v>
      </c>
      <c r="W127" s="4">
        <v>-0.09</v>
      </c>
      <c r="X127" s="4">
        <v>1.8140000000000001</v>
      </c>
      <c r="Y127" s="4">
        <v>3.5870000000000002</v>
      </c>
      <c r="Z127" s="4">
        <v>-0.53200000000000003</v>
      </c>
      <c r="AA127" s="4">
        <v>0.72299999999999998</v>
      </c>
      <c r="AB127" s="4">
        <v>0.435</v>
      </c>
      <c r="AC127" s="4">
        <v>0.93799999999999994</v>
      </c>
      <c r="AD127" s="4">
        <v>0.71899999999999997</v>
      </c>
      <c r="AE127" s="4">
        <v>0.39800000000000002</v>
      </c>
      <c r="AF127" s="4">
        <v>0.55900000000000005</v>
      </c>
      <c r="AG127" s="4">
        <v>0.20200000000000001</v>
      </c>
      <c r="AH127" s="4">
        <v>0.17899999999999999</v>
      </c>
      <c r="AI127" s="4">
        <v>3.597</v>
      </c>
      <c r="AJ127" s="4">
        <v>1E-3</v>
      </c>
      <c r="AK127" s="4">
        <v>-10.553000000000001</v>
      </c>
      <c r="AL127" s="4">
        <v>1.2230000000000001</v>
      </c>
      <c r="AM127" s="4">
        <v>-0.32700000000000001</v>
      </c>
      <c r="AN127" s="4">
        <v>-2.0750000000000002</v>
      </c>
      <c r="AO127" s="4">
        <v>-0.25</v>
      </c>
      <c r="AP127" s="4">
        <v>0.93200000000000005</v>
      </c>
      <c r="AQ127" s="4">
        <v>0.95599999999999996</v>
      </c>
      <c r="AR127" s="4">
        <v>-0.436</v>
      </c>
      <c r="AS127" s="4">
        <v>10.206</v>
      </c>
      <c r="AT127" s="4">
        <v>1.64</v>
      </c>
      <c r="AU127" s="4">
        <v>3.1419999999999999</v>
      </c>
      <c r="AV127" s="4">
        <v>-0.99099999999999999</v>
      </c>
      <c r="AW127" s="4">
        <v>4.2489999999999997</v>
      </c>
      <c r="AX127" s="4">
        <v>-1.373</v>
      </c>
      <c r="AY127" s="4">
        <v>2.5289999999999999</v>
      </c>
      <c r="AZ127" s="4">
        <v>0.70099999999999996</v>
      </c>
      <c r="BA127" s="4">
        <v>16.334</v>
      </c>
      <c r="BB127" s="4">
        <v>3.274</v>
      </c>
      <c r="BC127" s="4">
        <v>2.6869999999999998</v>
      </c>
      <c r="BD127" s="4">
        <v>-2.452</v>
      </c>
      <c r="BE127" s="4">
        <v>5.1959999999999997</v>
      </c>
      <c r="BF127" s="4">
        <v>1.395</v>
      </c>
      <c r="BG127" s="4">
        <v>0.68899999999999995</v>
      </c>
      <c r="BH127" s="4">
        <v>2.0310000000000001</v>
      </c>
      <c r="BI127" s="4">
        <v>3.3919999999999999</v>
      </c>
      <c r="BJ127" s="4">
        <v>-1.7669999999999999</v>
      </c>
      <c r="BK127" s="4">
        <v>-3.2290000000000001</v>
      </c>
      <c r="BL127" s="4">
        <v>1.371</v>
      </c>
      <c r="BM127" s="4">
        <v>-1.504</v>
      </c>
      <c r="BN127" s="4">
        <v>-1.016</v>
      </c>
      <c r="BO127" s="4">
        <v>-4.3140000000000001</v>
      </c>
      <c r="BP127" s="4">
        <v>-1.4750000000000001</v>
      </c>
      <c r="BQ127" s="4">
        <v>0.191</v>
      </c>
      <c r="BR127" s="4">
        <v>-3.8620000000000001</v>
      </c>
      <c r="BS127" s="4">
        <v>-0.11</v>
      </c>
      <c r="BT127" s="4">
        <v>0.127</v>
      </c>
      <c r="BU127" s="4">
        <v>1.518</v>
      </c>
      <c r="BV127" s="4">
        <v>0.91600000000000004</v>
      </c>
      <c r="BW127" s="4">
        <v>-7.3999999999999996E-2</v>
      </c>
      <c r="BX127" s="4">
        <v>1.61</v>
      </c>
      <c r="BY127" s="4">
        <v>1.556</v>
      </c>
      <c r="CB127" s="7">
        <f>$BW127/$BW$125</f>
        <v>-9.607208002544612E-5</v>
      </c>
      <c r="CC127" s="7">
        <f>$BX127/$BX$125</f>
        <v>3.0029021837253895E-3</v>
      </c>
      <c r="CD127" s="7">
        <f>$BY127/$BY$125</f>
        <v>2.2727969863529933E-3</v>
      </c>
    </row>
    <row r="128" spans="1:82" x14ac:dyDescent="0.25">
      <c r="A128" s="1" t="s">
        <v>79</v>
      </c>
      <c r="B128" s="1" t="s">
        <v>242</v>
      </c>
      <c r="C128" s="2" t="s">
        <v>87</v>
      </c>
      <c r="D128" s="11">
        <v>1.8540000000000001</v>
      </c>
      <c r="E128" s="11">
        <v>14.878</v>
      </c>
      <c r="F128" s="11">
        <v>26.881</v>
      </c>
      <c r="G128" s="11">
        <v>3.6749999999999998</v>
      </c>
      <c r="H128" s="11">
        <v>2.3290000000000002</v>
      </c>
      <c r="I128" s="11">
        <v>2.3050000000000002</v>
      </c>
      <c r="J128" s="11">
        <v>1.595</v>
      </c>
      <c r="K128" s="11">
        <v>7.3520000000000003</v>
      </c>
      <c r="L128" s="11">
        <v>1.6240000000000001</v>
      </c>
      <c r="M128" s="11">
        <v>1.1419999999999999</v>
      </c>
      <c r="N128" s="11">
        <v>1.9870000000000001</v>
      </c>
      <c r="O128" s="11">
        <v>4.26</v>
      </c>
      <c r="P128" s="11">
        <v>5.3470000000000004</v>
      </c>
      <c r="Q128" s="11">
        <v>-0.70499999999999996</v>
      </c>
      <c r="R128" s="11">
        <v>6.3810000000000002</v>
      </c>
      <c r="S128" s="11">
        <v>4.3639999999999999</v>
      </c>
      <c r="T128" s="11">
        <v>1.556</v>
      </c>
      <c r="U128" s="11">
        <v>3.5409999999999999</v>
      </c>
      <c r="V128" s="11">
        <v>1.996</v>
      </c>
      <c r="W128" s="11">
        <v>2.5990000000000002</v>
      </c>
      <c r="X128" s="11">
        <v>3.548</v>
      </c>
      <c r="Y128" s="11">
        <v>1.071</v>
      </c>
      <c r="Z128" s="11">
        <v>7.7450000000000001</v>
      </c>
      <c r="AA128" s="11">
        <v>0.90100000000000002</v>
      </c>
      <c r="AB128" s="11">
        <v>8.2769999999999992</v>
      </c>
      <c r="AC128" s="11">
        <v>8.5670000000000002</v>
      </c>
      <c r="AD128" s="11">
        <v>7.657</v>
      </c>
      <c r="AE128" s="11">
        <v>5.0819999999999999</v>
      </c>
      <c r="AF128" s="11">
        <v>2.468</v>
      </c>
      <c r="AG128" s="11">
        <v>1.6639999999999999</v>
      </c>
      <c r="AH128" s="11">
        <v>8.1000000000000003E-2</v>
      </c>
      <c r="AI128" s="11">
        <v>-2.9209999999999998</v>
      </c>
      <c r="AJ128" s="11">
        <v>4.5949999999999998</v>
      </c>
      <c r="AK128" s="11">
        <v>1.4430000000000001</v>
      </c>
      <c r="AL128" s="11">
        <v>1.044</v>
      </c>
      <c r="AM128" s="11">
        <v>3.8159999999999998</v>
      </c>
      <c r="AN128" s="11">
        <v>5.3879999999999999</v>
      </c>
      <c r="AO128" s="11">
        <v>2.4209999999999998</v>
      </c>
      <c r="AP128" s="11">
        <v>14.224</v>
      </c>
      <c r="AQ128" s="11">
        <v>-3.8239999999999998</v>
      </c>
      <c r="AR128" s="11">
        <v>2.851</v>
      </c>
      <c r="AS128" s="11">
        <v>8.9960000000000004</v>
      </c>
      <c r="AT128" s="11">
        <v>1.91</v>
      </c>
      <c r="AU128" s="11">
        <v>12.561999999999999</v>
      </c>
      <c r="AV128" s="11">
        <v>11.840999999999999</v>
      </c>
      <c r="AW128" s="11">
        <v>6.3949999999999996</v>
      </c>
      <c r="AX128" s="11">
        <v>10.89</v>
      </c>
      <c r="AY128" s="11">
        <v>15.026</v>
      </c>
      <c r="AZ128" s="11">
        <v>19.521999999999998</v>
      </c>
      <c r="BA128" s="11">
        <v>7.617</v>
      </c>
      <c r="BB128" s="11">
        <v>2.286</v>
      </c>
      <c r="BC128" s="11">
        <v>15.353999999999999</v>
      </c>
      <c r="BD128" s="11">
        <v>18.699000000000002</v>
      </c>
      <c r="BE128" s="11">
        <v>18.741</v>
      </c>
      <c r="BF128" s="11">
        <v>10.119</v>
      </c>
      <c r="BG128" s="11">
        <v>16.456</v>
      </c>
      <c r="BH128" s="11">
        <v>15.603999999999999</v>
      </c>
      <c r="BI128" s="11">
        <v>38.886000000000003</v>
      </c>
      <c r="BJ128" s="11">
        <v>89.512</v>
      </c>
      <c r="BK128" s="11">
        <v>47.802999999999997</v>
      </c>
      <c r="BL128" s="11">
        <v>10.941000000000001</v>
      </c>
      <c r="BM128" s="11">
        <v>-6.0049999999999999</v>
      </c>
      <c r="BN128" s="11">
        <v>9.7710000000000008</v>
      </c>
      <c r="BO128" s="11">
        <v>-6.5419999999999998</v>
      </c>
      <c r="BP128" s="11">
        <v>-15.525</v>
      </c>
      <c r="BQ128" s="11">
        <v>38.058999999999997</v>
      </c>
      <c r="BR128" s="11">
        <v>3.379</v>
      </c>
      <c r="BS128" s="11">
        <v>16.291</v>
      </c>
      <c r="BT128" s="11">
        <v>10.215</v>
      </c>
      <c r="BU128" s="11">
        <v>6.1749999999999998</v>
      </c>
      <c r="BV128" s="11">
        <v>6.0759999999999996</v>
      </c>
      <c r="BW128" s="11">
        <v>30.61</v>
      </c>
      <c r="BX128" s="11">
        <v>20.972999999999999</v>
      </c>
      <c r="BY128" s="11">
        <v>5.3860000000000001</v>
      </c>
      <c r="CB128" s="9">
        <f t="shared" ref="CB128:CB179" si="16">$BW128/$BW$125</f>
        <v>3.9740086075390618E-2</v>
      </c>
      <c r="CC128" s="9">
        <f t="shared" ref="CC128:CC179" si="17">$BX128/$BX$125</f>
        <v>3.9117930123771794E-2</v>
      </c>
      <c r="CD128" s="9">
        <f t="shared" ref="CD128:CD178" si="18">$BY128/$BY$125</f>
        <v>7.8671494656151822E-3</v>
      </c>
    </row>
    <row r="129" spans="1:82" x14ac:dyDescent="0.25">
      <c r="A129" t="s">
        <v>81</v>
      </c>
      <c r="B129" t="s">
        <v>243</v>
      </c>
      <c r="C129" s="3" t="s">
        <v>87</v>
      </c>
      <c r="D129" s="4">
        <v>6.1630000000000003</v>
      </c>
      <c r="E129" s="4">
        <v>6.7990000000000004</v>
      </c>
      <c r="F129" s="4">
        <v>7.7830000000000004</v>
      </c>
      <c r="G129" s="4">
        <v>13.939</v>
      </c>
      <c r="H129" s="4">
        <v>3.1680000000000001</v>
      </c>
      <c r="I129" s="4">
        <v>2.5249999999999999</v>
      </c>
      <c r="J129" s="4">
        <v>2.7290000000000001</v>
      </c>
      <c r="K129" s="4">
        <v>3.331</v>
      </c>
      <c r="L129" s="4">
        <v>7.4249999999999998</v>
      </c>
      <c r="M129" s="4">
        <v>5.69</v>
      </c>
      <c r="N129" s="4">
        <v>0.89200000000000002</v>
      </c>
      <c r="O129" s="4">
        <v>-1.7729999999999999</v>
      </c>
      <c r="P129" s="4">
        <v>3.2229999999999999</v>
      </c>
      <c r="Q129" s="4">
        <v>1.381</v>
      </c>
      <c r="R129" s="4">
        <v>1.1479999999999999</v>
      </c>
      <c r="S129" s="4">
        <v>-1.484</v>
      </c>
      <c r="T129" s="4">
        <v>3.5409999999999999</v>
      </c>
      <c r="U129" s="4">
        <v>2.7170000000000001</v>
      </c>
      <c r="V129" s="4">
        <v>2.7090000000000001</v>
      </c>
      <c r="W129" s="4">
        <v>1.0569999999999999</v>
      </c>
      <c r="X129" s="4">
        <v>-1.35</v>
      </c>
      <c r="Y129" s="4">
        <v>4.4550000000000001</v>
      </c>
      <c r="Z129" s="4">
        <v>2.121</v>
      </c>
      <c r="AA129" s="4">
        <v>-3.016</v>
      </c>
      <c r="AB129" s="4">
        <v>3.9319999999999999</v>
      </c>
      <c r="AC129" s="4">
        <v>4.1820000000000004</v>
      </c>
      <c r="AD129" s="4">
        <v>3.9209999999999998</v>
      </c>
      <c r="AE129" s="4">
        <v>7.5750000000000002</v>
      </c>
      <c r="AF129" s="4">
        <v>1.649</v>
      </c>
      <c r="AG129" s="4">
        <v>2.5819999999999999</v>
      </c>
      <c r="AH129" s="4">
        <v>2.3239999999999998</v>
      </c>
      <c r="AI129" s="4">
        <v>2.5059999999999998</v>
      </c>
      <c r="AJ129" s="4">
        <v>0.30299999999999999</v>
      </c>
      <c r="AK129" s="4">
        <v>0.89400000000000002</v>
      </c>
      <c r="AL129" s="4">
        <v>1.008</v>
      </c>
      <c r="AM129" s="4">
        <v>1.167</v>
      </c>
      <c r="AN129" s="4">
        <v>0.68</v>
      </c>
      <c r="AO129" s="4">
        <v>1.091</v>
      </c>
      <c r="AP129" s="4">
        <v>1.093</v>
      </c>
      <c r="AQ129" s="4">
        <v>1.4990000000000001</v>
      </c>
      <c r="AR129" s="4">
        <v>0.998</v>
      </c>
      <c r="AS129" s="4">
        <v>1.8089999999999999</v>
      </c>
      <c r="AT129" s="4">
        <v>-4.907</v>
      </c>
      <c r="AU129" s="4">
        <v>4.1719999999999997</v>
      </c>
      <c r="AV129" s="4">
        <v>-1.1579999999999999</v>
      </c>
      <c r="AW129" s="4">
        <v>7.1029999999999998</v>
      </c>
      <c r="AX129" s="4">
        <v>1.73</v>
      </c>
      <c r="AY129" s="4">
        <v>-2.4910000000000001</v>
      </c>
      <c r="AZ129" s="4">
        <v>9.5370000000000008</v>
      </c>
      <c r="BA129" s="4">
        <v>-1.63</v>
      </c>
      <c r="BB129" s="4">
        <v>3.68</v>
      </c>
      <c r="BC129" s="4">
        <v>2.1139999999999999</v>
      </c>
      <c r="BD129" s="4">
        <v>6.96</v>
      </c>
      <c r="BE129" s="4">
        <v>3.7</v>
      </c>
      <c r="BF129" s="4">
        <v>-1.6779999999999999</v>
      </c>
      <c r="BG129" s="4">
        <v>8.0779999999999994</v>
      </c>
      <c r="BH129" s="4">
        <v>14.638999999999999</v>
      </c>
      <c r="BI129" s="4">
        <v>9.5549999999999997</v>
      </c>
      <c r="BJ129" s="4">
        <v>-9.3339999999999996</v>
      </c>
      <c r="BK129" s="4">
        <v>16.994</v>
      </c>
      <c r="BL129" s="4">
        <v>-6.274</v>
      </c>
      <c r="BM129" s="4">
        <v>4.8479999999999999</v>
      </c>
      <c r="BN129" s="4">
        <v>13.413</v>
      </c>
      <c r="BO129" s="4">
        <v>18.751000000000001</v>
      </c>
      <c r="BP129" s="4">
        <v>12.121</v>
      </c>
      <c r="BQ129" s="4">
        <v>18.981999999999999</v>
      </c>
      <c r="BR129" s="4">
        <v>-12.538</v>
      </c>
      <c r="BS129" s="4">
        <v>4.0960000000000001</v>
      </c>
      <c r="BT129" s="4">
        <v>-7.1609999999999996</v>
      </c>
      <c r="BU129" s="4">
        <v>10.992000000000001</v>
      </c>
      <c r="BV129" s="4">
        <v>7.9939999999999998</v>
      </c>
      <c r="BW129" s="4">
        <v>11.316000000000001</v>
      </c>
      <c r="BX129" s="4">
        <v>-15.685</v>
      </c>
      <c r="BY129" s="4">
        <v>-11.188000000000001</v>
      </c>
      <c r="CB129" s="7">
        <f t="shared" si="16"/>
        <v>1.4691238615783087E-2</v>
      </c>
      <c r="CC129" s="7">
        <f t="shared" si="17"/>
        <v>-2.9254981833374365E-2</v>
      </c>
      <c r="CD129" s="7">
        <f t="shared" si="18"/>
        <v>-1.6341936171797744E-2</v>
      </c>
    </row>
    <row r="130" spans="1:82" x14ac:dyDescent="0.25">
      <c r="A130" t="s">
        <v>83</v>
      </c>
      <c r="B130" t="s">
        <v>244</v>
      </c>
      <c r="C130" s="3" t="s">
        <v>87</v>
      </c>
      <c r="D130" s="4">
        <v>29.564</v>
      </c>
      <c r="E130" s="4">
        <v>20.553000000000001</v>
      </c>
      <c r="F130" s="4">
        <v>54.798999999999999</v>
      </c>
      <c r="G130" s="4">
        <v>-0.73299999999999998</v>
      </c>
      <c r="H130" s="4">
        <v>1.4039999999999999</v>
      </c>
      <c r="I130" s="4">
        <v>10.654</v>
      </c>
      <c r="J130" s="4">
        <v>6.7149999999999999</v>
      </c>
      <c r="K130" s="4">
        <v>24.251000000000001</v>
      </c>
      <c r="L130" s="4">
        <v>14.446999999999999</v>
      </c>
      <c r="M130" s="4">
        <v>5.7240000000000002</v>
      </c>
      <c r="N130" s="4">
        <v>4.8959999999999999</v>
      </c>
      <c r="O130" s="4">
        <v>-0.871</v>
      </c>
      <c r="P130" s="4">
        <v>6.8970000000000002</v>
      </c>
      <c r="Q130" s="4">
        <v>2.8690000000000002</v>
      </c>
      <c r="R130" s="4">
        <v>6.532</v>
      </c>
      <c r="S130" s="4">
        <v>-2.6259999999999999</v>
      </c>
      <c r="T130" s="4">
        <v>3.573</v>
      </c>
      <c r="U130" s="4">
        <v>1.4379999999999999</v>
      </c>
      <c r="V130" s="4">
        <v>-1.7949999999999999</v>
      </c>
      <c r="W130" s="4">
        <v>-6.5380000000000003</v>
      </c>
      <c r="X130" s="4">
        <v>-0.12</v>
      </c>
      <c r="Y130" s="4">
        <v>1.1060000000000001</v>
      </c>
      <c r="Z130" s="4">
        <v>-0.217</v>
      </c>
      <c r="AA130" s="4">
        <v>-0.121</v>
      </c>
      <c r="AB130" s="4">
        <v>1.5529999999999999</v>
      </c>
      <c r="AC130" s="4">
        <v>-5.5949999999999998</v>
      </c>
      <c r="AD130" s="4">
        <v>-1.181</v>
      </c>
      <c r="AE130" s="4">
        <v>-2.6789999999999998</v>
      </c>
      <c r="AF130" s="4">
        <v>5.5119999999999996</v>
      </c>
      <c r="AG130" s="4">
        <v>-2.415</v>
      </c>
      <c r="AH130" s="4">
        <v>2.9780000000000002</v>
      </c>
      <c r="AI130" s="4">
        <v>-4.2850000000000001</v>
      </c>
      <c r="AJ130" s="4">
        <v>-3.504</v>
      </c>
      <c r="AK130" s="4">
        <v>-3.129</v>
      </c>
      <c r="AL130" s="4">
        <v>2.85</v>
      </c>
      <c r="AM130" s="4">
        <v>-6.3949999999999996</v>
      </c>
      <c r="AN130" s="4">
        <v>0.22500000000000001</v>
      </c>
      <c r="AO130" s="4">
        <v>-5.0529999999999999</v>
      </c>
      <c r="AP130" s="4">
        <v>0.96499999999999997</v>
      </c>
      <c r="AQ130" s="4">
        <v>0.11600000000000001</v>
      </c>
      <c r="AR130" s="4">
        <v>-12.91</v>
      </c>
      <c r="AS130" s="4">
        <v>0.34799999999999998</v>
      </c>
      <c r="AT130" s="4">
        <v>-2.4489999999999998</v>
      </c>
      <c r="AU130" s="4">
        <v>-4.1429999999999998</v>
      </c>
      <c r="AV130" s="4">
        <v>-0.55300000000000005</v>
      </c>
      <c r="AW130" s="4">
        <v>-9.2170000000000005</v>
      </c>
      <c r="AX130" s="4">
        <v>0.67</v>
      </c>
      <c r="AY130" s="4">
        <v>-9.4730000000000008</v>
      </c>
      <c r="AZ130" s="4">
        <v>-14.574</v>
      </c>
      <c r="BA130" s="4">
        <v>-1.0509999999999999</v>
      </c>
      <c r="BB130" s="4">
        <v>0.41099999999999998</v>
      </c>
      <c r="BC130" s="4">
        <v>-4.3879999999999999</v>
      </c>
      <c r="BD130" s="4">
        <v>4.9640000000000004</v>
      </c>
      <c r="BE130" s="4">
        <v>-9.3770000000000007</v>
      </c>
      <c r="BF130" s="4">
        <v>4.0540000000000003</v>
      </c>
      <c r="BG130" s="4">
        <v>-3.2370000000000001</v>
      </c>
      <c r="BH130" s="4">
        <v>10.151</v>
      </c>
      <c r="BI130" s="4">
        <v>2.3010000000000002</v>
      </c>
      <c r="BJ130" s="4">
        <v>16.294</v>
      </c>
      <c r="BK130" s="4">
        <v>-6.6970000000000001</v>
      </c>
      <c r="BL130" s="4">
        <v>2.12</v>
      </c>
      <c r="BM130" s="4">
        <v>43.426000000000002</v>
      </c>
      <c r="BN130" s="4">
        <v>0.13100000000000001</v>
      </c>
      <c r="BO130" s="4">
        <v>39.222000000000001</v>
      </c>
      <c r="BP130" s="4">
        <v>30.402000000000001</v>
      </c>
      <c r="BQ130" s="4">
        <v>16.803000000000001</v>
      </c>
      <c r="BR130" s="4">
        <v>22.832999999999998</v>
      </c>
      <c r="BS130" s="4">
        <v>17.209</v>
      </c>
      <c r="BT130" s="4">
        <v>-5.109</v>
      </c>
      <c r="BU130" s="4">
        <v>-0.55900000000000005</v>
      </c>
      <c r="BV130" s="4">
        <v>9.2970000000000006</v>
      </c>
      <c r="BW130" s="4">
        <v>-0.74</v>
      </c>
      <c r="BX130" s="4">
        <v>0.52400000000000002</v>
      </c>
      <c r="BY130" s="4">
        <v>1.714</v>
      </c>
      <c r="CB130" s="7">
        <f t="shared" si="16"/>
        <v>-9.607208002544612E-4</v>
      </c>
      <c r="CC130" s="7">
        <f t="shared" si="17"/>
        <v>9.7734207718764231E-4</v>
      </c>
      <c r="CD130" s="7">
        <f t="shared" si="18"/>
        <v>2.5035822844531046E-3</v>
      </c>
    </row>
    <row r="131" spans="1:82" x14ac:dyDescent="0.25">
      <c r="A131" s="1" t="s">
        <v>85</v>
      </c>
      <c r="B131" s="1" t="s">
        <v>245</v>
      </c>
      <c r="C131" s="2" t="s">
        <v>87</v>
      </c>
      <c r="D131" s="11" t="s">
        <v>87</v>
      </c>
      <c r="E131" s="11" t="s">
        <v>87</v>
      </c>
      <c r="F131" s="11" t="s">
        <v>87</v>
      </c>
      <c r="G131" s="11">
        <v>148.10400000000001</v>
      </c>
      <c r="H131" s="11">
        <v>71.974000000000004</v>
      </c>
      <c r="I131" s="11">
        <v>103.276</v>
      </c>
      <c r="J131" s="11">
        <v>5.5430000000000001</v>
      </c>
      <c r="K131" s="11">
        <v>26.588999999999999</v>
      </c>
      <c r="L131" s="11">
        <v>3.073</v>
      </c>
      <c r="M131" s="11">
        <v>-0.72599999999999998</v>
      </c>
      <c r="N131" s="11">
        <v>47.387999999999998</v>
      </c>
      <c r="O131" s="11">
        <v>36.402999999999999</v>
      </c>
      <c r="P131" s="11">
        <v>1.6180000000000001</v>
      </c>
      <c r="Q131" s="11">
        <v>23.696000000000002</v>
      </c>
      <c r="R131" s="11">
        <v>11.276999999999999</v>
      </c>
      <c r="S131" s="11">
        <v>45.06</v>
      </c>
      <c r="T131" s="11">
        <v>3.9279999999999999</v>
      </c>
      <c r="U131" s="11">
        <v>15.811999999999999</v>
      </c>
      <c r="V131" s="11">
        <v>24.486999999999998</v>
      </c>
      <c r="W131" s="11">
        <v>26.006</v>
      </c>
      <c r="X131" s="11">
        <v>36.316000000000003</v>
      </c>
      <c r="Y131" s="11">
        <v>0.63</v>
      </c>
      <c r="Z131" s="11">
        <v>9.0640000000000001</v>
      </c>
      <c r="AA131" s="11">
        <v>30.515999999999998</v>
      </c>
      <c r="AB131" s="11">
        <v>9.6920000000000002</v>
      </c>
      <c r="AC131" s="11">
        <v>12.361000000000001</v>
      </c>
      <c r="AD131" s="11">
        <v>8.2520000000000007</v>
      </c>
      <c r="AE131" s="11">
        <v>-1.9510000000000001</v>
      </c>
      <c r="AF131" s="11">
        <v>5.8250000000000002</v>
      </c>
      <c r="AG131" s="11">
        <v>9.7710000000000008</v>
      </c>
      <c r="AH131" s="11">
        <v>10.507</v>
      </c>
      <c r="AI131" s="11">
        <v>19.492999999999999</v>
      </c>
      <c r="AJ131" s="11">
        <v>13.832000000000001</v>
      </c>
      <c r="AK131" s="11">
        <v>21.007999999999999</v>
      </c>
      <c r="AL131" s="11">
        <v>21.597000000000001</v>
      </c>
      <c r="AM131" s="11">
        <v>0.25700000000000001</v>
      </c>
      <c r="AN131" s="11">
        <v>5.6719999999999997</v>
      </c>
      <c r="AO131" s="11">
        <v>12.294</v>
      </c>
      <c r="AP131" s="11">
        <v>5.4470000000000001</v>
      </c>
      <c r="AQ131" s="11">
        <v>-9.16</v>
      </c>
      <c r="AR131" s="11">
        <v>10.121</v>
      </c>
      <c r="AS131" s="11">
        <v>6.9669999999999996</v>
      </c>
      <c r="AT131" s="11">
        <v>14.840999999999999</v>
      </c>
      <c r="AU131" s="11">
        <v>6.7160000000000002</v>
      </c>
      <c r="AV131" s="11">
        <v>12.303000000000001</v>
      </c>
      <c r="AW131" s="11">
        <v>5.01</v>
      </c>
      <c r="AX131" s="11">
        <v>8.4120000000000008</v>
      </c>
      <c r="AY131" s="11">
        <v>18.986000000000001</v>
      </c>
      <c r="AZ131" s="11">
        <v>32.069000000000003</v>
      </c>
      <c r="BA131" s="11">
        <v>21.327000000000002</v>
      </c>
      <c r="BB131" s="11">
        <v>20.385000000000002</v>
      </c>
      <c r="BC131" s="11">
        <v>34.418999999999997</v>
      </c>
      <c r="BD131" s="11">
        <v>26.89</v>
      </c>
      <c r="BE131" s="11">
        <v>8.6449999999999996</v>
      </c>
      <c r="BF131" s="11">
        <v>26.483000000000001</v>
      </c>
      <c r="BG131" s="11">
        <v>31.515999999999998</v>
      </c>
      <c r="BH131" s="11">
        <v>27.262</v>
      </c>
      <c r="BI131" s="11">
        <v>35.965000000000003</v>
      </c>
      <c r="BJ131" s="11">
        <v>20.37</v>
      </c>
      <c r="BK131" s="11">
        <v>17.614000000000001</v>
      </c>
      <c r="BL131" s="11">
        <v>43.707999999999998</v>
      </c>
      <c r="BM131" s="11">
        <v>52.582000000000001</v>
      </c>
      <c r="BN131" s="11">
        <v>58.89</v>
      </c>
      <c r="BO131" s="11">
        <v>25.632999999999999</v>
      </c>
      <c r="BP131" s="11">
        <v>18.814</v>
      </c>
      <c r="BQ131" s="11">
        <v>26.643999999999998</v>
      </c>
      <c r="BR131" s="11">
        <v>49.798999999999999</v>
      </c>
      <c r="BS131" s="11">
        <v>-25.89</v>
      </c>
      <c r="BT131" s="11">
        <v>8.5920000000000005</v>
      </c>
      <c r="BU131" s="11">
        <v>-15.736000000000001</v>
      </c>
      <c r="BV131" s="11">
        <v>39.933999999999997</v>
      </c>
      <c r="BW131" s="11">
        <v>144.64400000000001</v>
      </c>
      <c r="BX131" s="11">
        <v>26.792999999999999</v>
      </c>
      <c r="BY131" s="11">
        <v>-46.238999999999997</v>
      </c>
      <c r="CB131" s="9">
        <f t="shared" si="16"/>
        <v>0.18778716139460308</v>
      </c>
      <c r="CC131" s="9">
        <f t="shared" si="17"/>
        <v>4.9973141744443693E-2</v>
      </c>
      <c r="CD131" s="9">
        <f t="shared" si="18"/>
        <v>-6.7539755688930628E-2</v>
      </c>
    </row>
    <row r="132" spans="1:82" x14ac:dyDescent="0.25">
      <c r="A132" s="1" t="s">
        <v>88</v>
      </c>
      <c r="B132" s="1" t="s">
        <v>246</v>
      </c>
      <c r="C132" s="2" t="s">
        <v>87</v>
      </c>
      <c r="D132" s="11">
        <v>39.752000000000002</v>
      </c>
      <c r="E132" s="11">
        <v>37.982999999999997</v>
      </c>
      <c r="F132" s="11">
        <v>22.408000000000001</v>
      </c>
      <c r="G132" s="11">
        <v>44.264000000000003</v>
      </c>
      <c r="H132" s="11">
        <v>7.9189999999999996</v>
      </c>
      <c r="I132" s="11">
        <v>11.551</v>
      </c>
      <c r="J132" s="11">
        <v>6.1820000000000004</v>
      </c>
      <c r="K132" s="11">
        <v>-1.353</v>
      </c>
      <c r="L132" s="11">
        <v>7.28</v>
      </c>
      <c r="M132" s="11">
        <v>13.598000000000001</v>
      </c>
      <c r="N132" s="11">
        <v>12.349</v>
      </c>
      <c r="O132" s="11">
        <v>0.23300000000000001</v>
      </c>
      <c r="P132" s="11">
        <v>8.5679999999999996</v>
      </c>
      <c r="Q132" s="11">
        <v>4.6269999999999998</v>
      </c>
      <c r="R132" s="11">
        <v>2.1989999999999998</v>
      </c>
      <c r="S132" s="11">
        <v>0.84399999999999997</v>
      </c>
      <c r="T132" s="11">
        <v>9.9689999999999994</v>
      </c>
      <c r="U132" s="11">
        <v>6.4589999999999996</v>
      </c>
      <c r="V132" s="11">
        <v>5.766</v>
      </c>
      <c r="W132" s="11">
        <v>12.087</v>
      </c>
      <c r="X132" s="11">
        <v>9.2609999999999992</v>
      </c>
      <c r="Y132" s="11">
        <v>11.295999999999999</v>
      </c>
      <c r="Z132" s="11">
        <v>-3.0819999999999999</v>
      </c>
      <c r="AA132" s="11">
        <v>1.4350000000000001</v>
      </c>
      <c r="AB132" s="11">
        <v>16.716000000000001</v>
      </c>
      <c r="AC132" s="11">
        <v>6.5259999999999998</v>
      </c>
      <c r="AD132" s="11">
        <v>5.4359999999999999</v>
      </c>
      <c r="AE132" s="11">
        <v>14.925000000000001</v>
      </c>
      <c r="AF132" s="11">
        <v>7.7960000000000003</v>
      </c>
      <c r="AG132" s="11">
        <v>12.987</v>
      </c>
      <c r="AH132" s="11">
        <v>1.105</v>
      </c>
      <c r="AI132" s="11">
        <v>4.1660000000000004</v>
      </c>
      <c r="AJ132" s="11">
        <v>0.78800000000000003</v>
      </c>
      <c r="AK132" s="11">
        <v>0.91100000000000003</v>
      </c>
      <c r="AL132" s="11">
        <v>4.7539999999999996</v>
      </c>
      <c r="AM132" s="11">
        <v>6.1870000000000003</v>
      </c>
      <c r="AN132" s="11">
        <v>4.5170000000000003</v>
      </c>
      <c r="AO132" s="11">
        <v>7.9279999999999999</v>
      </c>
      <c r="AP132" s="11">
        <v>-0.79500000000000004</v>
      </c>
      <c r="AQ132" s="11">
        <v>-0.53900000000000003</v>
      </c>
      <c r="AR132" s="11">
        <v>4</v>
      </c>
      <c r="AS132" s="11">
        <v>2.3540000000000001</v>
      </c>
      <c r="AT132" s="11">
        <v>2.2469999999999999</v>
      </c>
      <c r="AU132" s="11">
        <v>5.6559999999999997</v>
      </c>
      <c r="AV132" s="11">
        <v>6.4930000000000003</v>
      </c>
      <c r="AW132" s="11">
        <v>9.74</v>
      </c>
      <c r="AX132" s="11">
        <v>1.0900000000000001</v>
      </c>
      <c r="AY132" s="11">
        <v>12.664999999999999</v>
      </c>
      <c r="AZ132" s="11">
        <v>21.085999999999999</v>
      </c>
      <c r="BA132" s="11">
        <v>-0.14899999999999999</v>
      </c>
      <c r="BB132" s="11">
        <v>9.5440000000000005</v>
      </c>
      <c r="BC132" s="11">
        <v>10.826000000000001</v>
      </c>
      <c r="BD132" s="11">
        <v>25.475999999999999</v>
      </c>
      <c r="BE132" s="11">
        <v>2.6360000000000001</v>
      </c>
      <c r="BF132" s="11">
        <v>10.109</v>
      </c>
      <c r="BG132" s="11">
        <v>19.233000000000001</v>
      </c>
      <c r="BH132" s="11">
        <v>13.457000000000001</v>
      </c>
      <c r="BI132" s="11">
        <v>-5.6</v>
      </c>
      <c r="BJ132" s="11">
        <v>-17.221</v>
      </c>
      <c r="BK132" s="11">
        <v>-2.0819999999999999</v>
      </c>
      <c r="BL132" s="11">
        <v>11.314</v>
      </c>
      <c r="BM132" s="11">
        <v>5.9550000000000001</v>
      </c>
      <c r="BN132" s="11">
        <v>-1.831</v>
      </c>
      <c r="BO132" s="11">
        <v>46.466000000000001</v>
      </c>
      <c r="BP132" s="11">
        <v>31.76</v>
      </c>
      <c r="BQ132" s="11">
        <v>19.599</v>
      </c>
      <c r="BR132" s="11">
        <v>22.792000000000002</v>
      </c>
      <c r="BS132" s="11">
        <v>10.667999999999999</v>
      </c>
      <c r="BT132" s="11">
        <v>20.861000000000001</v>
      </c>
      <c r="BU132" s="11">
        <v>30.035</v>
      </c>
      <c r="BV132" s="11">
        <v>11.786</v>
      </c>
      <c r="BW132" s="11">
        <v>31.763999999999999</v>
      </c>
      <c r="BX132" s="11">
        <v>-30.541</v>
      </c>
      <c r="BY132" s="11">
        <v>124.012</v>
      </c>
      <c r="CB132" s="9">
        <f t="shared" si="16"/>
        <v>4.12382912152469E-2</v>
      </c>
      <c r="CC132" s="9">
        <f t="shared" si="17"/>
        <v>-5.6963748815625534E-2</v>
      </c>
      <c r="CD132" s="9">
        <f t="shared" si="18"/>
        <v>0.18114016701260116</v>
      </c>
    </row>
    <row r="133" spans="1:82" x14ac:dyDescent="0.25">
      <c r="A133" t="s">
        <v>90</v>
      </c>
      <c r="B133" t="s">
        <v>247</v>
      </c>
      <c r="C133" s="3" t="s">
        <v>87</v>
      </c>
      <c r="D133" s="4">
        <v>4.798</v>
      </c>
      <c r="E133" s="4">
        <v>5.04</v>
      </c>
      <c r="F133" s="4">
        <v>3.8039999999999998</v>
      </c>
      <c r="G133" s="4">
        <v>3.0350000000000001</v>
      </c>
      <c r="H133" s="4">
        <v>0.30199999999999999</v>
      </c>
      <c r="I133" s="4">
        <v>0.97499999999999998</v>
      </c>
      <c r="J133" s="4">
        <v>1.345</v>
      </c>
      <c r="K133" s="4">
        <v>2.379</v>
      </c>
      <c r="L133" s="4">
        <v>0.81699999999999995</v>
      </c>
      <c r="M133" s="4">
        <v>1.718</v>
      </c>
      <c r="N133" s="4">
        <v>1.1359999999999999</v>
      </c>
      <c r="O133" s="4">
        <v>0.499</v>
      </c>
      <c r="P133" s="4">
        <v>0.99099999999999999</v>
      </c>
      <c r="Q133" s="4">
        <v>1.931</v>
      </c>
      <c r="R133" s="4">
        <v>1.284</v>
      </c>
      <c r="S133" s="4">
        <v>0.89200000000000002</v>
      </c>
      <c r="T133" s="4">
        <v>2.0409999999999999</v>
      </c>
      <c r="U133" s="4">
        <v>1.5269999999999999</v>
      </c>
      <c r="V133" s="4">
        <v>1.0229999999999999</v>
      </c>
      <c r="W133" s="4">
        <v>1.014</v>
      </c>
      <c r="X133" s="4">
        <v>-0.91100000000000003</v>
      </c>
      <c r="Y133" s="4">
        <v>-1.282</v>
      </c>
      <c r="Z133" s="4">
        <v>0.13800000000000001</v>
      </c>
      <c r="AA133" s="4">
        <v>1.877</v>
      </c>
      <c r="AB133" s="4">
        <v>-6.3E-2</v>
      </c>
      <c r="AC133" s="4">
        <v>1.3819999999999999</v>
      </c>
      <c r="AD133" s="4">
        <v>1.0880000000000001</v>
      </c>
      <c r="AE133" s="4">
        <v>0.47099999999999997</v>
      </c>
      <c r="AF133" s="4">
        <v>0.82899999999999996</v>
      </c>
      <c r="AG133" s="4">
        <v>1.2709999999999999</v>
      </c>
      <c r="AH133" s="4">
        <v>1.526</v>
      </c>
      <c r="AI133" s="4">
        <v>0.97699999999999998</v>
      </c>
      <c r="AJ133" s="4">
        <v>1.032</v>
      </c>
      <c r="AK133" s="4">
        <v>1.21</v>
      </c>
      <c r="AL133" s="4">
        <v>0.53400000000000003</v>
      </c>
      <c r="AM133" s="4">
        <v>1.661</v>
      </c>
      <c r="AN133" s="4">
        <v>0.53100000000000003</v>
      </c>
      <c r="AO133" s="4">
        <v>1.034</v>
      </c>
      <c r="AP133" s="4">
        <v>0.98</v>
      </c>
      <c r="AQ133" s="4">
        <v>0.14599999999999999</v>
      </c>
      <c r="AR133" s="4">
        <v>1.018</v>
      </c>
      <c r="AS133" s="4">
        <v>0.997</v>
      </c>
      <c r="AT133" s="4">
        <v>0.218</v>
      </c>
      <c r="AU133" s="4">
        <v>-2.86</v>
      </c>
      <c r="AV133" s="4">
        <v>1.335</v>
      </c>
      <c r="AW133" s="4">
        <v>-7.9000000000000001E-2</v>
      </c>
      <c r="AX133" s="4">
        <v>-0.434</v>
      </c>
      <c r="AY133" s="4">
        <v>-2.5449999999999999</v>
      </c>
      <c r="AZ133" s="4">
        <v>-0.80400000000000005</v>
      </c>
      <c r="BA133" s="4">
        <v>0.55000000000000004</v>
      </c>
      <c r="BB133" s="4">
        <v>2.8000000000000001E-2</v>
      </c>
      <c r="BC133" s="4">
        <v>-2.2410000000000001</v>
      </c>
      <c r="BD133" s="4">
        <v>-0.72899999999999998</v>
      </c>
      <c r="BE133" s="4">
        <v>-0.41899999999999998</v>
      </c>
      <c r="BF133" s="4">
        <v>-0.47299999999999998</v>
      </c>
      <c r="BG133" s="4">
        <v>-0.74099999999999999</v>
      </c>
      <c r="BH133" s="4">
        <v>0.39200000000000002</v>
      </c>
      <c r="BI133" s="4">
        <v>0.30399999999999999</v>
      </c>
      <c r="BJ133" s="4">
        <v>0.37</v>
      </c>
      <c r="BK133" s="4">
        <v>-0.44400000000000001</v>
      </c>
      <c r="BL133" s="4">
        <v>1.9219999999999999</v>
      </c>
      <c r="BM133" s="4">
        <v>2.9969999999999999</v>
      </c>
      <c r="BN133" s="4">
        <v>4.2130000000000001</v>
      </c>
      <c r="BO133" s="4">
        <v>5.2999999999999999E-2</v>
      </c>
      <c r="BP133" s="4">
        <v>2.407</v>
      </c>
      <c r="BQ133" s="4">
        <v>0.36899999999999999</v>
      </c>
      <c r="BR133" s="4">
        <v>-1.3149999999999999</v>
      </c>
      <c r="BS133" s="4">
        <v>-1.456</v>
      </c>
      <c r="BT133" s="4">
        <v>2.383</v>
      </c>
      <c r="BU133" s="4">
        <v>-1.052</v>
      </c>
      <c r="BV133" s="4">
        <v>2.5169999999999999</v>
      </c>
      <c r="BW133" s="4">
        <v>0.59099999999999997</v>
      </c>
      <c r="BX133" s="4">
        <v>7.0540000000000003</v>
      </c>
      <c r="BY133" s="4">
        <v>5.649</v>
      </c>
      <c r="CB133" s="7">
        <f t="shared" si="16"/>
        <v>7.6727836885187367E-4</v>
      </c>
      <c r="CC133" s="7">
        <f t="shared" si="17"/>
        <v>1.3156814909316084E-2</v>
      </c>
      <c r="CD133" s="7">
        <f t="shared" si="18"/>
        <v>8.2513047403008095E-3</v>
      </c>
    </row>
    <row r="134" spans="1:82" x14ac:dyDescent="0.25">
      <c r="A134" s="1" t="s">
        <v>92</v>
      </c>
      <c r="B134" s="1" t="s">
        <v>248</v>
      </c>
      <c r="C134" s="2" t="s">
        <v>87</v>
      </c>
      <c r="D134" s="11">
        <v>-0.06</v>
      </c>
      <c r="E134" s="11">
        <v>2.35</v>
      </c>
      <c r="F134" s="11">
        <v>4.5810000000000004</v>
      </c>
      <c r="G134" s="11">
        <v>4.78</v>
      </c>
      <c r="H134" s="11">
        <v>3.4020000000000001</v>
      </c>
      <c r="I134" s="11">
        <v>2.1259999999999999</v>
      </c>
      <c r="J134" s="11">
        <v>2.7930000000000001</v>
      </c>
      <c r="K134" s="11">
        <v>2.7050000000000001</v>
      </c>
      <c r="L134" s="11">
        <v>3.8420000000000001</v>
      </c>
      <c r="M134" s="11">
        <v>3.66</v>
      </c>
      <c r="N134" s="11">
        <v>3.7869999999999999</v>
      </c>
      <c r="O134" s="11">
        <v>3.5680000000000001</v>
      </c>
      <c r="P134" s="11">
        <v>3.7589999999999999</v>
      </c>
      <c r="Q134" s="11">
        <v>3.6480000000000001</v>
      </c>
      <c r="R134" s="11">
        <v>3.7639999999999998</v>
      </c>
      <c r="S134" s="11">
        <v>3.7690000000000001</v>
      </c>
      <c r="T134" s="11">
        <v>3.839</v>
      </c>
      <c r="U134" s="11">
        <v>6.3460000000000001</v>
      </c>
      <c r="V134" s="11">
        <v>6.0430000000000001</v>
      </c>
      <c r="W134" s="11">
        <v>4.7930000000000001</v>
      </c>
      <c r="X134" s="11">
        <v>5.6360000000000001</v>
      </c>
      <c r="Y134" s="11">
        <v>9.2870000000000008</v>
      </c>
      <c r="Z134" s="11">
        <v>9.8629999999999995</v>
      </c>
      <c r="AA134" s="11">
        <v>17.57</v>
      </c>
      <c r="AB134" s="11">
        <v>7.0869999999999997</v>
      </c>
      <c r="AC134" s="11">
        <v>7.6479999999999997</v>
      </c>
      <c r="AD134" s="11">
        <v>-1.7000000000000001E-2</v>
      </c>
      <c r="AE134" s="11">
        <v>18.010000000000002</v>
      </c>
      <c r="AF134" s="11">
        <v>2.8759999999999999</v>
      </c>
      <c r="AG134" s="11">
        <v>13.227</v>
      </c>
      <c r="AH134" s="11">
        <v>9.6069999999999993</v>
      </c>
      <c r="AI134" s="11">
        <v>17.263999999999999</v>
      </c>
      <c r="AJ134" s="11">
        <v>5.3639999999999999</v>
      </c>
      <c r="AK134" s="11">
        <v>7.0209999999999999</v>
      </c>
      <c r="AL134" s="11">
        <v>10.930999999999999</v>
      </c>
      <c r="AM134" s="11">
        <v>12.286</v>
      </c>
      <c r="AN134" s="11">
        <v>25.734000000000002</v>
      </c>
      <c r="AO134" s="11">
        <v>22.062000000000001</v>
      </c>
      <c r="AP134" s="11">
        <v>18.872</v>
      </c>
      <c r="AQ134" s="11">
        <v>13.882999999999999</v>
      </c>
      <c r="AR134" s="11">
        <v>-4.766</v>
      </c>
      <c r="AS134" s="11">
        <v>42.981000000000002</v>
      </c>
      <c r="AT134" s="11">
        <v>41.725000000000001</v>
      </c>
      <c r="AU134" s="11">
        <v>26.204000000000001</v>
      </c>
      <c r="AV134" s="11">
        <v>40.887999999999998</v>
      </c>
      <c r="AW134" s="11">
        <v>43.527000000000001</v>
      </c>
      <c r="AX134" s="11">
        <v>27.518999999999998</v>
      </c>
      <c r="AY134" s="11">
        <v>63.341000000000001</v>
      </c>
      <c r="AZ134" s="11">
        <v>57.457999999999998</v>
      </c>
      <c r="BA134" s="11">
        <v>59.371000000000002</v>
      </c>
      <c r="BB134" s="11">
        <v>49.273000000000003</v>
      </c>
      <c r="BC134" s="11">
        <v>88.158000000000001</v>
      </c>
      <c r="BD134" s="11">
        <v>105.404</v>
      </c>
      <c r="BE134" s="11">
        <v>37.853999999999999</v>
      </c>
      <c r="BF134" s="11">
        <v>56.691000000000003</v>
      </c>
      <c r="BG134" s="11">
        <v>47.615000000000002</v>
      </c>
      <c r="BH134" s="11">
        <v>126.93600000000001</v>
      </c>
      <c r="BI134" s="11">
        <v>24.834</v>
      </c>
      <c r="BJ134" s="11">
        <v>140.68899999999999</v>
      </c>
      <c r="BK134" s="11">
        <v>113.467</v>
      </c>
      <c r="BL134" s="11">
        <v>126.83499999999999</v>
      </c>
      <c r="BM134" s="11">
        <v>71.602999999999994</v>
      </c>
      <c r="BN134" s="11">
        <v>107.02200000000001</v>
      </c>
      <c r="BO134" s="11">
        <v>93.305000000000007</v>
      </c>
      <c r="BP134" s="11">
        <v>-18.911000000000001</v>
      </c>
      <c r="BQ134" s="11">
        <v>92.822000000000003</v>
      </c>
      <c r="BR134" s="11">
        <v>104.901</v>
      </c>
      <c r="BS134" s="11">
        <v>152.417</v>
      </c>
      <c r="BT134" s="11">
        <v>80.738</v>
      </c>
      <c r="BU134" s="11">
        <v>181.45599999999999</v>
      </c>
      <c r="BV134" s="11">
        <v>87.054000000000002</v>
      </c>
      <c r="BW134" s="11">
        <v>27.111999999999998</v>
      </c>
      <c r="BX134" s="11">
        <v>-14.404</v>
      </c>
      <c r="BY134" s="11">
        <v>53.384999999999998</v>
      </c>
      <c r="CB134" s="9">
        <f t="shared" si="16"/>
        <v>3.5198732887160744E-2</v>
      </c>
      <c r="CC134" s="9">
        <f t="shared" si="17"/>
        <v>-2.6865716182845036E-2</v>
      </c>
      <c r="CD134" s="9">
        <f t="shared" si="18"/>
        <v>7.7977678095407801E-2</v>
      </c>
    </row>
    <row r="135" spans="1:82" x14ac:dyDescent="0.25">
      <c r="A135" s="1" t="s">
        <v>94</v>
      </c>
      <c r="B135" s="1" t="s">
        <v>249</v>
      </c>
      <c r="C135" s="2" t="s">
        <v>87</v>
      </c>
      <c r="D135" s="11">
        <v>3.65</v>
      </c>
      <c r="E135" s="11">
        <v>6.915</v>
      </c>
      <c r="F135" s="11">
        <v>16.396999999999998</v>
      </c>
      <c r="G135" s="11">
        <v>11.867000000000001</v>
      </c>
      <c r="H135" s="11">
        <v>3.0579999999999998</v>
      </c>
      <c r="I135" s="11">
        <v>1.3979999999999999</v>
      </c>
      <c r="J135" s="11">
        <v>1.25</v>
      </c>
      <c r="K135" s="11">
        <v>4.0910000000000002</v>
      </c>
      <c r="L135" s="11">
        <v>3.0870000000000002</v>
      </c>
      <c r="M135" s="11">
        <v>2.931</v>
      </c>
      <c r="N135" s="11">
        <v>3.12</v>
      </c>
      <c r="O135" s="11">
        <v>3.8650000000000002</v>
      </c>
      <c r="P135" s="11">
        <v>1.9379999999999999</v>
      </c>
      <c r="Q135" s="11">
        <v>8.5340000000000007</v>
      </c>
      <c r="R135" s="11">
        <v>7.1050000000000004</v>
      </c>
      <c r="S135" s="11">
        <v>7.33</v>
      </c>
      <c r="T135" s="11">
        <v>2.0539999999999998</v>
      </c>
      <c r="U135" s="11">
        <v>-0.23200000000000001</v>
      </c>
      <c r="V135" s="11">
        <v>0.86799999999999999</v>
      </c>
      <c r="W135" s="11">
        <v>10.798</v>
      </c>
      <c r="X135" s="11">
        <v>6.5419999999999998</v>
      </c>
      <c r="Y135" s="11">
        <v>4.7060000000000004</v>
      </c>
      <c r="Z135" s="11">
        <v>9.7530000000000001</v>
      </c>
      <c r="AA135" s="11">
        <v>-5.2889999999999997</v>
      </c>
      <c r="AB135" s="11">
        <v>-1.3009999999999999</v>
      </c>
      <c r="AC135" s="11">
        <v>-4.7720000000000002</v>
      </c>
      <c r="AD135" s="11">
        <v>-0.46700000000000003</v>
      </c>
      <c r="AE135" s="11">
        <v>4.1130000000000004</v>
      </c>
      <c r="AF135" s="11">
        <v>5.2279999999999998</v>
      </c>
      <c r="AG135" s="11">
        <v>-1.1080000000000001</v>
      </c>
      <c r="AH135" s="11">
        <v>-1.776</v>
      </c>
      <c r="AI135" s="11">
        <v>1.395</v>
      </c>
      <c r="AJ135" s="11">
        <v>2.1</v>
      </c>
      <c r="AK135" s="11">
        <v>-1.0620000000000001</v>
      </c>
      <c r="AL135" s="11">
        <v>5.2539999999999996</v>
      </c>
      <c r="AM135" s="11">
        <v>1.754</v>
      </c>
      <c r="AN135" s="11">
        <v>7.3579999999999997</v>
      </c>
      <c r="AO135" s="11">
        <v>1.27</v>
      </c>
      <c r="AP135" s="11">
        <v>3.601</v>
      </c>
      <c r="AQ135" s="11">
        <v>3.6259999999999999</v>
      </c>
      <c r="AR135" s="11">
        <v>4.7960000000000003</v>
      </c>
      <c r="AS135" s="11">
        <v>2.4660000000000002</v>
      </c>
      <c r="AT135" s="11">
        <v>4.2869999999999999</v>
      </c>
      <c r="AU135" s="11">
        <v>5.72</v>
      </c>
      <c r="AV135" s="11">
        <v>7.04</v>
      </c>
      <c r="AW135" s="11">
        <v>2.78</v>
      </c>
      <c r="AX135" s="11">
        <v>3.2029999999999998</v>
      </c>
      <c r="AY135" s="11">
        <v>4.8739999999999997</v>
      </c>
      <c r="AZ135" s="11">
        <v>1.2</v>
      </c>
      <c r="BA135" s="11">
        <v>3.3140000000000001</v>
      </c>
      <c r="BB135" s="11">
        <v>1.6E-2</v>
      </c>
      <c r="BC135" s="11">
        <v>2.3410000000000002</v>
      </c>
      <c r="BD135" s="11">
        <v>3.5840000000000001</v>
      </c>
      <c r="BE135" s="11">
        <v>2.0880000000000001</v>
      </c>
      <c r="BF135" s="11">
        <v>-1.163</v>
      </c>
      <c r="BG135" s="11">
        <v>2.9289999999999998</v>
      </c>
      <c r="BH135" s="11">
        <v>-0.248</v>
      </c>
      <c r="BI135" s="11">
        <v>-0.82399999999999995</v>
      </c>
      <c r="BJ135" s="11">
        <v>-2.367</v>
      </c>
      <c r="BK135" s="11">
        <v>0.80400000000000005</v>
      </c>
      <c r="BL135" s="11">
        <v>5.367</v>
      </c>
      <c r="BM135" s="11">
        <v>4.3209999999999997</v>
      </c>
      <c r="BN135" s="11">
        <v>-2.0579999999999998</v>
      </c>
      <c r="BO135" s="11">
        <v>1.2869999999999999</v>
      </c>
      <c r="BP135" s="11">
        <v>3.3980000000000001</v>
      </c>
      <c r="BQ135" s="11">
        <v>-7.0000000000000001E-3</v>
      </c>
      <c r="BR135" s="11">
        <v>-2.9809999999999999</v>
      </c>
      <c r="BS135" s="11">
        <v>6.351</v>
      </c>
      <c r="BT135" s="11">
        <v>7.3070000000000004</v>
      </c>
      <c r="BU135" s="11">
        <v>2.266</v>
      </c>
      <c r="BV135" s="11">
        <v>0.14599999999999999</v>
      </c>
      <c r="BW135" s="11">
        <v>8.234</v>
      </c>
      <c r="BX135" s="11">
        <v>3.1190000000000002</v>
      </c>
      <c r="BY135" s="11">
        <v>8.5259999999999998</v>
      </c>
      <c r="CB135" s="9">
        <f t="shared" si="16"/>
        <v>1.0689966309858424E-2</v>
      </c>
      <c r="CC135" s="9">
        <f t="shared" si="17"/>
        <v>5.8174235472294965E-3</v>
      </c>
      <c r="CD135" s="9">
        <f t="shared" si="18"/>
        <v>1.2453642098743972E-2</v>
      </c>
    </row>
    <row r="136" spans="1:82" x14ac:dyDescent="0.25">
      <c r="A136" t="s">
        <v>96</v>
      </c>
      <c r="B136" t="s">
        <v>250</v>
      </c>
      <c r="C136" s="3" t="s">
        <v>87</v>
      </c>
      <c r="D136" s="4" t="s">
        <v>87</v>
      </c>
      <c r="E136" s="4">
        <v>5.5E-2</v>
      </c>
      <c r="F136" s="4">
        <v>1.153</v>
      </c>
      <c r="G136" s="4">
        <v>1.748</v>
      </c>
      <c r="H136" s="4">
        <v>0.27400000000000002</v>
      </c>
      <c r="I136" s="4">
        <v>0.29199999999999998</v>
      </c>
      <c r="J136" s="4">
        <v>0.29699999999999999</v>
      </c>
      <c r="K136" s="4">
        <v>0.29299999999999998</v>
      </c>
      <c r="L136" s="4">
        <v>0.66300000000000003</v>
      </c>
      <c r="M136" s="4">
        <v>0.64800000000000002</v>
      </c>
      <c r="N136" s="4">
        <v>0.60899999999999999</v>
      </c>
      <c r="O136" s="4">
        <v>0.57199999999999995</v>
      </c>
      <c r="P136" s="4">
        <v>0.52</v>
      </c>
      <c r="Q136" s="4">
        <v>0.503</v>
      </c>
      <c r="R136" s="4">
        <v>0.51</v>
      </c>
      <c r="S136" s="4">
        <v>0.53300000000000003</v>
      </c>
      <c r="T136" s="4">
        <v>0.995</v>
      </c>
      <c r="U136" s="4">
        <v>0.97799999999999998</v>
      </c>
      <c r="V136" s="4">
        <v>0.91100000000000003</v>
      </c>
      <c r="W136" s="4">
        <v>0.81699999999999995</v>
      </c>
      <c r="X136" s="4">
        <v>0.83099999999999996</v>
      </c>
      <c r="Y136" s="4">
        <v>0.80900000000000005</v>
      </c>
      <c r="Z136" s="4">
        <v>0.78100000000000003</v>
      </c>
      <c r="AA136" s="4">
        <v>0.71599999999999997</v>
      </c>
      <c r="AB136" s="4">
        <v>0.96199999999999997</v>
      </c>
      <c r="AC136" s="4">
        <v>0.92</v>
      </c>
      <c r="AD136" s="4">
        <v>0.79600000000000004</v>
      </c>
      <c r="AE136" s="4">
        <v>1.976</v>
      </c>
      <c r="AF136" s="4">
        <v>1.4630000000000001</v>
      </c>
      <c r="AG136" s="4">
        <v>1.3839999999999999</v>
      </c>
      <c r="AH136" s="4">
        <v>1.3</v>
      </c>
      <c r="AI136" s="4">
        <v>1.3129999999999999</v>
      </c>
      <c r="AJ136" s="4">
        <v>0.93300000000000005</v>
      </c>
      <c r="AK136" s="4">
        <v>0.90400000000000003</v>
      </c>
      <c r="AL136" s="4">
        <v>0.91100000000000003</v>
      </c>
      <c r="AM136" s="4">
        <v>0.90900000000000003</v>
      </c>
      <c r="AN136" s="4">
        <v>1.3819999999999999</v>
      </c>
      <c r="AO136" s="4">
        <v>1.784</v>
      </c>
      <c r="AP136" s="4">
        <v>0.316</v>
      </c>
      <c r="AQ136" s="4">
        <v>0.92</v>
      </c>
      <c r="AR136" s="4">
        <v>0.84199999999999997</v>
      </c>
      <c r="AS136" s="4">
        <v>0.65900000000000003</v>
      </c>
      <c r="AT136" s="4">
        <v>0.59399999999999997</v>
      </c>
      <c r="AU136" s="4">
        <v>0.64700000000000002</v>
      </c>
      <c r="AV136" s="4">
        <v>1.758</v>
      </c>
      <c r="AW136" s="4">
        <v>-0.625</v>
      </c>
      <c r="AX136" s="4">
        <v>1.609</v>
      </c>
      <c r="AY136" s="4">
        <v>0.68300000000000005</v>
      </c>
      <c r="AZ136" s="4">
        <v>2.8740000000000001</v>
      </c>
      <c r="BA136" s="4">
        <v>2.1829999999999998</v>
      </c>
      <c r="BB136" s="4">
        <v>0.95299999999999996</v>
      </c>
      <c r="BC136" s="4">
        <v>2.5739999999999998</v>
      </c>
      <c r="BD136" s="4">
        <v>2.778</v>
      </c>
      <c r="BE136" s="4">
        <v>0.17599999999999999</v>
      </c>
      <c r="BF136" s="4">
        <v>-1.002</v>
      </c>
      <c r="BG136" s="4">
        <v>0.94099999999999995</v>
      </c>
      <c r="BH136" s="4">
        <v>0.105</v>
      </c>
      <c r="BI136" s="4">
        <v>3.1219999999999999</v>
      </c>
      <c r="BJ136" s="4">
        <v>0.53600000000000003</v>
      </c>
      <c r="BK136" s="4">
        <v>-1.4450000000000001</v>
      </c>
      <c r="BL136" s="4">
        <v>3.411</v>
      </c>
      <c r="BM136" s="4">
        <v>0.60299999999999998</v>
      </c>
      <c r="BN136" s="4">
        <v>0.14499999999999999</v>
      </c>
      <c r="BO136" s="4">
        <v>0.91500000000000004</v>
      </c>
      <c r="BP136" s="4">
        <v>3.153</v>
      </c>
      <c r="BQ136" s="4">
        <v>1.3069999999999999</v>
      </c>
      <c r="BR136" s="4">
        <v>-0.24399999999999999</v>
      </c>
      <c r="BS136" s="4">
        <v>0.84799999999999998</v>
      </c>
      <c r="BT136" s="4">
        <v>3.16</v>
      </c>
      <c r="BU136" s="4">
        <v>2.903</v>
      </c>
      <c r="BV136" s="4">
        <v>2.012</v>
      </c>
      <c r="BW136" s="4">
        <v>1.38</v>
      </c>
      <c r="BX136" s="4">
        <v>3.3490000000000002</v>
      </c>
      <c r="BY136" s="4">
        <v>-0.68799999999999994</v>
      </c>
      <c r="CB136" s="7">
        <f t="shared" si="16"/>
        <v>1.7916144653394004E-3</v>
      </c>
      <c r="CC136" s="7">
        <f t="shared" si="17"/>
        <v>6.2464095734759808E-3</v>
      </c>
      <c r="CD136" s="7">
        <f t="shared" si="18"/>
        <v>-1.0049385132460534E-3</v>
      </c>
    </row>
    <row r="137" spans="1:82" x14ac:dyDescent="0.25">
      <c r="A137" t="s">
        <v>98</v>
      </c>
      <c r="B137" t="s">
        <v>251</v>
      </c>
      <c r="C137" s="3" t="s">
        <v>87</v>
      </c>
      <c r="D137" s="4" t="s">
        <v>87</v>
      </c>
      <c r="E137" s="4" t="s">
        <v>87</v>
      </c>
      <c r="F137" s="4" t="s">
        <v>87</v>
      </c>
      <c r="G137" s="4" t="s">
        <v>87</v>
      </c>
      <c r="H137" s="4">
        <v>-0.14699999999999999</v>
      </c>
      <c r="I137" s="4">
        <v>-0.14699999999999999</v>
      </c>
      <c r="J137" s="4">
        <v>-0.157</v>
      </c>
      <c r="K137" s="4">
        <v>-0.16</v>
      </c>
      <c r="L137" s="4">
        <v>-5.8000000000000003E-2</v>
      </c>
      <c r="M137" s="4">
        <v>-6.2E-2</v>
      </c>
      <c r="N137" s="4">
        <v>-0.06</v>
      </c>
      <c r="O137" s="4">
        <v>-5.8999999999999997E-2</v>
      </c>
      <c r="P137" s="4">
        <v>7.0000000000000001E-3</v>
      </c>
      <c r="Q137" s="4">
        <v>1.9E-2</v>
      </c>
      <c r="R137" s="4">
        <v>0.02</v>
      </c>
      <c r="S137" s="4">
        <v>0.02</v>
      </c>
      <c r="T137" s="4">
        <v>-8.2000000000000003E-2</v>
      </c>
      <c r="U137" s="4">
        <v>-7.9000000000000001E-2</v>
      </c>
      <c r="V137" s="4">
        <v>-7.4999999999999997E-2</v>
      </c>
      <c r="W137" s="4">
        <v>-7.8E-2</v>
      </c>
      <c r="X137" s="4">
        <v>-3.6999999999999998E-2</v>
      </c>
      <c r="Y137" s="4">
        <v>-3.6999999999999998E-2</v>
      </c>
      <c r="Z137" s="4">
        <v>-3.6999999999999998E-2</v>
      </c>
      <c r="AA137" s="4">
        <v>-3.7999999999999999E-2</v>
      </c>
      <c r="AB137" s="4">
        <v>0.18099999999999999</v>
      </c>
      <c r="AC137" s="4">
        <v>-0.04</v>
      </c>
      <c r="AD137" s="4">
        <v>-8.6999999999999994E-2</v>
      </c>
      <c r="AE137" s="4">
        <v>7.0000000000000007E-2</v>
      </c>
      <c r="AF137" s="4">
        <v>-8.6999999999999994E-2</v>
      </c>
      <c r="AG137" s="4">
        <v>0.05</v>
      </c>
      <c r="AH137" s="4">
        <v>0.223</v>
      </c>
      <c r="AI137" s="4">
        <v>0.25800000000000001</v>
      </c>
      <c r="AJ137" s="4">
        <v>0.17100000000000001</v>
      </c>
      <c r="AK137" s="4">
        <v>6.0999999999999999E-2</v>
      </c>
      <c r="AL137" s="4">
        <v>0.03</v>
      </c>
      <c r="AM137" s="4">
        <v>0.17100000000000001</v>
      </c>
      <c r="AN137" s="4">
        <v>0.22600000000000001</v>
      </c>
      <c r="AO137" s="4">
        <v>9.7000000000000003E-2</v>
      </c>
      <c r="AP137" s="4">
        <v>8.3000000000000004E-2</v>
      </c>
      <c r="AQ137" s="4">
        <v>9.5000000000000001E-2</v>
      </c>
      <c r="AR137" s="4">
        <v>0.21299999999999999</v>
      </c>
      <c r="AS137" s="4">
        <v>6.6000000000000003E-2</v>
      </c>
      <c r="AT137" s="4">
        <v>-5.2999999999999999E-2</v>
      </c>
      <c r="AU137" s="4">
        <v>2E-3</v>
      </c>
      <c r="AV137" s="4">
        <v>0.11799999999999999</v>
      </c>
      <c r="AW137" s="4">
        <v>0.29599999999999999</v>
      </c>
      <c r="AX137" s="4">
        <v>0.26100000000000001</v>
      </c>
      <c r="AY137" s="4">
        <v>0.41699999999999998</v>
      </c>
      <c r="AZ137" s="4">
        <v>0.93400000000000005</v>
      </c>
      <c r="BA137" s="4">
        <v>-2.1999999999999999E-2</v>
      </c>
      <c r="BB137" s="4">
        <v>0.432</v>
      </c>
      <c r="BC137" s="4">
        <v>0.23400000000000001</v>
      </c>
      <c r="BD137" s="4">
        <v>0.158</v>
      </c>
      <c r="BE137" s="4">
        <v>-9.9000000000000005E-2</v>
      </c>
      <c r="BF137" s="4">
        <v>0.39700000000000002</v>
      </c>
      <c r="BG137" s="4">
        <v>0.28899999999999998</v>
      </c>
      <c r="BH137" s="4">
        <v>0.59599999999999997</v>
      </c>
      <c r="BI137" s="4">
        <v>-0.22</v>
      </c>
      <c r="BJ137" s="4">
        <v>-0.14399999999999999</v>
      </c>
      <c r="BK137" s="4">
        <v>0.32500000000000001</v>
      </c>
      <c r="BL137" s="4">
        <v>-7.0000000000000007E-2</v>
      </c>
      <c r="BM137" s="4">
        <v>-0.21199999999999999</v>
      </c>
      <c r="BN137" s="4">
        <v>-0.249</v>
      </c>
      <c r="BO137" s="4">
        <v>1.0069999999999999</v>
      </c>
      <c r="BP137" s="4">
        <v>7.0000000000000007E-2</v>
      </c>
      <c r="BQ137" s="4">
        <v>0.158</v>
      </c>
      <c r="BR137" s="4">
        <v>0.2</v>
      </c>
      <c r="BS137" s="4">
        <v>0.436</v>
      </c>
      <c r="BT137" s="4">
        <v>0.83</v>
      </c>
      <c r="BU137" s="4">
        <v>0.13800000000000001</v>
      </c>
      <c r="BV137" s="4">
        <v>0.88500000000000001</v>
      </c>
      <c r="BW137" s="4">
        <v>-0.46400000000000002</v>
      </c>
      <c r="BX137" s="4">
        <v>0.28599999999999998</v>
      </c>
      <c r="BY137" s="4">
        <v>8.7999999999999995E-2</v>
      </c>
      <c r="CB137" s="7">
        <f t="shared" si="16"/>
        <v>-6.0239790718658113E-4</v>
      </c>
      <c r="CC137" s="7">
        <f t="shared" si="17"/>
        <v>5.3343479785432379E-4</v>
      </c>
      <c r="CD137" s="7">
        <f t="shared" si="18"/>
        <v>1.2853864704309988E-4</v>
      </c>
    </row>
    <row r="138" spans="1:82" x14ac:dyDescent="0.25">
      <c r="A138" t="s">
        <v>100</v>
      </c>
      <c r="B138" t="s">
        <v>252</v>
      </c>
      <c r="C138" s="3" t="s">
        <v>87</v>
      </c>
      <c r="D138" s="4" t="s">
        <v>87</v>
      </c>
      <c r="E138" s="4" t="s">
        <v>87</v>
      </c>
      <c r="F138" s="4" t="s">
        <v>87</v>
      </c>
      <c r="G138" s="4" t="s">
        <v>87</v>
      </c>
      <c r="H138" s="4" t="s">
        <v>87</v>
      </c>
      <c r="I138" s="4" t="s">
        <v>87</v>
      </c>
      <c r="J138" s="4" t="s">
        <v>87</v>
      </c>
      <c r="K138" s="4" t="s">
        <v>87</v>
      </c>
      <c r="L138" s="4" t="s">
        <v>87</v>
      </c>
      <c r="M138" s="4" t="s">
        <v>87</v>
      </c>
      <c r="N138" s="4" t="s">
        <v>87</v>
      </c>
      <c r="O138" s="4" t="s">
        <v>87</v>
      </c>
      <c r="P138" s="4" t="s">
        <v>87</v>
      </c>
      <c r="Q138" s="4" t="s">
        <v>87</v>
      </c>
      <c r="R138" s="4" t="s">
        <v>87</v>
      </c>
      <c r="S138" s="4" t="s">
        <v>87</v>
      </c>
      <c r="T138" s="4" t="s">
        <v>87</v>
      </c>
      <c r="U138" s="4" t="s">
        <v>87</v>
      </c>
      <c r="V138" s="4" t="s">
        <v>87</v>
      </c>
      <c r="W138" s="4" t="s">
        <v>87</v>
      </c>
      <c r="X138" s="4" t="s">
        <v>87</v>
      </c>
      <c r="Y138" s="4" t="s">
        <v>87</v>
      </c>
      <c r="Z138" s="4" t="s">
        <v>87</v>
      </c>
      <c r="AA138" s="4" t="s">
        <v>87</v>
      </c>
      <c r="AB138" s="4" t="s">
        <v>87</v>
      </c>
      <c r="AC138" s="4" t="s">
        <v>87</v>
      </c>
      <c r="AD138" s="4" t="s">
        <v>87</v>
      </c>
      <c r="AE138" s="4" t="s">
        <v>87</v>
      </c>
      <c r="AF138" s="4" t="s">
        <v>87</v>
      </c>
      <c r="AG138" s="4" t="s">
        <v>87</v>
      </c>
      <c r="AH138" s="4" t="s">
        <v>87</v>
      </c>
      <c r="AI138" s="4" t="s">
        <v>87</v>
      </c>
      <c r="AJ138" s="4" t="s">
        <v>87</v>
      </c>
      <c r="AK138" s="4" t="s">
        <v>87</v>
      </c>
      <c r="AL138" s="4" t="s">
        <v>87</v>
      </c>
      <c r="AM138" s="4" t="s">
        <v>87</v>
      </c>
      <c r="AN138" s="4" t="s">
        <v>87</v>
      </c>
      <c r="AO138" s="4" t="s">
        <v>87</v>
      </c>
      <c r="AP138" s="4" t="s">
        <v>87</v>
      </c>
      <c r="AQ138" s="4" t="s">
        <v>87</v>
      </c>
      <c r="AR138" s="4" t="s">
        <v>87</v>
      </c>
      <c r="AS138" s="4" t="s">
        <v>87</v>
      </c>
      <c r="AT138" s="4" t="s">
        <v>87</v>
      </c>
      <c r="AU138" s="4" t="s">
        <v>87</v>
      </c>
      <c r="AV138" s="4" t="s">
        <v>87</v>
      </c>
      <c r="AW138" s="4">
        <v>0.71499999999999997</v>
      </c>
      <c r="AX138" s="4">
        <v>-0.41399999999999998</v>
      </c>
      <c r="AY138" s="4">
        <v>-1.0999999999999999E-2</v>
      </c>
      <c r="AZ138" s="4">
        <v>0.34699999999999998</v>
      </c>
      <c r="BA138" s="4">
        <v>0.78300000000000003</v>
      </c>
      <c r="BB138" s="4">
        <v>0.32400000000000001</v>
      </c>
      <c r="BC138" s="4">
        <v>0.219</v>
      </c>
      <c r="BD138" s="4">
        <v>0.90600000000000003</v>
      </c>
      <c r="BE138" s="4">
        <v>-0.75600000000000001</v>
      </c>
      <c r="BF138" s="4">
        <v>0.28399999999999997</v>
      </c>
      <c r="BG138" s="4">
        <v>0.10199999999999999</v>
      </c>
      <c r="BH138" s="4">
        <v>0.45300000000000001</v>
      </c>
      <c r="BI138" s="4">
        <v>-1.9319999999999999</v>
      </c>
      <c r="BJ138" s="4">
        <v>0.25900000000000001</v>
      </c>
      <c r="BK138" s="4">
        <v>0.158</v>
      </c>
      <c r="BL138" s="4">
        <v>-1.266</v>
      </c>
      <c r="BM138" s="4">
        <v>-0.28199999999999997</v>
      </c>
      <c r="BN138" s="4">
        <v>-0.255</v>
      </c>
      <c r="BO138" s="4">
        <v>-0.26</v>
      </c>
      <c r="BP138" s="4">
        <v>1.639</v>
      </c>
      <c r="BQ138" s="4">
        <v>1.1419999999999999</v>
      </c>
      <c r="BR138" s="4">
        <v>-0.254</v>
      </c>
      <c r="BS138" s="4">
        <v>-3.4609999999999999</v>
      </c>
      <c r="BT138" s="4">
        <v>-0.79800000000000004</v>
      </c>
      <c r="BU138" s="4">
        <v>0.58099999999999996</v>
      </c>
      <c r="BV138" s="4">
        <v>-1.706</v>
      </c>
      <c r="BW138" s="4">
        <v>7.0000000000000007E-2</v>
      </c>
      <c r="BX138" s="4">
        <v>9.2999999999999999E-2</v>
      </c>
      <c r="BY138" s="4">
        <v>0.54100000000000004</v>
      </c>
      <c r="CB138" s="7">
        <f t="shared" si="16"/>
        <v>9.0878994618665254E-5</v>
      </c>
      <c r="CC138" s="7">
        <f t="shared" si="17"/>
        <v>1.7345956713444793E-4</v>
      </c>
      <c r="CD138" s="7">
        <f t="shared" si="18"/>
        <v>7.9022054602632995E-4</v>
      </c>
    </row>
    <row r="139" spans="1:82" x14ac:dyDescent="0.25">
      <c r="A139" t="s">
        <v>102</v>
      </c>
      <c r="B139" t="s">
        <v>253</v>
      </c>
      <c r="C139" s="3" t="s">
        <v>87</v>
      </c>
      <c r="D139" s="4">
        <v>0.26200000000000001</v>
      </c>
      <c r="E139" s="4">
        <v>0.47899999999999998</v>
      </c>
      <c r="F139" s="4">
        <v>0.47599999999999998</v>
      </c>
      <c r="G139" s="4">
        <v>0.57099999999999995</v>
      </c>
      <c r="H139" s="4">
        <v>0.6</v>
      </c>
      <c r="I139" s="4">
        <v>0.752</v>
      </c>
      <c r="J139" s="4">
        <v>0.60699999999999998</v>
      </c>
      <c r="K139" s="4">
        <v>0.629</v>
      </c>
      <c r="L139" s="4">
        <v>0.91800000000000004</v>
      </c>
      <c r="M139" s="4">
        <v>0.93300000000000005</v>
      </c>
      <c r="N139" s="4">
        <v>1.109</v>
      </c>
      <c r="O139" s="4">
        <v>1.153</v>
      </c>
      <c r="P139" s="4">
        <v>1.115</v>
      </c>
      <c r="Q139" s="4">
        <v>0.81100000000000005</v>
      </c>
      <c r="R139" s="4">
        <v>-0.63800000000000001</v>
      </c>
      <c r="S139" s="4">
        <v>-1.133</v>
      </c>
      <c r="T139" s="4">
        <v>0.36699999999999999</v>
      </c>
      <c r="U139" s="4">
        <v>0.78100000000000003</v>
      </c>
      <c r="V139" s="4">
        <v>2.2759999999999998</v>
      </c>
      <c r="W139" s="4">
        <v>-0.84</v>
      </c>
      <c r="X139" s="4">
        <v>0.05</v>
      </c>
      <c r="Y139" s="4">
        <v>1.847</v>
      </c>
      <c r="Z139" s="4">
        <v>4.5659999999999998</v>
      </c>
      <c r="AA139" s="4">
        <v>1.0329999999999999</v>
      </c>
      <c r="AB139" s="4">
        <v>-1.06</v>
      </c>
      <c r="AC139" s="4">
        <v>0.44400000000000001</v>
      </c>
      <c r="AD139" s="4">
        <v>-7.31</v>
      </c>
      <c r="AE139" s="4">
        <v>1.004</v>
      </c>
      <c r="AF139" s="4">
        <v>0.22600000000000001</v>
      </c>
      <c r="AG139" s="4">
        <v>0.17899999999999999</v>
      </c>
      <c r="AH139" s="4">
        <v>0.44900000000000001</v>
      </c>
      <c r="AI139" s="4">
        <v>1.0900000000000001</v>
      </c>
      <c r="AJ139" s="4">
        <v>6.7000000000000004E-2</v>
      </c>
      <c r="AK139" s="4">
        <v>-0.28599999999999998</v>
      </c>
      <c r="AL139" s="4">
        <v>0.73899999999999999</v>
      </c>
      <c r="AM139" s="4">
        <v>1.266</v>
      </c>
      <c r="AN139" s="4">
        <v>0.70499999999999996</v>
      </c>
      <c r="AO139" s="4">
        <v>0.98899999999999999</v>
      </c>
      <c r="AP139" s="4">
        <v>0.36199999999999999</v>
      </c>
      <c r="AQ139" s="4">
        <v>0.44800000000000001</v>
      </c>
      <c r="AR139" s="4">
        <v>0.40300000000000002</v>
      </c>
      <c r="AS139" s="4">
        <v>0.78400000000000003</v>
      </c>
      <c r="AT139" s="4">
        <v>1.6080000000000001</v>
      </c>
      <c r="AU139" s="4">
        <v>1.2609999999999999</v>
      </c>
      <c r="AV139" s="4">
        <v>1.4750000000000001</v>
      </c>
      <c r="AW139" s="4">
        <v>0.65100000000000002</v>
      </c>
      <c r="AX139" s="4">
        <v>-2.0179999999999998</v>
      </c>
      <c r="AY139" s="4">
        <v>0.39400000000000002</v>
      </c>
      <c r="AZ139" s="4">
        <v>-0.246</v>
      </c>
      <c r="BA139" s="4">
        <v>0.89100000000000001</v>
      </c>
      <c r="BB139" s="4">
        <v>0.79800000000000004</v>
      </c>
      <c r="BC139" s="4">
        <v>2.194</v>
      </c>
      <c r="BD139" s="4">
        <v>0.443</v>
      </c>
      <c r="BE139" s="4">
        <v>1.5029999999999999</v>
      </c>
      <c r="BF139" s="4">
        <v>1.24</v>
      </c>
      <c r="BG139" s="4">
        <v>4.0140000000000002</v>
      </c>
      <c r="BH139" s="4">
        <v>0.56399999999999995</v>
      </c>
      <c r="BI139" s="4">
        <v>1.9970000000000001</v>
      </c>
      <c r="BJ139" s="4">
        <v>-0.193</v>
      </c>
      <c r="BK139" s="4">
        <v>8.1980000000000004</v>
      </c>
      <c r="BL139" s="4">
        <v>-4.5330000000000004</v>
      </c>
      <c r="BM139" s="4">
        <v>2.8000000000000001E-2</v>
      </c>
      <c r="BN139" s="4">
        <v>-0.17199999999999999</v>
      </c>
      <c r="BO139" s="4">
        <v>7.431</v>
      </c>
      <c r="BP139" s="4">
        <v>-2.65</v>
      </c>
      <c r="BQ139" s="4">
        <v>4.55</v>
      </c>
      <c r="BR139" s="4">
        <v>1.7370000000000001</v>
      </c>
      <c r="BS139" s="4">
        <v>8.5030000000000001</v>
      </c>
      <c r="BT139" s="4">
        <v>-6.46</v>
      </c>
      <c r="BU139" s="4">
        <v>1.76</v>
      </c>
      <c r="BV139" s="4">
        <v>4.8719999999999999</v>
      </c>
      <c r="BW139" s="4">
        <v>-1.679</v>
      </c>
      <c r="BX139" s="4">
        <v>3.4580000000000002</v>
      </c>
      <c r="BY139" s="4">
        <v>0.64300000000000002</v>
      </c>
      <c r="CB139" s="7">
        <f t="shared" si="16"/>
        <v>-2.1797975994962706E-3</v>
      </c>
      <c r="CC139" s="7">
        <f t="shared" si="17"/>
        <v>6.4497116467840971E-3</v>
      </c>
      <c r="CD139" s="7">
        <f t="shared" si="18"/>
        <v>9.3920852328083205E-4</v>
      </c>
    </row>
    <row r="140" spans="1:82" x14ac:dyDescent="0.25">
      <c r="A140" s="1" t="s">
        <v>104</v>
      </c>
      <c r="B140" s="1" t="s">
        <v>254</v>
      </c>
      <c r="C140" s="2" t="s">
        <v>87</v>
      </c>
      <c r="D140" s="11">
        <v>5.2119999999999997</v>
      </c>
      <c r="E140" s="11">
        <v>13.114000000000001</v>
      </c>
      <c r="F140" s="11">
        <v>6.8860000000000001</v>
      </c>
      <c r="G140" s="11">
        <v>36.575000000000003</v>
      </c>
      <c r="H140" s="11">
        <v>13.94</v>
      </c>
      <c r="I140" s="11">
        <v>-6.3920000000000003</v>
      </c>
      <c r="J140" s="11">
        <v>-5.4530000000000003</v>
      </c>
      <c r="K140" s="11">
        <v>-6.4210000000000003</v>
      </c>
      <c r="L140" s="11">
        <v>-2.2210000000000001</v>
      </c>
      <c r="M140" s="11">
        <v>5.9219999999999997</v>
      </c>
      <c r="N140" s="11">
        <v>4.9660000000000002</v>
      </c>
      <c r="O140" s="11">
        <v>3.5249999999999999</v>
      </c>
      <c r="P140" s="11">
        <v>11.303000000000001</v>
      </c>
      <c r="Q140" s="11">
        <v>8.1000000000000003E-2</v>
      </c>
      <c r="R140" s="11">
        <v>1.6519999999999999</v>
      </c>
      <c r="S140" s="11">
        <v>-1.264</v>
      </c>
      <c r="T140" s="11">
        <v>3.1819999999999999</v>
      </c>
      <c r="U140" s="11">
        <v>4.6639999999999997</v>
      </c>
      <c r="V140" s="11">
        <v>2.7490000000000001</v>
      </c>
      <c r="W140" s="11">
        <v>8.9999999999999993E-3</v>
      </c>
      <c r="X140" s="11">
        <v>10.35</v>
      </c>
      <c r="Y140" s="11">
        <v>3.125</v>
      </c>
      <c r="Z140" s="11">
        <v>2.125</v>
      </c>
      <c r="AA140" s="11">
        <v>-5.2169999999999996</v>
      </c>
      <c r="AB140" s="11">
        <v>11.284000000000001</v>
      </c>
      <c r="AC140" s="11">
        <v>0.28000000000000003</v>
      </c>
      <c r="AD140" s="11">
        <v>-4.5869999999999997</v>
      </c>
      <c r="AE140" s="11">
        <v>7.1929999999999996</v>
      </c>
      <c r="AF140" s="11">
        <v>-2.0750000000000002</v>
      </c>
      <c r="AG140" s="11">
        <v>3.2210000000000001</v>
      </c>
      <c r="AH140" s="11">
        <v>1.173</v>
      </c>
      <c r="AI140" s="11">
        <v>-4.2699999999999996</v>
      </c>
      <c r="AJ140" s="11">
        <v>2.411</v>
      </c>
      <c r="AK140" s="11">
        <v>3.32</v>
      </c>
      <c r="AL140" s="11">
        <v>-0.64700000000000002</v>
      </c>
      <c r="AM140" s="11">
        <v>-3.5640000000000001</v>
      </c>
      <c r="AN140" s="11">
        <v>6.2930000000000001</v>
      </c>
      <c r="AO140" s="11">
        <v>0.40200000000000002</v>
      </c>
      <c r="AP140" s="11">
        <v>12.722</v>
      </c>
      <c r="AQ140" s="11">
        <v>19.361000000000001</v>
      </c>
      <c r="AR140" s="11">
        <v>1.103</v>
      </c>
      <c r="AS140" s="11">
        <v>-2.7240000000000002</v>
      </c>
      <c r="AT140" s="11">
        <v>2.234</v>
      </c>
      <c r="AU140" s="11">
        <v>19.077000000000002</v>
      </c>
      <c r="AV140" s="11">
        <v>-19.677</v>
      </c>
      <c r="AW140" s="11">
        <v>10.542</v>
      </c>
      <c r="AX140" s="11">
        <v>-0.218</v>
      </c>
      <c r="AY140" s="11">
        <v>48.158000000000001</v>
      </c>
      <c r="AZ140" s="11">
        <v>-35.929000000000002</v>
      </c>
      <c r="BA140" s="11">
        <v>8.6280000000000001</v>
      </c>
      <c r="BB140" s="11">
        <v>1.101</v>
      </c>
      <c r="BC140" s="11">
        <v>54.337000000000003</v>
      </c>
      <c r="BD140" s="11">
        <v>-65.805000000000007</v>
      </c>
      <c r="BE140" s="11">
        <v>9.0060000000000002</v>
      </c>
      <c r="BF140" s="11">
        <v>7.2839999999999998</v>
      </c>
      <c r="BG140" s="11">
        <v>61.231999999999999</v>
      </c>
      <c r="BH140" s="11">
        <v>-63.334000000000003</v>
      </c>
      <c r="BI140" s="11">
        <v>9.4380000000000006</v>
      </c>
      <c r="BJ140" s="11">
        <v>26.594999999999999</v>
      </c>
      <c r="BK140" s="11">
        <v>71.435000000000002</v>
      </c>
      <c r="BL140" s="11">
        <v>-62.167999999999999</v>
      </c>
      <c r="BM140" s="11">
        <v>-7.6459999999999999</v>
      </c>
      <c r="BN140" s="11">
        <v>-1.2450000000000001</v>
      </c>
      <c r="BO140" s="11">
        <v>85.587000000000003</v>
      </c>
      <c r="BP140" s="11">
        <v>-41.826000000000001</v>
      </c>
      <c r="BQ140" s="11">
        <v>25.363</v>
      </c>
      <c r="BR140" s="11">
        <v>15.888</v>
      </c>
      <c r="BS140" s="11">
        <v>95.567999999999998</v>
      </c>
      <c r="BT140" s="11">
        <v>-84.98</v>
      </c>
      <c r="BU140" s="11">
        <v>-10.741</v>
      </c>
      <c r="BV140" s="11">
        <v>21.547999999999998</v>
      </c>
      <c r="BW140" s="11">
        <v>74.460999999999999</v>
      </c>
      <c r="BX140" s="11">
        <v>-74.977000000000004</v>
      </c>
      <c r="BY140" s="11">
        <v>-17.388999999999999</v>
      </c>
      <c r="CB140" s="9">
        <f t="shared" si="16"/>
        <v>9.667058311857761E-2</v>
      </c>
      <c r="CC140" s="9">
        <f t="shared" si="17"/>
        <v>-0.13984384908644629</v>
      </c>
      <c r="CD140" s="9">
        <f t="shared" si="18"/>
        <v>-2.5399528789005268E-2</v>
      </c>
    </row>
    <row r="141" spans="1:82" x14ac:dyDescent="0.25">
      <c r="A141" t="s">
        <v>106</v>
      </c>
      <c r="B141" t="s">
        <v>255</v>
      </c>
      <c r="C141" s="3" t="s">
        <v>87</v>
      </c>
      <c r="D141" s="4">
        <v>0.77800000000000002</v>
      </c>
      <c r="E141" s="4">
        <v>4.0529999999999999</v>
      </c>
      <c r="F141" s="4">
        <v>2.0990000000000002</v>
      </c>
      <c r="G141" s="4">
        <v>12.025</v>
      </c>
      <c r="H141" s="4">
        <v>-0.91500000000000004</v>
      </c>
      <c r="I141" s="4">
        <v>4.1989999999999998</v>
      </c>
      <c r="J141" s="4">
        <v>2.5579999999999998</v>
      </c>
      <c r="K141" s="4">
        <v>-2.976</v>
      </c>
      <c r="L141" s="4">
        <v>2.1120000000000001</v>
      </c>
      <c r="M141" s="4">
        <v>-2.1989999999999998</v>
      </c>
      <c r="N141" s="4">
        <v>-0.307</v>
      </c>
      <c r="O141" s="4">
        <v>1.3420000000000001</v>
      </c>
      <c r="P141" s="4">
        <v>4.3970000000000002</v>
      </c>
      <c r="Q141" s="4">
        <v>4.4160000000000004</v>
      </c>
      <c r="R141" s="4">
        <v>-1.9E-2</v>
      </c>
      <c r="S141" s="4">
        <v>-4.0220000000000002</v>
      </c>
      <c r="T141" s="4">
        <v>6</v>
      </c>
      <c r="U141" s="4">
        <v>-1.446</v>
      </c>
      <c r="V141" s="4">
        <v>4.0339999999999998</v>
      </c>
      <c r="W141" s="4">
        <v>-0.79400000000000004</v>
      </c>
      <c r="X141" s="4">
        <v>1.3360000000000001</v>
      </c>
      <c r="Y141" s="4">
        <v>-0.72599999999999998</v>
      </c>
      <c r="Z141" s="4">
        <v>4.1870000000000003</v>
      </c>
      <c r="AA141" s="4">
        <v>2.1659999999999999</v>
      </c>
      <c r="AB141" s="4">
        <v>0.186</v>
      </c>
      <c r="AC141" s="4">
        <v>-1.234</v>
      </c>
      <c r="AD141" s="4">
        <v>-2.056</v>
      </c>
      <c r="AE141" s="4">
        <v>2.0070000000000001</v>
      </c>
      <c r="AF141" s="4">
        <v>3.7629999999999999</v>
      </c>
      <c r="AG141" s="4">
        <v>-5.4669999999999996</v>
      </c>
      <c r="AH141" s="4">
        <v>-1.4330000000000001</v>
      </c>
      <c r="AI141" s="4">
        <v>-2.7160000000000002</v>
      </c>
      <c r="AJ141" s="4">
        <v>4.0880000000000001</v>
      </c>
      <c r="AK141" s="4">
        <v>-6.0990000000000002</v>
      </c>
      <c r="AL141" s="4">
        <v>0.46200000000000002</v>
      </c>
      <c r="AM141" s="4">
        <v>-1.373</v>
      </c>
      <c r="AN141" s="4">
        <v>-1.96</v>
      </c>
      <c r="AO141" s="4">
        <v>-4.077</v>
      </c>
      <c r="AP141" s="4">
        <v>2.306</v>
      </c>
      <c r="AQ141" s="4">
        <v>1.3069999999999999</v>
      </c>
      <c r="AR141" s="4">
        <v>-7.4550000000000001</v>
      </c>
      <c r="AS141" s="4">
        <v>-0.80400000000000005</v>
      </c>
      <c r="AT141" s="4">
        <v>1.948</v>
      </c>
      <c r="AU141" s="4">
        <v>-0.53900000000000003</v>
      </c>
      <c r="AV141" s="4">
        <v>-0.85899999999999999</v>
      </c>
      <c r="AW141" s="4">
        <v>1.58</v>
      </c>
      <c r="AX141" s="4">
        <v>-0.88700000000000001</v>
      </c>
      <c r="AY141" s="4">
        <v>2.9609999999999999</v>
      </c>
      <c r="AZ141" s="4">
        <v>-2.87</v>
      </c>
      <c r="BA141" s="4">
        <v>-5.65</v>
      </c>
      <c r="BB141" s="4">
        <v>0.68400000000000005</v>
      </c>
      <c r="BC141" s="4">
        <v>4.1779999999999999</v>
      </c>
      <c r="BD141" s="4">
        <v>0.11899999999999999</v>
      </c>
      <c r="BE141" s="4">
        <v>-0.88300000000000001</v>
      </c>
      <c r="BF141" s="4">
        <v>-0.58099999999999996</v>
      </c>
      <c r="BG141" s="4">
        <v>3.419</v>
      </c>
      <c r="BH141" s="4">
        <v>3.306</v>
      </c>
      <c r="BI141" s="4">
        <v>-5.2999999999999999E-2</v>
      </c>
      <c r="BJ141" s="4">
        <v>0.106</v>
      </c>
      <c r="BK141" s="4">
        <v>4.9160000000000004</v>
      </c>
      <c r="BL141" s="4">
        <v>-1.8680000000000001</v>
      </c>
      <c r="BM141" s="4">
        <v>1.2370000000000001</v>
      </c>
      <c r="BN141" s="4">
        <v>-2.895</v>
      </c>
      <c r="BO141" s="4">
        <v>6.1609999999999996</v>
      </c>
      <c r="BP141" s="4">
        <v>-1.1859999999999999</v>
      </c>
      <c r="BQ141" s="4">
        <v>-9.1039999999999992</v>
      </c>
      <c r="BR141" s="4">
        <v>7.0250000000000004</v>
      </c>
      <c r="BS141" s="4">
        <v>5.641</v>
      </c>
      <c r="BT141" s="4">
        <v>-5.556</v>
      </c>
      <c r="BU141" s="4">
        <v>3.5680000000000001</v>
      </c>
      <c r="BV141" s="4">
        <v>2.625</v>
      </c>
      <c r="BW141" s="4">
        <v>-0.13</v>
      </c>
      <c r="BX141" s="4">
        <v>-7.46</v>
      </c>
      <c r="BY141" s="4">
        <v>3.5619999999999998</v>
      </c>
      <c r="CB141" s="7">
        <f t="shared" si="16"/>
        <v>-1.6877527572037833E-4</v>
      </c>
      <c r="CC141" s="7">
        <f t="shared" si="17"/>
        <v>-1.3914068503472921E-2</v>
      </c>
      <c r="CD141" s="7">
        <f t="shared" si="18"/>
        <v>5.2028938723582014E-3</v>
      </c>
    </row>
    <row r="142" spans="1:82" x14ac:dyDescent="0.25">
      <c r="A142" s="1" t="s">
        <v>108</v>
      </c>
      <c r="B142" s="1" t="s">
        <v>256</v>
      </c>
      <c r="C142" s="2" t="s">
        <v>87</v>
      </c>
      <c r="D142" s="11">
        <v>184.02500000000001</v>
      </c>
      <c r="E142" s="11">
        <v>99.182000000000002</v>
      </c>
      <c r="F142" s="11">
        <v>98.912000000000006</v>
      </c>
      <c r="G142" s="11">
        <v>37.436999999999998</v>
      </c>
      <c r="H142" s="11">
        <v>14.632999999999999</v>
      </c>
      <c r="I142" s="11">
        <v>-3.8969999999999998</v>
      </c>
      <c r="J142" s="11">
        <v>17.693999999999999</v>
      </c>
      <c r="K142" s="11">
        <v>-4.2910000000000004</v>
      </c>
      <c r="L142" s="11">
        <v>43.122</v>
      </c>
      <c r="M142" s="11">
        <v>6.5940000000000003</v>
      </c>
      <c r="N142" s="11">
        <v>20.309000000000001</v>
      </c>
      <c r="O142" s="11">
        <v>-31.914999999999999</v>
      </c>
      <c r="P142" s="11">
        <v>29.302</v>
      </c>
      <c r="Q142" s="11">
        <v>12.978999999999999</v>
      </c>
      <c r="R142" s="11">
        <v>24.010999999999999</v>
      </c>
      <c r="S142" s="11">
        <v>-14.826000000000001</v>
      </c>
      <c r="T142" s="11">
        <v>15.548</v>
      </c>
      <c r="U142" s="11">
        <v>20.251999999999999</v>
      </c>
      <c r="V142" s="11">
        <v>10.708</v>
      </c>
      <c r="W142" s="11">
        <v>-25.074000000000002</v>
      </c>
      <c r="X142" s="11">
        <v>23.117000000000001</v>
      </c>
      <c r="Y142" s="11">
        <v>-3.2770000000000001</v>
      </c>
      <c r="Z142" s="11">
        <v>25.004999999999999</v>
      </c>
      <c r="AA142" s="11">
        <v>-7.2359999999999998</v>
      </c>
      <c r="AB142" s="11">
        <v>27.605</v>
      </c>
      <c r="AC142" s="11">
        <v>-10.026</v>
      </c>
      <c r="AD142" s="11">
        <v>30.771999999999998</v>
      </c>
      <c r="AE142" s="11">
        <v>-2.58</v>
      </c>
      <c r="AF142" s="11">
        <v>0.44800000000000001</v>
      </c>
      <c r="AG142" s="11">
        <v>27.021000000000001</v>
      </c>
      <c r="AH142" s="11">
        <v>19.672000000000001</v>
      </c>
      <c r="AI142" s="11">
        <v>-5.6000000000000001E-2</v>
      </c>
      <c r="AJ142" s="11">
        <v>29.469000000000001</v>
      </c>
      <c r="AK142" s="11">
        <v>31.484999999999999</v>
      </c>
      <c r="AL142" s="11">
        <v>6.9749999999999996</v>
      </c>
      <c r="AM142" s="11">
        <v>-5.2709999999999999</v>
      </c>
      <c r="AN142" s="11">
        <v>38.279000000000003</v>
      </c>
      <c r="AO142" s="11">
        <v>21.763000000000002</v>
      </c>
      <c r="AP142" s="11">
        <v>-3.589</v>
      </c>
      <c r="AQ142" s="11">
        <v>13.573</v>
      </c>
      <c r="AR142" s="11">
        <v>76.697999999999993</v>
      </c>
      <c r="AS142" s="11">
        <v>41.869</v>
      </c>
      <c r="AT142" s="11">
        <v>16.466000000000001</v>
      </c>
      <c r="AU142" s="11">
        <v>-15.433</v>
      </c>
      <c r="AV142" s="11">
        <v>58.701000000000001</v>
      </c>
      <c r="AW142" s="11">
        <v>35.051000000000002</v>
      </c>
      <c r="AX142" s="11">
        <v>-5.8559999999999999</v>
      </c>
      <c r="AY142" s="11">
        <v>33.442</v>
      </c>
      <c r="AZ142" s="11">
        <v>20.318000000000001</v>
      </c>
      <c r="BA142" s="11">
        <v>37.613</v>
      </c>
      <c r="BB142" s="11">
        <v>3.0350000000000001</v>
      </c>
      <c r="BC142" s="11">
        <v>9.0879999999999992</v>
      </c>
      <c r="BD142" s="11">
        <v>68.938999999999993</v>
      </c>
      <c r="BE142" s="11">
        <v>1.625</v>
      </c>
      <c r="BF142" s="11">
        <v>68.667000000000002</v>
      </c>
      <c r="BG142" s="11">
        <v>-4.2999999999999997E-2</v>
      </c>
      <c r="BH142" s="11">
        <v>80.718000000000004</v>
      </c>
      <c r="BI142" s="11">
        <v>59.805999999999997</v>
      </c>
      <c r="BJ142" s="11">
        <v>60.021000000000001</v>
      </c>
      <c r="BK142" s="11">
        <v>48.267000000000003</v>
      </c>
      <c r="BL142" s="11">
        <v>69.491</v>
      </c>
      <c r="BM142" s="11">
        <v>55.890999999999998</v>
      </c>
      <c r="BN142" s="11">
        <v>58.814</v>
      </c>
      <c r="BO142" s="11">
        <v>124.13800000000001</v>
      </c>
      <c r="BP142" s="11">
        <v>110.45</v>
      </c>
      <c r="BQ142" s="11">
        <v>55.128</v>
      </c>
      <c r="BR142" s="11">
        <v>-20.939</v>
      </c>
      <c r="BS142" s="11">
        <v>0.625</v>
      </c>
      <c r="BT142" s="11">
        <v>143.90199999999999</v>
      </c>
      <c r="BU142" s="11">
        <v>44.271999999999998</v>
      </c>
      <c r="BV142" s="11">
        <v>27.033999999999999</v>
      </c>
      <c r="BW142" s="11">
        <v>-6.7000000000000004E-2</v>
      </c>
      <c r="BX142" s="11">
        <v>88.497</v>
      </c>
      <c r="BY142" s="11">
        <v>81.134</v>
      </c>
      <c r="CB142" s="9">
        <f t="shared" si="16"/>
        <v>-8.6984180563579597E-5</v>
      </c>
      <c r="CC142" s="9">
        <f t="shared" si="17"/>
        <v>0.16506076680319612</v>
      </c>
      <c r="CD142" s="9">
        <f t="shared" si="18"/>
        <v>0.11850971124085075</v>
      </c>
    </row>
    <row r="143" spans="1:82" x14ac:dyDescent="0.25">
      <c r="A143" s="1" t="s">
        <v>110</v>
      </c>
      <c r="B143" s="1" t="s">
        <v>257</v>
      </c>
      <c r="C143" s="2" t="s">
        <v>87</v>
      </c>
      <c r="D143" s="11">
        <v>153.32400000000001</v>
      </c>
      <c r="E143" s="11">
        <v>135.41399999999999</v>
      </c>
      <c r="F143" s="11">
        <v>247.166</v>
      </c>
      <c r="G143" s="11">
        <v>235.649</v>
      </c>
      <c r="H143" s="11">
        <v>27.454999999999998</v>
      </c>
      <c r="I143" s="11">
        <v>28.303000000000001</v>
      </c>
      <c r="J143" s="11">
        <v>37.122</v>
      </c>
      <c r="K143" s="11">
        <v>63.783999999999999</v>
      </c>
      <c r="L143" s="11">
        <v>76.350999999999999</v>
      </c>
      <c r="M143" s="11">
        <v>19.757999999999999</v>
      </c>
      <c r="N143" s="11">
        <v>21.587</v>
      </c>
      <c r="O143" s="11">
        <v>8.8480000000000008</v>
      </c>
      <c r="P143" s="11">
        <v>31.187999999999999</v>
      </c>
      <c r="Q143" s="11">
        <v>9.3040000000000003</v>
      </c>
      <c r="R143" s="11">
        <v>19.213000000000001</v>
      </c>
      <c r="S143" s="11">
        <v>-10.757999999999999</v>
      </c>
      <c r="T143" s="11">
        <v>51.595999999999997</v>
      </c>
      <c r="U143" s="11">
        <v>8.1180000000000003</v>
      </c>
      <c r="V143" s="11">
        <v>25.85</v>
      </c>
      <c r="W143" s="11">
        <v>-3.149</v>
      </c>
      <c r="X143" s="11">
        <v>26.335000000000001</v>
      </c>
      <c r="Y143" s="11">
        <v>36.918999999999997</v>
      </c>
      <c r="Z143" s="11">
        <v>67.332999999999998</v>
      </c>
      <c r="AA143" s="11">
        <v>32.256</v>
      </c>
      <c r="AB143" s="11">
        <v>30.581</v>
      </c>
      <c r="AC143" s="11">
        <v>12.606999999999999</v>
      </c>
      <c r="AD143" s="11">
        <v>31.042999999999999</v>
      </c>
      <c r="AE143" s="11">
        <v>12.404</v>
      </c>
      <c r="AF143" s="11">
        <v>10.6</v>
      </c>
      <c r="AG143" s="11">
        <v>23.042000000000002</v>
      </c>
      <c r="AH143" s="11">
        <v>6.1980000000000004</v>
      </c>
      <c r="AI143" s="11">
        <v>-2.6459999999999999</v>
      </c>
      <c r="AJ143" s="11">
        <v>-44.975000000000001</v>
      </c>
      <c r="AK143" s="11">
        <v>-34.265000000000001</v>
      </c>
      <c r="AL143" s="11">
        <v>-12.54</v>
      </c>
      <c r="AM143" s="11">
        <v>-32.484000000000002</v>
      </c>
      <c r="AN143" s="11">
        <v>-13.288</v>
      </c>
      <c r="AO143" s="11">
        <v>4.78</v>
      </c>
      <c r="AP143" s="11">
        <v>21.507999999999999</v>
      </c>
      <c r="AQ143" s="11">
        <v>-37.774000000000001</v>
      </c>
      <c r="AR143" s="11">
        <v>23.808</v>
      </c>
      <c r="AS143" s="11">
        <v>-9.1259999999999994</v>
      </c>
      <c r="AT143" s="11">
        <v>-20.734000000000002</v>
      </c>
      <c r="AU143" s="11">
        <v>0.44600000000000001</v>
      </c>
      <c r="AV143" s="11">
        <v>-15.448</v>
      </c>
      <c r="AW143" s="11">
        <v>18.721</v>
      </c>
      <c r="AX143" s="11">
        <v>-7.9889999999999999</v>
      </c>
      <c r="AY143" s="11">
        <v>-19.39</v>
      </c>
      <c r="AZ143" s="11">
        <v>8.8550000000000004</v>
      </c>
      <c r="BA143" s="11">
        <v>4.0090000000000003</v>
      </c>
      <c r="BB143" s="11">
        <v>20.37</v>
      </c>
      <c r="BC143" s="11">
        <v>-47.884999999999998</v>
      </c>
      <c r="BD143" s="11">
        <v>27.408000000000001</v>
      </c>
      <c r="BE143" s="11">
        <v>33.786000000000001</v>
      </c>
      <c r="BF143" s="11">
        <v>9.4860000000000007</v>
      </c>
      <c r="BG143" s="11">
        <v>9.92</v>
      </c>
      <c r="BH143" s="11">
        <v>5.2869999999999999</v>
      </c>
      <c r="BI143" s="11">
        <v>9.2420000000000009</v>
      </c>
      <c r="BJ143" s="11">
        <v>23.459</v>
      </c>
      <c r="BK143" s="11">
        <v>74.644000000000005</v>
      </c>
      <c r="BL143" s="11">
        <v>-2.5390000000000001</v>
      </c>
      <c r="BM143" s="11">
        <v>40.691000000000003</v>
      </c>
      <c r="BN143" s="11">
        <v>69.296000000000006</v>
      </c>
      <c r="BO143" s="11">
        <v>2.8130000000000002</v>
      </c>
      <c r="BP143" s="11">
        <v>91.813000000000002</v>
      </c>
      <c r="BQ143" s="11">
        <v>62.378999999999998</v>
      </c>
      <c r="BR143" s="11">
        <v>23.167000000000002</v>
      </c>
      <c r="BS143" s="11">
        <v>-71.587999999999994</v>
      </c>
      <c r="BT143" s="11">
        <v>1.18</v>
      </c>
      <c r="BU143" s="11">
        <v>-3.399</v>
      </c>
      <c r="BV143" s="11">
        <v>30.827000000000002</v>
      </c>
      <c r="BW143" s="11">
        <v>-21.856000000000002</v>
      </c>
      <c r="BX143" s="11">
        <v>31.722000000000001</v>
      </c>
      <c r="BY143" s="11">
        <v>1.008</v>
      </c>
      <c r="CB143" s="9">
        <f t="shared" si="16"/>
        <v>-2.8375018662650683E-2</v>
      </c>
      <c r="CC143" s="9">
        <f t="shared" si="17"/>
        <v>5.9166498802569439E-2</v>
      </c>
      <c r="CD143" s="9">
        <f t="shared" si="18"/>
        <v>1.4723517752209623E-3</v>
      </c>
    </row>
    <row r="144" spans="1:82" x14ac:dyDescent="0.25">
      <c r="A144" s="1" t="s">
        <v>112</v>
      </c>
      <c r="B144" s="1" t="s">
        <v>258</v>
      </c>
      <c r="C144" s="2" t="s">
        <v>87</v>
      </c>
      <c r="D144" s="11">
        <v>11.134</v>
      </c>
      <c r="E144" s="11">
        <v>7.2949999999999999</v>
      </c>
      <c r="F144" s="11">
        <v>7.3760000000000003</v>
      </c>
      <c r="G144" s="11">
        <v>9.7850000000000001</v>
      </c>
      <c r="H144" s="11">
        <v>0.47499999999999998</v>
      </c>
      <c r="I144" s="11">
        <v>-0.35499999999999998</v>
      </c>
      <c r="J144" s="11">
        <v>1.2170000000000001</v>
      </c>
      <c r="K144" s="11">
        <v>5.2320000000000002</v>
      </c>
      <c r="L144" s="11">
        <v>8.5999999999999993E-2</v>
      </c>
      <c r="M144" s="11">
        <v>5.0339999999999998</v>
      </c>
      <c r="N144" s="11">
        <v>1.9350000000000001</v>
      </c>
      <c r="O144" s="11">
        <v>1.1919999999999999</v>
      </c>
      <c r="P144" s="11">
        <v>4.0880000000000001</v>
      </c>
      <c r="Q144" s="11">
        <v>6.17</v>
      </c>
      <c r="R144" s="11">
        <v>6.6159999999999997</v>
      </c>
      <c r="S144" s="11">
        <v>1.218</v>
      </c>
      <c r="T144" s="11">
        <v>1.835</v>
      </c>
      <c r="U144" s="11">
        <v>2.04</v>
      </c>
      <c r="V144" s="11">
        <v>2.4239999999999999</v>
      </c>
      <c r="W144" s="11">
        <v>0.13700000000000001</v>
      </c>
      <c r="X144" s="11">
        <v>-8.5760000000000005</v>
      </c>
      <c r="Y144" s="11">
        <v>4.7229999999999999</v>
      </c>
      <c r="Z144" s="11">
        <v>1.7749999999999999</v>
      </c>
      <c r="AA144" s="11">
        <v>2.6640000000000001</v>
      </c>
      <c r="AB144" s="11">
        <v>5.444</v>
      </c>
      <c r="AC144" s="11">
        <v>1.91</v>
      </c>
      <c r="AD144" s="11">
        <v>0.32900000000000001</v>
      </c>
      <c r="AE144" s="11">
        <v>-3.8460000000000001</v>
      </c>
      <c r="AF144" s="11">
        <v>3.7519999999999998</v>
      </c>
      <c r="AG144" s="11">
        <v>2.1160000000000001</v>
      </c>
      <c r="AH144" s="11">
        <v>1.425</v>
      </c>
      <c r="AI144" s="11">
        <v>-3.1019999999999999</v>
      </c>
      <c r="AJ144" s="11">
        <v>4.5449999999999999</v>
      </c>
      <c r="AK144" s="11">
        <v>1.756</v>
      </c>
      <c r="AL144" s="11">
        <v>-8.2000000000000003E-2</v>
      </c>
      <c r="AM144" s="11">
        <v>-3.5049999999999999</v>
      </c>
      <c r="AN144" s="11">
        <v>-2.544</v>
      </c>
      <c r="AO144" s="11">
        <v>0.92600000000000005</v>
      </c>
      <c r="AP144" s="11">
        <v>2.855</v>
      </c>
      <c r="AQ144" s="11">
        <v>0.66700000000000004</v>
      </c>
      <c r="AR144" s="11">
        <v>-2.6520000000000001</v>
      </c>
      <c r="AS144" s="11">
        <v>5.47</v>
      </c>
      <c r="AT144" s="11">
        <v>2.5609999999999999</v>
      </c>
      <c r="AU144" s="11">
        <v>1.84</v>
      </c>
      <c r="AV144" s="11">
        <v>-3.2759999999999998</v>
      </c>
      <c r="AW144" s="11">
        <v>6.931</v>
      </c>
      <c r="AX144" s="11">
        <v>6.7110000000000003</v>
      </c>
      <c r="AY144" s="11">
        <v>3.5859999999999999</v>
      </c>
      <c r="AZ144" s="11">
        <v>-6.2309999999999999</v>
      </c>
      <c r="BA144" s="11">
        <v>0.65700000000000003</v>
      </c>
      <c r="BB144" s="11">
        <v>4.319</v>
      </c>
      <c r="BC144" s="11">
        <v>3.1819999999999999</v>
      </c>
      <c r="BD144" s="11">
        <v>-3.3250000000000002</v>
      </c>
      <c r="BE144" s="11">
        <v>-1.3720000000000001</v>
      </c>
      <c r="BF144" s="11">
        <v>-0.91700000000000004</v>
      </c>
      <c r="BG144" s="11">
        <v>2.181</v>
      </c>
      <c r="BH144" s="11">
        <v>0.90200000000000002</v>
      </c>
      <c r="BI144" s="11">
        <v>-1.4359999999999999</v>
      </c>
      <c r="BJ144" s="11">
        <v>5.7960000000000003</v>
      </c>
      <c r="BK144" s="11">
        <v>5.7690000000000001</v>
      </c>
      <c r="BL144" s="11">
        <v>22.420999999999999</v>
      </c>
      <c r="BM144" s="11">
        <v>10.164</v>
      </c>
      <c r="BN144" s="11">
        <v>11.753</v>
      </c>
      <c r="BO144" s="11">
        <v>11.753</v>
      </c>
      <c r="BP144" s="11">
        <v>0.86799999999999999</v>
      </c>
      <c r="BQ144" s="11">
        <v>-4.7249999999999996</v>
      </c>
      <c r="BR144" s="11">
        <v>8.5470000000000006</v>
      </c>
      <c r="BS144" s="11">
        <v>-9.39</v>
      </c>
      <c r="BT144" s="11">
        <v>3.72</v>
      </c>
      <c r="BU144" s="11">
        <v>1.734</v>
      </c>
      <c r="BV144" s="11">
        <v>9.6059999999999999</v>
      </c>
      <c r="BW144" s="11">
        <v>30.527000000000001</v>
      </c>
      <c r="BX144" s="11">
        <v>2.226</v>
      </c>
      <c r="BY144" s="11">
        <v>6.5259999999999998</v>
      </c>
      <c r="CB144" s="9">
        <f t="shared" si="16"/>
        <v>3.9632329553199917E-2</v>
      </c>
      <c r="CC144" s="9">
        <f t="shared" si="17"/>
        <v>4.1518386714116248E-3</v>
      </c>
      <c r="CD144" s="9">
        <f t="shared" si="18"/>
        <v>9.5323092114007937E-3</v>
      </c>
    </row>
    <row r="145" spans="1:82" x14ac:dyDescent="0.25">
      <c r="A145" s="1" t="s">
        <v>114</v>
      </c>
      <c r="B145" s="1" t="s">
        <v>259</v>
      </c>
      <c r="C145" s="2" t="s">
        <v>87</v>
      </c>
      <c r="D145" s="11">
        <v>6.4000000000000001E-2</v>
      </c>
      <c r="E145" s="11">
        <v>1.571</v>
      </c>
      <c r="F145" s="11">
        <v>1.671</v>
      </c>
      <c r="G145" s="11">
        <v>2.2410000000000001</v>
      </c>
      <c r="H145" s="11">
        <v>1.7430000000000001</v>
      </c>
      <c r="I145" s="11">
        <v>1.974</v>
      </c>
      <c r="J145" s="11">
        <v>2.4769999999999999</v>
      </c>
      <c r="K145" s="11">
        <v>2.9169999999999998</v>
      </c>
      <c r="L145" s="11">
        <v>1.702</v>
      </c>
      <c r="M145" s="11">
        <v>1.702</v>
      </c>
      <c r="N145" s="11">
        <v>2.2069999999999999</v>
      </c>
      <c r="O145" s="11">
        <v>1.52</v>
      </c>
      <c r="P145" s="11">
        <v>1.8879999999999999</v>
      </c>
      <c r="Q145" s="11">
        <v>2.5990000000000002</v>
      </c>
      <c r="R145" s="11">
        <v>2.13</v>
      </c>
      <c r="S145" s="11">
        <v>3.1850000000000001</v>
      </c>
      <c r="T145" s="11">
        <v>0.95399999999999996</v>
      </c>
      <c r="U145" s="11">
        <v>3.012</v>
      </c>
      <c r="V145" s="11">
        <v>2.34</v>
      </c>
      <c r="W145" s="11">
        <v>1.0660000000000001</v>
      </c>
      <c r="X145" s="11">
        <v>0.34</v>
      </c>
      <c r="Y145" s="11">
        <v>-0.27600000000000002</v>
      </c>
      <c r="Z145" s="11">
        <v>1.2949999999999999</v>
      </c>
      <c r="AA145" s="11">
        <v>-1.5069999999999999</v>
      </c>
      <c r="AB145" s="11">
        <v>1.5249999999999999</v>
      </c>
      <c r="AC145" s="11">
        <v>0.36</v>
      </c>
      <c r="AD145" s="11">
        <v>1.246</v>
      </c>
      <c r="AE145" s="11">
        <v>-0.27200000000000002</v>
      </c>
      <c r="AF145" s="11">
        <v>1.35</v>
      </c>
      <c r="AG145" s="11">
        <v>-1.4119999999999999</v>
      </c>
      <c r="AH145" s="11">
        <v>0.51100000000000001</v>
      </c>
      <c r="AI145" s="11">
        <v>-0.219</v>
      </c>
      <c r="AJ145" s="11">
        <v>0.248</v>
      </c>
      <c r="AK145" s="11">
        <v>1.873</v>
      </c>
      <c r="AL145" s="11">
        <v>-8.1000000000000003E-2</v>
      </c>
      <c r="AM145" s="11">
        <v>-1.024</v>
      </c>
      <c r="AN145" s="11">
        <v>-0.622</v>
      </c>
      <c r="AO145" s="11">
        <v>1.887</v>
      </c>
      <c r="AP145" s="11">
        <v>-0.432</v>
      </c>
      <c r="AQ145" s="11">
        <v>0.67600000000000005</v>
      </c>
      <c r="AR145" s="11">
        <v>0.23699999999999999</v>
      </c>
      <c r="AS145" s="11">
        <v>0.51600000000000001</v>
      </c>
      <c r="AT145" s="11">
        <v>-0.8</v>
      </c>
      <c r="AU145" s="11">
        <v>-0.53400000000000003</v>
      </c>
      <c r="AV145" s="11">
        <v>-3.6999999999999998E-2</v>
      </c>
      <c r="AW145" s="11">
        <v>0.68700000000000006</v>
      </c>
      <c r="AX145" s="11">
        <v>-8.4000000000000005E-2</v>
      </c>
      <c r="AY145" s="11">
        <v>1.365</v>
      </c>
      <c r="AZ145" s="11">
        <v>-0.63700000000000001</v>
      </c>
      <c r="BA145" s="11">
        <v>0.45700000000000002</v>
      </c>
      <c r="BB145" s="11">
        <v>1.4119999999999999</v>
      </c>
      <c r="BC145" s="11">
        <v>0.38100000000000001</v>
      </c>
      <c r="BD145" s="11">
        <v>1.32</v>
      </c>
      <c r="BE145" s="11">
        <v>-0.87</v>
      </c>
      <c r="BF145" s="11">
        <v>0.28799999999999998</v>
      </c>
      <c r="BG145" s="11">
        <v>0.54800000000000004</v>
      </c>
      <c r="BH145" s="11">
        <v>0.14699999999999999</v>
      </c>
      <c r="BI145" s="11">
        <v>1.7050000000000001</v>
      </c>
      <c r="BJ145" s="11">
        <v>-0.84699999999999998</v>
      </c>
      <c r="BK145" s="11">
        <v>-0.4</v>
      </c>
      <c r="BL145" s="11">
        <v>-0.86299999999999999</v>
      </c>
      <c r="BM145" s="11">
        <v>-0.27200000000000002</v>
      </c>
      <c r="BN145" s="11">
        <v>-1.032</v>
      </c>
      <c r="BO145" s="11">
        <v>0.68500000000000005</v>
      </c>
      <c r="BP145" s="11">
        <v>6.7</v>
      </c>
      <c r="BQ145" s="11">
        <v>9.3889999999999993</v>
      </c>
      <c r="BR145" s="11">
        <v>17.382999999999999</v>
      </c>
      <c r="BS145" s="11">
        <v>16.273</v>
      </c>
      <c r="BT145" s="11">
        <v>11.835000000000001</v>
      </c>
      <c r="BU145" s="11">
        <v>5.8129999999999997</v>
      </c>
      <c r="BV145" s="11">
        <v>-55.491</v>
      </c>
      <c r="BW145" s="11">
        <v>3.6760000000000002</v>
      </c>
      <c r="BX145" s="11">
        <v>-0.72699999999999998</v>
      </c>
      <c r="BY145" s="11">
        <v>-8.9480000000000004</v>
      </c>
      <c r="CB145" s="9">
        <f t="shared" si="16"/>
        <v>4.7724454888316212E-3</v>
      </c>
      <c r="CC145" s="9">
        <f t="shared" si="17"/>
        <v>-1.3559688742660607E-3</v>
      </c>
      <c r="CD145" s="9">
        <f t="shared" si="18"/>
        <v>-1.3070043337973384E-2</v>
      </c>
    </row>
    <row r="146" spans="1:82" x14ac:dyDescent="0.25">
      <c r="A146" s="1" t="s">
        <v>116</v>
      </c>
      <c r="B146" s="1" t="s">
        <v>260</v>
      </c>
      <c r="C146" s="2" t="s">
        <v>87</v>
      </c>
      <c r="D146" s="11">
        <v>2.9000000000000001E-2</v>
      </c>
      <c r="E146" s="11">
        <v>0.84399999999999997</v>
      </c>
      <c r="F146" s="11">
        <v>4.4370000000000003</v>
      </c>
      <c r="G146" s="11">
        <v>5.6159999999999997</v>
      </c>
      <c r="H146" s="11">
        <v>0.81299999999999994</v>
      </c>
      <c r="I146" s="11">
        <v>0.80900000000000005</v>
      </c>
      <c r="J146" s="11">
        <v>0.78700000000000003</v>
      </c>
      <c r="K146" s="11">
        <v>0.77100000000000002</v>
      </c>
      <c r="L146" s="11">
        <v>0.64900000000000002</v>
      </c>
      <c r="M146" s="11">
        <v>0.59599999999999997</v>
      </c>
      <c r="N146" s="11">
        <v>0.56399999999999995</v>
      </c>
      <c r="O146" s="11">
        <v>0.53900000000000003</v>
      </c>
      <c r="P146" s="11">
        <v>1.43</v>
      </c>
      <c r="Q146" s="11">
        <v>1.369</v>
      </c>
      <c r="R146" s="11">
        <v>1.3360000000000001</v>
      </c>
      <c r="S146" s="11">
        <v>1.2849999999999999</v>
      </c>
      <c r="T146" s="11">
        <v>0.29799999999999999</v>
      </c>
      <c r="U146" s="11">
        <v>0.28199999999999997</v>
      </c>
      <c r="V146" s="11">
        <v>0.26300000000000001</v>
      </c>
      <c r="W146" s="11">
        <v>0.69599999999999995</v>
      </c>
      <c r="X146" s="11">
        <v>2.3780000000000001</v>
      </c>
      <c r="Y146" s="11">
        <v>1.9E-2</v>
      </c>
      <c r="Z146" s="11">
        <v>-6.7000000000000004E-2</v>
      </c>
      <c r="AA146" s="11">
        <v>1.4450000000000001</v>
      </c>
      <c r="AB146" s="11">
        <v>0.41899999999999998</v>
      </c>
      <c r="AC146" s="11">
        <v>0.37</v>
      </c>
      <c r="AD146" s="11">
        <v>0.57299999999999995</v>
      </c>
      <c r="AE146" s="11">
        <v>0.22500000000000001</v>
      </c>
      <c r="AF146" s="11">
        <v>0.78</v>
      </c>
      <c r="AG146" s="11">
        <v>0.747</v>
      </c>
      <c r="AH146" s="11">
        <v>1.121</v>
      </c>
      <c r="AI146" s="11">
        <v>0.3</v>
      </c>
      <c r="AJ146" s="11">
        <v>1.1739999999999999</v>
      </c>
      <c r="AK146" s="11">
        <v>0.36</v>
      </c>
      <c r="AL146" s="11">
        <v>0.34200000000000003</v>
      </c>
      <c r="AM146" s="11">
        <v>0.79</v>
      </c>
      <c r="AN146" s="11">
        <v>0.67900000000000005</v>
      </c>
      <c r="AO146" s="11">
        <v>0.35499999999999998</v>
      </c>
      <c r="AP146" s="11">
        <v>1.3280000000000001</v>
      </c>
      <c r="AQ146" s="11">
        <v>1.407</v>
      </c>
      <c r="AR146" s="11">
        <v>2.4790000000000001</v>
      </c>
      <c r="AS146" s="11">
        <v>1.921</v>
      </c>
      <c r="AT146" s="11">
        <v>1.407</v>
      </c>
      <c r="AU146" s="11">
        <v>1.444</v>
      </c>
      <c r="AV146" s="11">
        <v>1.75</v>
      </c>
      <c r="AW146" s="11">
        <v>1.8560000000000001</v>
      </c>
      <c r="AX146" s="11">
        <v>1.268</v>
      </c>
      <c r="AY146" s="11">
        <v>-0.251</v>
      </c>
      <c r="AZ146" s="11">
        <v>1.8149999999999999</v>
      </c>
      <c r="BA146" s="11">
        <v>1.03</v>
      </c>
      <c r="BB146" s="11">
        <v>0.34300000000000003</v>
      </c>
      <c r="BC146" s="11">
        <v>1.2430000000000001</v>
      </c>
      <c r="BD146" s="11">
        <v>2.6389999999999998</v>
      </c>
      <c r="BE146" s="11">
        <v>1.016</v>
      </c>
      <c r="BF146" s="11">
        <v>1.1259999999999999</v>
      </c>
      <c r="BG146" s="11">
        <v>0.80300000000000005</v>
      </c>
      <c r="BH146" s="11">
        <v>2.2679999999999998</v>
      </c>
      <c r="BI146" s="11">
        <v>-0.93</v>
      </c>
      <c r="BJ146" s="11">
        <v>1.948</v>
      </c>
      <c r="BK146" s="11">
        <v>-2.306</v>
      </c>
      <c r="BL146" s="11">
        <v>2.633</v>
      </c>
      <c r="BM146" s="11">
        <v>1.2290000000000001</v>
      </c>
      <c r="BN146" s="11">
        <v>-0.51800000000000002</v>
      </c>
      <c r="BO146" s="11">
        <v>1.7629999999999999</v>
      </c>
      <c r="BP146" s="11">
        <v>1.966</v>
      </c>
      <c r="BQ146" s="11">
        <v>2.6030000000000002</v>
      </c>
      <c r="BR146" s="11">
        <v>0.78</v>
      </c>
      <c r="BS146" s="11">
        <v>-1.1839999999999999</v>
      </c>
      <c r="BT146" s="11">
        <v>5.8230000000000004</v>
      </c>
      <c r="BU146" s="11">
        <v>-2.1019999999999999</v>
      </c>
      <c r="BV146" s="11">
        <v>2.6720000000000002</v>
      </c>
      <c r="BW146" s="11">
        <v>-4.6619999999999999</v>
      </c>
      <c r="BX146" s="11">
        <v>9.2270000000000003</v>
      </c>
      <c r="BY146" s="11">
        <v>-6.7220000000000004</v>
      </c>
      <c r="CB146" s="9">
        <f t="shared" si="16"/>
        <v>-6.0525410416031053E-3</v>
      </c>
      <c r="CC146" s="9">
        <f t="shared" si="17"/>
        <v>1.7209800279027434E-2</v>
      </c>
      <c r="CD146" s="9">
        <f t="shared" si="18"/>
        <v>-9.8185998343604253E-3</v>
      </c>
    </row>
    <row r="147" spans="1:82" x14ac:dyDescent="0.25">
      <c r="A147" t="s">
        <v>118</v>
      </c>
      <c r="B147" t="s">
        <v>261</v>
      </c>
      <c r="C147" s="3" t="s">
        <v>87</v>
      </c>
      <c r="D147" s="4">
        <v>0.74399999999999999</v>
      </c>
      <c r="E147" s="4">
        <v>0.51200000000000001</v>
      </c>
      <c r="F147" s="4">
        <v>0.46200000000000002</v>
      </c>
      <c r="G147" s="4">
        <v>0.51800000000000002</v>
      </c>
      <c r="H147" s="4">
        <v>0.115</v>
      </c>
      <c r="I147" s="4">
        <v>0.127</v>
      </c>
      <c r="J147" s="4">
        <v>0.192</v>
      </c>
      <c r="K147" s="4">
        <v>0.03</v>
      </c>
      <c r="L147" s="4">
        <v>-2.9000000000000001E-2</v>
      </c>
      <c r="M147" s="4">
        <v>6.6000000000000003E-2</v>
      </c>
      <c r="N147" s="4">
        <v>0.31900000000000001</v>
      </c>
      <c r="O147" s="4">
        <v>3.5000000000000003E-2</v>
      </c>
      <c r="P147" s="4">
        <v>0.19600000000000001</v>
      </c>
      <c r="Q147" s="4">
        <v>0.126</v>
      </c>
      <c r="R147" s="4">
        <v>0.16500000000000001</v>
      </c>
      <c r="S147" s="4">
        <v>3.1E-2</v>
      </c>
      <c r="T147" s="4">
        <v>0.38400000000000001</v>
      </c>
      <c r="U147" s="4">
        <v>0.222</v>
      </c>
      <c r="V147" s="4">
        <v>0.222</v>
      </c>
      <c r="W147" s="4">
        <v>-9.0999999999999998E-2</v>
      </c>
      <c r="X147" s="4">
        <v>0.374</v>
      </c>
      <c r="Y147" s="4">
        <v>0.128</v>
      </c>
      <c r="Z147" s="4">
        <v>0.29899999999999999</v>
      </c>
      <c r="AA147" s="4">
        <v>6.0000000000000001E-3</v>
      </c>
      <c r="AB147" s="4">
        <v>0.13800000000000001</v>
      </c>
      <c r="AC147" s="4">
        <v>0.13400000000000001</v>
      </c>
      <c r="AD147" s="4">
        <v>0.23100000000000001</v>
      </c>
      <c r="AE147" s="4">
        <v>0.38800000000000001</v>
      </c>
      <c r="AF147" s="4">
        <v>-7.0000000000000001E-3</v>
      </c>
      <c r="AG147" s="4">
        <v>0.98</v>
      </c>
      <c r="AH147" s="4">
        <v>8.1000000000000003E-2</v>
      </c>
      <c r="AI147" s="4">
        <v>0.35299999999999998</v>
      </c>
      <c r="AJ147" s="4">
        <v>0.246</v>
      </c>
      <c r="AK147" s="4">
        <v>0.36499999999999999</v>
      </c>
      <c r="AL147" s="4">
        <v>0.315</v>
      </c>
      <c r="AM147" s="4">
        <v>0.193</v>
      </c>
      <c r="AN147" s="4">
        <v>0.15</v>
      </c>
      <c r="AO147" s="4">
        <v>0.25600000000000001</v>
      </c>
      <c r="AP147" s="4">
        <v>0.192</v>
      </c>
      <c r="AQ147" s="4">
        <v>5.8000000000000003E-2</v>
      </c>
      <c r="AR147" s="4">
        <v>0.52400000000000002</v>
      </c>
      <c r="AS147" s="4">
        <v>1.0589999999999999</v>
      </c>
      <c r="AT147" s="4">
        <v>1.962</v>
      </c>
      <c r="AU147" s="4">
        <v>1.579</v>
      </c>
      <c r="AV147" s="4">
        <v>1.704</v>
      </c>
      <c r="AW147" s="4">
        <v>0.95699999999999996</v>
      </c>
      <c r="AX147" s="4">
        <v>3.4950000000000001</v>
      </c>
      <c r="AY147" s="4">
        <v>3.0569999999999999</v>
      </c>
      <c r="AZ147" s="4">
        <v>2.222</v>
      </c>
      <c r="BA147" s="4">
        <v>5.7489999999999997</v>
      </c>
      <c r="BB147" s="4">
        <v>4.1210000000000004</v>
      </c>
      <c r="BC147" s="4">
        <v>5.6189999999999998</v>
      </c>
      <c r="BD147" s="4">
        <v>6.1150000000000002</v>
      </c>
      <c r="BE147" s="4">
        <v>3.9609999999999999</v>
      </c>
      <c r="BF147" s="4">
        <v>0.82</v>
      </c>
      <c r="BG147" s="4">
        <v>6.9390000000000001</v>
      </c>
      <c r="BH147" s="4">
        <v>-2.536</v>
      </c>
      <c r="BI147" s="4">
        <v>-0.38700000000000001</v>
      </c>
      <c r="BJ147" s="4">
        <v>1.865</v>
      </c>
      <c r="BK147" s="4">
        <v>0.67300000000000004</v>
      </c>
      <c r="BL147" s="4">
        <v>7.359</v>
      </c>
      <c r="BM147" s="4">
        <v>4.3159999999999998</v>
      </c>
      <c r="BN147" s="4">
        <v>8.1349999999999998</v>
      </c>
      <c r="BO147" s="4">
        <v>-33.061</v>
      </c>
      <c r="BP147" s="4">
        <v>0.66800000000000004</v>
      </c>
      <c r="BQ147" s="4">
        <v>-0.57799999999999996</v>
      </c>
      <c r="BR147" s="4">
        <v>0.38500000000000001</v>
      </c>
      <c r="BS147" s="4">
        <v>-2.5000000000000001E-2</v>
      </c>
      <c r="BT147" s="4">
        <v>-0.54</v>
      </c>
      <c r="BU147" s="4">
        <v>2.0390000000000001</v>
      </c>
      <c r="BV147" s="4">
        <v>0.53300000000000003</v>
      </c>
      <c r="BW147" s="4">
        <v>-0.154</v>
      </c>
      <c r="BX147" s="4">
        <v>0.20300000000000001</v>
      </c>
      <c r="BY147" s="4">
        <v>0.26700000000000002</v>
      </c>
      <c r="CB147" s="7">
        <f t="shared" si="16"/>
        <v>-1.9993378816106355E-4</v>
      </c>
      <c r="CC147" s="7">
        <f t="shared" si="17"/>
        <v>3.7862679707841864E-4</v>
      </c>
      <c r="CD147" s="7">
        <f t="shared" si="18"/>
        <v>3.8999794046031444E-4</v>
      </c>
    </row>
    <row r="148" spans="1:82" x14ac:dyDescent="0.25">
      <c r="A148" t="s">
        <v>120</v>
      </c>
      <c r="B148" t="s">
        <v>262</v>
      </c>
      <c r="C148" s="3" t="s">
        <v>87</v>
      </c>
      <c r="D148" s="4">
        <v>14.282</v>
      </c>
      <c r="E148" s="4">
        <v>-2.7050000000000001</v>
      </c>
      <c r="F148" s="4">
        <v>6.81</v>
      </c>
      <c r="G148" s="4">
        <v>12.984999999999999</v>
      </c>
      <c r="H148" s="4">
        <v>3.6070000000000002</v>
      </c>
      <c r="I148" s="4">
        <v>5.4370000000000003</v>
      </c>
      <c r="J148" s="4">
        <v>-0.35199999999999998</v>
      </c>
      <c r="K148" s="4">
        <v>-0.56100000000000005</v>
      </c>
      <c r="L148" s="4">
        <v>3.4159999999999999</v>
      </c>
      <c r="M148" s="4">
        <v>8.2889999999999997</v>
      </c>
      <c r="N148" s="4">
        <v>2.5299999999999998</v>
      </c>
      <c r="O148" s="4">
        <v>1.1419999999999999</v>
      </c>
      <c r="P148" s="4">
        <v>4.18</v>
      </c>
      <c r="Q148" s="4">
        <v>8.7210000000000001</v>
      </c>
      <c r="R148" s="4">
        <v>-2.1</v>
      </c>
      <c r="S148" s="4">
        <v>1.6459999999999999</v>
      </c>
      <c r="T148" s="4">
        <v>3.71</v>
      </c>
      <c r="U148" s="4">
        <v>-6.1929999999999996</v>
      </c>
      <c r="V148" s="4">
        <v>3.6480000000000001</v>
      </c>
      <c r="W148" s="4">
        <v>-0.151</v>
      </c>
      <c r="X148" s="4">
        <v>1.4350000000000001</v>
      </c>
      <c r="Y148" s="4">
        <v>7.5730000000000004</v>
      </c>
      <c r="Z148" s="4">
        <v>3.6659999999999999</v>
      </c>
      <c r="AA148" s="4">
        <v>3.8940000000000001</v>
      </c>
      <c r="AB148" s="4">
        <v>0.74199999999999999</v>
      </c>
      <c r="AC148" s="4">
        <v>10.308</v>
      </c>
      <c r="AD148" s="4">
        <v>4.42</v>
      </c>
      <c r="AE148" s="4">
        <v>3.0950000000000002</v>
      </c>
      <c r="AF148" s="4">
        <v>1.9350000000000001</v>
      </c>
      <c r="AG148" s="4">
        <v>8.2449999999999992</v>
      </c>
      <c r="AH148" s="4">
        <v>3.8730000000000002</v>
      </c>
      <c r="AI148" s="4">
        <v>5.2050000000000001</v>
      </c>
      <c r="AJ148" s="4">
        <v>1.835</v>
      </c>
      <c r="AK148" s="4">
        <v>11.404999999999999</v>
      </c>
      <c r="AL148" s="4">
        <v>1.8420000000000001</v>
      </c>
      <c r="AM148" s="4">
        <v>5.3109999999999999</v>
      </c>
      <c r="AN148" s="4">
        <v>3.9540000000000002</v>
      </c>
      <c r="AO148" s="4">
        <v>9.8409999999999993</v>
      </c>
      <c r="AP148" s="4">
        <v>5.258</v>
      </c>
      <c r="AQ148" s="4">
        <v>5.8360000000000003</v>
      </c>
      <c r="AR148" s="4">
        <v>6.8540000000000001</v>
      </c>
      <c r="AS148" s="4">
        <v>10.432</v>
      </c>
      <c r="AT148" s="4">
        <v>11.46</v>
      </c>
      <c r="AU148" s="4">
        <v>9.6140000000000008</v>
      </c>
      <c r="AV148" s="4">
        <v>7.5439999999999996</v>
      </c>
      <c r="AW148" s="4">
        <v>14.786</v>
      </c>
      <c r="AX148" s="4">
        <v>7.4219999999999997</v>
      </c>
      <c r="AY148" s="4">
        <v>5.8090000000000002</v>
      </c>
      <c r="AZ148" s="4">
        <v>8.6340000000000003</v>
      </c>
      <c r="BA148" s="4">
        <v>13.968999999999999</v>
      </c>
      <c r="BB148" s="4">
        <v>13.496</v>
      </c>
      <c r="BC148" s="4">
        <v>2.8330000000000002</v>
      </c>
      <c r="BD148" s="4">
        <v>6.0369999999999999</v>
      </c>
      <c r="BE148" s="4">
        <v>11.499000000000001</v>
      </c>
      <c r="BF148" s="4">
        <v>14.266999999999999</v>
      </c>
      <c r="BG148" s="4">
        <v>8.4130000000000003</v>
      </c>
      <c r="BH148" s="4">
        <v>17.713999999999999</v>
      </c>
      <c r="BI148" s="4">
        <v>21.811</v>
      </c>
      <c r="BJ148" s="4">
        <v>29.63</v>
      </c>
      <c r="BK148" s="4">
        <v>19.655999999999999</v>
      </c>
      <c r="BL148" s="4">
        <v>17.285</v>
      </c>
      <c r="BM148" s="4">
        <v>23.905999999999999</v>
      </c>
      <c r="BN148" s="4">
        <v>13.411</v>
      </c>
      <c r="BO148" s="4">
        <v>6.8940000000000001</v>
      </c>
      <c r="BP148" s="4">
        <v>45.082999999999998</v>
      </c>
      <c r="BQ148" s="4">
        <v>40.405000000000001</v>
      </c>
      <c r="BR148" s="4">
        <v>35.271999999999998</v>
      </c>
      <c r="BS148" s="4">
        <v>33.296999999999997</v>
      </c>
      <c r="BT148" s="4">
        <v>27.859000000000002</v>
      </c>
      <c r="BU148" s="4">
        <v>23.478000000000002</v>
      </c>
      <c r="BV148" s="4">
        <v>26.821000000000002</v>
      </c>
      <c r="BW148" s="4" t="s">
        <v>87</v>
      </c>
      <c r="BX148" s="4" t="s">
        <v>87</v>
      </c>
      <c r="BY148" s="4" t="s">
        <v>87</v>
      </c>
      <c r="CB148" s="7">
        <v>0</v>
      </c>
      <c r="CC148" s="7">
        <v>0</v>
      </c>
      <c r="CD148" s="7">
        <v>0</v>
      </c>
    </row>
    <row r="149" spans="1:82" x14ac:dyDescent="0.25">
      <c r="A149" s="1" t="s">
        <v>122</v>
      </c>
      <c r="B149" s="1" t="s">
        <v>263</v>
      </c>
      <c r="C149" s="2" t="s">
        <v>87</v>
      </c>
      <c r="D149" s="11" t="s">
        <v>87</v>
      </c>
      <c r="E149" s="11" t="s">
        <v>87</v>
      </c>
      <c r="F149" s="11">
        <v>0.79600000000000004</v>
      </c>
      <c r="G149" s="11">
        <v>0.91300000000000003</v>
      </c>
      <c r="H149" s="11" t="s">
        <v>87</v>
      </c>
      <c r="I149" s="11" t="s">
        <v>87</v>
      </c>
      <c r="J149" s="11" t="s">
        <v>87</v>
      </c>
      <c r="K149" s="11">
        <v>0.42399999999999999</v>
      </c>
      <c r="L149" s="11" t="s">
        <v>87</v>
      </c>
      <c r="M149" s="11">
        <v>0.77700000000000002</v>
      </c>
      <c r="N149" s="11">
        <v>4.3999999999999997E-2</v>
      </c>
      <c r="O149" s="11">
        <v>0.153</v>
      </c>
      <c r="P149" s="11">
        <v>4.2999999999999997E-2</v>
      </c>
      <c r="Q149" s="11">
        <v>0.81100000000000005</v>
      </c>
      <c r="R149" s="11">
        <v>3.9E-2</v>
      </c>
      <c r="S149" s="11">
        <v>0.318</v>
      </c>
      <c r="T149" s="11">
        <v>0.25</v>
      </c>
      <c r="U149" s="11">
        <v>1.036</v>
      </c>
      <c r="V149" s="11">
        <v>1.1479999999999999</v>
      </c>
      <c r="W149" s="11">
        <v>-0.56499999999999995</v>
      </c>
      <c r="X149" s="11">
        <v>0.67700000000000005</v>
      </c>
      <c r="Y149" s="11">
        <v>2.9049999999999998</v>
      </c>
      <c r="Z149" s="11">
        <v>3.1E-2</v>
      </c>
      <c r="AA149" s="11">
        <v>-0.76600000000000001</v>
      </c>
      <c r="AB149" s="11">
        <v>6.0000000000000001E-3</v>
      </c>
      <c r="AC149" s="11">
        <v>1.8919999999999999</v>
      </c>
      <c r="AD149" s="11">
        <v>1.1619999999999999</v>
      </c>
      <c r="AE149" s="11">
        <v>-1.127</v>
      </c>
      <c r="AF149" s="11">
        <v>5.5490000000000004</v>
      </c>
      <c r="AG149" s="11">
        <v>11.686999999999999</v>
      </c>
      <c r="AH149" s="11">
        <v>2.8210000000000002</v>
      </c>
      <c r="AI149" s="11">
        <v>0.29099999999999998</v>
      </c>
      <c r="AJ149" s="11">
        <v>1.17</v>
      </c>
      <c r="AK149" s="11">
        <v>1.21</v>
      </c>
      <c r="AL149" s="11">
        <v>-1.409</v>
      </c>
      <c r="AM149" s="11">
        <v>-1.343</v>
      </c>
      <c r="AN149" s="11">
        <v>4.22</v>
      </c>
      <c r="AO149" s="11">
        <v>-0.23899999999999999</v>
      </c>
      <c r="AP149" s="11">
        <v>-1.117</v>
      </c>
      <c r="AQ149" s="11">
        <v>-2.5030000000000001</v>
      </c>
      <c r="AR149" s="11">
        <v>3.6309999999999998</v>
      </c>
      <c r="AS149" s="11">
        <v>0.315</v>
      </c>
      <c r="AT149" s="11">
        <v>1.486</v>
      </c>
      <c r="AU149" s="11">
        <v>-1.33</v>
      </c>
      <c r="AV149" s="11">
        <v>3.544</v>
      </c>
      <c r="AW149" s="11">
        <v>-2.3319999999999999</v>
      </c>
      <c r="AX149" s="11">
        <v>-4.992</v>
      </c>
      <c r="AY149" s="11">
        <v>5.2850000000000001</v>
      </c>
      <c r="AZ149" s="11">
        <v>-3.9660000000000002</v>
      </c>
      <c r="BA149" s="11">
        <v>3.4319999999999999</v>
      </c>
      <c r="BB149" s="11">
        <v>-6.32</v>
      </c>
      <c r="BC149" s="11">
        <v>2.5859999999999999</v>
      </c>
      <c r="BD149" s="11">
        <v>6.6470000000000002</v>
      </c>
      <c r="BE149" s="11">
        <v>5.391</v>
      </c>
      <c r="BF149" s="11">
        <v>3.577</v>
      </c>
      <c r="BG149" s="11">
        <v>2.875</v>
      </c>
      <c r="BH149" s="11">
        <v>5.8609999999999998</v>
      </c>
      <c r="BI149" s="11">
        <v>5.101</v>
      </c>
      <c r="BJ149" s="11">
        <v>2.7549999999999999</v>
      </c>
      <c r="BK149" s="11">
        <v>-1.613</v>
      </c>
      <c r="BL149" s="11">
        <v>-1.653</v>
      </c>
      <c r="BM149" s="11">
        <v>-3.5350000000000001</v>
      </c>
      <c r="BN149" s="11">
        <v>-3.2909999999999999</v>
      </c>
      <c r="BO149" s="11">
        <v>3.8220000000000001</v>
      </c>
      <c r="BP149" s="11">
        <v>5.9210000000000003</v>
      </c>
      <c r="BQ149" s="11">
        <v>1.2110000000000001</v>
      </c>
      <c r="BR149" s="11">
        <v>0.06</v>
      </c>
      <c r="BS149" s="11">
        <v>6.5549999999999997</v>
      </c>
      <c r="BT149" s="11">
        <v>4.5119999999999996</v>
      </c>
      <c r="BU149" s="11">
        <v>-0.19</v>
      </c>
      <c r="BV149" s="11">
        <v>-5.5E-2</v>
      </c>
      <c r="BW149" s="11">
        <v>-4.2770000000000001</v>
      </c>
      <c r="BX149" s="11">
        <v>6.4429999999999996</v>
      </c>
      <c r="BY149" s="11">
        <v>-3.3879999999999999</v>
      </c>
      <c r="CB149" s="9">
        <f t="shared" si="16"/>
        <v>-5.5527065712004465E-3</v>
      </c>
      <c r="CC149" s="9">
        <f t="shared" si="17"/>
        <v>1.2017204204809119E-2</v>
      </c>
      <c r="CD149" s="9">
        <f t="shared" si="18"/>
        <v>-4.948737911159345E-3</v>
      </c>
    </row>
    <row r="150" spans="1:82" x14ac:dyDescent="0.25">
      <c r="A150" t="s">
        <v>124</v>
      </c>
      <c r="B150" t="s">
        <v>264</v>
      </c>
      <c r="C150" s="3" t="s">
        <v>87</v>
      </c>
      <c r="D150" s="4">
        <v>0.93500000000000005</v>
      </c>
      <c r="E150" s="4">
        <v>0.77</v>
      </c>
      <c r="F150" s="4">
        <v>0.251</v>
      </c>
      <c r="G150" s="4">
        <v>0.98099999999999998</v>
      </c>
      <c r="H150" s="4">
        <v>-0.23599999999999999</v>
      </c>
      <c r="I150" s="4">
        <v>0.245</v>
      </c>
      <c r="J150" s="4">
        <v>0.36299999999999999</v>
      </c>
      <c r="K150" s="4">
        <v>-0.39400000000000002</v>
      </c>
      <c r="L150" s="4">
        <v>-0.96499999999999997</v>
      </c>
      <c r="M150" s="4">
        <v>1.514</v>
      </c>
      <c r="N150" s="4">
        <v>0.377</v>
      </c>
      <c r="O150" s="4">
        <v>-9.1999999999999998E-2</v>
      </c>
      <c r="P150" s="4">
        <v>1.0249999999999999</v>
      </c>
      <c r="Q150" s="4">
        <v>2.3639999999999999</v>
      </c>
      <c r="R150" s="4">
        <v>-0.751</v>
      </c>
      <c r="S150" s="4">
        <v>1.048</v>
      </c>
      <c r="T150" s="4">
        <v>3.177</v>
      </c>
      <c r="U150" s="4">
        <v>-5.8999999999999997E-2</v>
      </c>
      <c r="V150" s="4">
        <v>0.628</v>
      </c>
      <c r="W150" s="4">
        <v>-1.018</v>
      </c>
      <c r="X150" s="4">
        <v>-0.58199999999999996</v>
      </c>
      <c r="Y150" s="4">
        <v>1.5509999999999999</v>
      </c>
      <c r="Z150" s="4">
        <v>1.0580000000000001</v>
      </c>
      <c r="AA150" s="4">
        <v>-2.2879999999999998</v>
      </c>
      <c r="AB150" s="4">
        <v>1.224</v>
      </c>
      <c r="AC150" s="4">
        <v>4.5709999999999997</v>
      </c>
      <c r="AD150" s="4">
        <v>-1.2270000000000001</v>
      </c>
      <c r="AE150" s="4">
        <v>0.68500000000000005</v>
      </c>
      <c r="AF150" s="4">
        <v>-0.19700000000000001</v>
      </c>
      <c r="AG150" s="4">
        <v>0.26700000000000002</v>
      </c>
      <c r="AH150" s="4">
        <v>0.91700000000000004</v>
      </c>
      <c r="AI150" s="4">
        <v>0.60799999999999998</v>
      </c>
      <c r="AJ150" s="4">
        <v>0.27700000000000002</v>
      </c>
      <c r="AK150" s="4">
        <v>8.6999999999999994E-2</v>
      </c>
      <c r="AL150" s="4">
        <v>0.44500000000000001</v>
      </c>
      <c r="AM150" s="4">
        <v>-1.7010000000000001</v>
      </c>
      <c r="AN150" s="4">
        <v>2.41</v>
      </c>
      <c r="AO150" s="4">
        <v>2.5259999999999998</v>
      </c>
      <c r="AP150" s="4">
        <v>1.4750000000000001</v>
      </c>
      <c r="AQ150" s="4">
        <v>-2.99</v>
      </c>
      <c r="AR150" s="4">
        <v>10.195</v>
      </c>
      <c r="AS150" s="4">
        <v>12.73</v>
      </c>
      <c r="AT150" s="4">
        <v>5.4189999999999996</v>
      </c>
      <c r="AU150" s="4">
        <v>6.8419999999999996</v>
      </c>
      <c r="AV150" s="4">
        <v>22.515999999999998</v>
      </c>
      <c r="AW150" s="4">
        <v>10.391999999999999</v>
      </c>
      <c r="AX150" s="4">
        <v>16.725000000000001</v>
      </c>
      <c r="AY150" s="4">
        <v>6.327</v>
      </c>
      <c r="AZ150" s="4">
        <v>19.827000000000002</v>
      </c>
      <c r="BA150" s="4">
        <v>12.179</v>
      </c>
      <c r="BB150" s="4">
        <v>6.226</v>
      </c>
      <c r="BC150" s="4">
        <v>22.059000000000001</v>
      </c>
      <c r="BD150" s="4">
        <v>5.6050000000000004</v>
      </c>
      <c r="BE150" s="4">
        <v>0.16800000000000001</v>
      </c>
      <c r="BF150" s="4">
        <v>22.12</v>
      </c>
      <c r="BG150" s="4">
        <v>13.313000000000001</v>
      </c>
      <c r="BH150" s="4">
        <v>15.302</v>
      </c>
      <c r="BI150" s="4">
        <v>12.411</v>
      </c>
      <c r="BJ150" s="4">
        <v>-26.440999999999999</v>
      </c>
      <c r="BK150" s="4">
        <v>-14.888</v>
      </c>
      <c r="BL150" s="4">
        <v>-8.7420000000000009</v>
      </c>
      <c r="BM150" s="4">
        <v>3.5920000000000001</v>
      </c>
      <c r="BN150" s="4">
        <v>-12.428000000000001</v>
      </c>
      <c r="BO150" s="4">
        <v>-0.65400000000000003</v>
      </c>
      <c r="BP150" s="4">
        <v>15.334</v>
      </c>
      <c r="BQ150" s="4">
        <v>15.497999999999999</v>
      </c>
      <c r="BR150" s="4">
        <v>19.145</v>
      </c>
      <c r="BS150" s="4">
        <v>-66.546999999999997</v>
      </c>
      <c r="BT150" s="4">
        <v>10.238</v>
      </c>
      <c r="BU150" s="4">
        <v>-10.111000000000001</v>
      </c>
      <c r="BV150" s="4">
        <v>9.5579999999999998</v>
      </c>
      <c r="BW150" s="4">
        <v>0.4</v>
      </c>
      <c r="BX150" s="4">
        <v>21.477</v>
      </c>
      <c r="BY150" s="4">
        <v>7.4610000000000003</v>
      </c>
      <c r="CB150" s="7">
        <f t="shared" si="16"/>
        <v>5.1930854067808716E-4</v>
      </c>
      <c r="CC150" s="7">
        <f t="shared" si="17"/>
        <v>4.0057969068242348E-2</v>
      </c>
      <c r="CD150" s="7">
        <f t="shared" si="18"/>
        <v>1.089803233623373E-2</v>
      </c>
    </row>
    <row r="151" spans="1:82" x14ac:dyDescent="0.25">
      <c r="A151" s="1" t="s">
        <v>126</v>
      </c>
      <c r="B151" s="1" t="s">
        <v>265</v>
      </c>
      <c r="C151" s="2" t="s">
        <v>87</v>
      </c>
      <c r="D151" s="11">
        <v>130.62700000000001</v>
      </c>
      <c r="E151" s="11">
        <v>153.88499999999999</v>
      </c>
      <c r="F151" s="11">
        <v>-26.606000000000002</v>
      </c>
      <c r="G151" s="11">
        <v>69.608000000000004</v>
      </c>
      <c r="H151" s="11">
        <v>66.936999999999998</v>
      </c>
      <c r="I151" s="11">
        <v>-5.4269999999999996</v>
      </c>
      <c r="J151" s="11">
        <v>-2.6139999999999999</v>
      </c>
      <c r="K151" s="11">
        <v>29.378</v>
      </c>
      <c r="L151" s="11">
        <v>-150.80099999999999</v>
      </c>
      <c r="M151" s="11">
        <v>68.275999999999996</v>
      </c>
      <c r="N151" s="11">
        <v>67.034000000000006</v>
      </c>
      <c r="O151" s="11">
        <v>49.600999999999999</v>
      </c>
      <c r="P151" s="11">
        <v>83.424000000000007</v>
      </c>
      <c r="Q151" s="11">
        <v>103.995</v>
      </c>
      <c r="R151" s="11">
        <v>34.908999999999999</v>
      </c>
      <c r="S151" s="11">
        <v>15.138</v>
      </c>
      <c r="T151" s="11">
        <v>-9.5559999999999992</v>
      </c>
      <c r="U151" s="11">
        <v>20.902999999999999</v>
      </c>
      <c r="V151" s="11">
        <v>1.9379999999999999</v>
      </c>
      <c r="W151" s="11">
        <v>-30.236000000000001</v>
      </c>
      <c r="X151" s="11">
        <v>-8.843</v>
      </c>
      <c r="Y151" s="11">
        <v>22.131</v>
      </c>
      <c r="Z151" s="11">
        <v>14.086</v>
      </c>
      <c r="AA151" s="11">
        <v>-6.0990000000000002</v>
      </c>
      <c r="AB151" s="11">
        <v>5.1449999999999996</v>
      </c>
      <c r="AC151" s="11">
        <v>15.055</v>
      </c>
      <c r="AD151" s="11">
        <v>-1.341</v>
      </c>
      <c r="AE151" s="11">
        <v>25.22</v>
      </c>
      <c r="AF151" s="11">
        <v>-8.1760000000000002</v>
      </c>
      <c r="AG151" s="11">
        <v>8.1880000000000006</v>
      </c>
      <c r="AH151" s="11">
        <v>2.214</v>
      </c>
      <c r="AI151" s="11">
        <v>-12.506</v>
      </c>
      <c r="AJ151" s="11">
        <v>35.536000000000001</v>
      </c>
      <c r="AK151" s="11">
        <v>27.907</v>
      </c>
      <c r="AL151" s="11">
        <v>0.22600000000000001</v>
      </c>
      <c r="AM151" s="11">
        <v>11.356</v>
      </c>
      <c r="AN151" s="11">
        <v>40.606000000000002</v>
      </c>
      <c r="AO151" s="11">
        <v>28.378</v>
      </c>
      <c r="AP151" s="11">
        <v>8.9139999999999997</v>
      </c>
      <c r="AQ151" s="11">
        <v>-32.295999999999999</v>
      </c>
      <c r="AR151" s="11">
        <v>41.683999999999997</v>
      </c>
      <c r="AS151" s="11">
        <v>21.131</v>
      </c>
      <c r="AT151" s="11">
        <v>20.86</v>
      </c>
      <c r="AU151" s="11">
        <v>-30.152999999999999</v>
      </c>
      <c r="AV151" s="11">
        <v>44.433999999999997</v>
      </c>
      <c r="AW151" s="11">
        <v>41.734000000000002</v>
      </c>
      <c r="AX151" s="11">
        <v>6.0359999999999996</v>
      </c>
      <c r="AY151" s="11">
        <v>-46.688000000000002</v>
      </c>
      <c r="AZ151" s="11">
        <v>65.506</v>
      </c>
      <c r="BA151" s="11">
        <v>44.991999999999997</v>
      </c>
      <c r="BB151" s="11">
        <v>-16.975999999999999</v>
      </c>
      <c r="BC151" s="11">
        <v>-16.63</v>
      </c>
      <c r="BD151" s="11">
        <v>40.128999999999998</v>
      </c>
      <c r="BE151" s="11">
        <v>47.988999999999997</v>
      </c>
      <c r="BF151" s="11">
        <v>-10.532999999999999</v>
      </c>
      <c r="BG151" s="11">
        <v>-9.8179999999999996</v>
      </c>
      <c r="BH151" s="11">
        <v>46.006999999999998</v>
      </c>
      <c r="BI151" s="11">
        <v>47.536000000000001</v>
      </c>
      <c r="BJ151" s="11">
        <v>5.2080000000000002</v>
      </c>
      <c r="BK151" s="11">
        <v>3.1560000000000001</v>
      </c>
      <c r="BL151" s="11">
        <v>107.03</v>
      </c>
      <c r="BM151" s="11">
        <v>63.201000000000001</v>
      </c>
      <c r="BN151" s="11">
        <v>48.078000000000003</v>
      </c>
      <c r="BO151" s="11">
        <v>104.55200000000001</v>
      </c>
      <c r="BP151" s="11">
        <v>159.07900000000001</v>
      </c>
      <c r="BQ151" s="11">
        <v>28.667000000000002</v>
      </c>
      <c r="BR151" s="11">
        <v>104.57599999999999</v>
      </c>
      <c r="BS151" s="11">
        <v>-33.424999999999997</v>
      </c>
      <c r="BT151" s="11">
        <v>39.832999999999998</v>
      </c>
      <c r="BU151" s="11">
        <v>12.186999999999999</v>
      </c>
      <c r="BV151" s="11">
        <v>-0.48499999999999999</v>
      </c>
      <c r="BW151" s="11">
        <v>-12.345000000000001</v>
      </c>
      <c r="BX151" s="11">
        <v>45.884</v>
      </c>
      <c r="BY151" s="11">
        <v>50.975999999999999</v>
      </c>
      <c r="CB151" s="9">
        <f t="shared" si="16"/>
        <v>-1.6027159836677466E-2</v>
      </c>
      <c r="CC151" s="9">
        <f t="shared" si="17"/>
        <v>8.5580847079537739E-2</v>
      </c>
      <c r="CD151" s="9">
        <f t="shared" si="18"/>
        <v>7.4458932632602948E-2</v>
      </c>
    </row>
    <row r="152" spans="1:82" x14ac:dyDescent="0.25">
      <c r="A152" s="1" t="s">
        <v>128</v>
      </c>
      <c r="B152" s="1" t="s">
        <v>266</v>
      </c>
      <c r="C152" s="2" t="s">
        <v>87</v>
      </c>
      <c r="D152" s="11">
        <v>152.59</v>
      </c>
      <c r="E152" s="11">
        <v>78.516999999999996</v>
      </c>
      <c r="F152" s="11">
        <v>147.76499999999999</v>
      </c>
      <c r="G152" s="11">
        <v>186.57900000000001</v>
      </c>
      <c r="H152" s="11">
        <v>53.58</v>
      </c>
      <c r="I152" s="11">
        <v>76.260000000000005</v>
      </c>
      <c r="J152" s="11">
        <v>43.569000000000003</v>
      </c>
      <c r="K152" s="11">
        <v>76.506</v>
      </c>
      <c r="L152" s="11">
        <v>76.78</v>
      </c>
      <c r="M152" s="11">
        <v>124.46599999999999</v>
      </c>
      <c r="N152" s="11">
        <v>77.730999999999995</v>
      </c>
      <c r="O152" s="11">
        <v>59.398000000000003</v>
      </c>
      <c r="P152" s="11">
        <v>127.495</v>
      </c>
      <c r="Q152" s="11">
        <v>118.06100000000001</v>
      </c>
      <c r="R152" s="11">
        <v>36.982999999999997</v>
      </c>
      <c r="S152" s="11">
        <v>76.391000000000005</v>
      </c>
      <c r="T152" s="11">
        <v>96.858999999999995</v>
      </c>
      <c r="U152" s="11">
        <v>20.497</v>
      </c>
      <c r="V152" s="11">
        <v>-11.249000000000001</v>
      </c>
      <c r="W152" s="11">
        <v>74.991</v>
      </c>
      <c r="X152" s="11">
        <v>77.430999999999997</v>
      </c>
      <c r="Y152" s="11">
        <v>26.268000000000001</v>
      </c>
      <c r="Z152" s="11">
        <v>-21.850999999999999</v>
      </c>
      <c r="AA152" s="11">
        <v>97.716999999999999</v>
      </c>
      <c r="AB152" s="11">
        <v>123.236</v>
      </c>
      <c r="AC152" s="11">
        <v>114.351</v>
      </c>
      <c r="AD152" s="11">
        <v>23.31</v>
      </c>
      <c r="AE152" s="11">
        <v>206.261</v>
      </c>
      <c r="AF152" s="11">
        <v>176.61199999999999</v>
      </c>
      <c r="AG152" s="11">
        <v>-54.652000000000001</v>
      </c>
      <c r="AH152" s="11">
        <v>120.71299999999999</v>
      </c>
      <c r="AI152" s="11">
        <v>140.679</v>
      </c>
      <c r="AJ152" s="11">
        <v>212.839</v>
      </c>
      <c r="AK152" s="11">
        <v>166.029</v>
      </c>
      <c r="AL152" s="11">
        <v>100.193</v>
      </c>
      <c r="AM152" s="11">
        <v>74.989000000000004</v>
      </c>
      <c r="AN152" s="11">
        <v>71.176000000000002</v>
      </c>
      <c r="AO152" s="11">
        <v>145.833</v>
      </c>
      <c r="AP152" s="11">
        <v>54.777000000000001</v>
      </c>
      <c r="AQ152" s="11">
        <v>60.683</v>
      </c>
      <c r="AR152" s="11">
        <v>195.24</v>
      </c>
      <c r="AS152" s="11">
        <v>212.67400000000001</v>
      </c>
      <c r="AT152" s="11">
        <v>83.855999999999995</v>
      </c>
      <c r="AU152" s="11">
        <v>137.934</v>
      </c>
      <c r="AV152" s="11">
        <v>286.84399999999999</v>
      </c>
      <c r="AW152" s="11">
        <v>304.45299999999997</v>
      </c>
      <c r="AX152" s="11">
        <v>16.417999999999999</v>
      </c>
      <c r="AY152" s="11">
        <v>179.43600000000001</v>
      </c>
      <c r="AZ152" s="11">
        <v>273.49</v>
      </c>
      <c r="BA152" s="11">
        <v>157.65700000000001</v>
      </c>
      <c r="BB152" s="11">
        <v>8.1679999999999993</v>
      </c>
      <c r="BC152" s="11">
        <v>159.155</v>
      </c>
      <c r="BD152" s="11">
        <v>68.138000000000005</v>
      </c>
      <c r="BE152" s="11">
        <v>-3.1309999999999998</v>
      </c>
      <c r="BF152" s="11">
        <v>-13.615</v>
      </c>
      <c r="BG152" s="11">
        <v>54.765000000000001</v>
      </c>
      <c r="BH152" s="11">
        <v>-33.079000000000001</v>
      </c>
      <c r="BI152" s="11">
        <v>65.412999999999997</v>
      </c>
      <c r="BJ152" s="11">
        <v>-28.984999999999999</v>
      </c>
      <c r="BK152" s="11">
        <v>80.168000000000006</v>
      </c>
      <c r="BL152" s="11">
        <v>54.694000000000003</v>
      </c>
      <c r="BM152" s="11">
        <v>-77.411000000000001</v>
      </c>
      <c r="BN152" s="11">
        <v>-62.808999999999997</v>
      </c>
      <c r="BO152" s="11">
        <v>26.227</v>
      </c>
      <c r="BP152" s="11">
        <v>11.036</v>
      </c>
      <c r="BQ152" s="11">
        <v>282.71100000000001</v>
      </c>
      <c r="BR152" s="11">
        <v>105.096</v>
      </c>
      <c r="BS152" s="11">
        <v>215.35900000000001</v>
      </c>
      <c r="BT152" s="11">
        <v>184.31200000000001</v>
      </c>
      <c r="BU152" s="11">
        <v>289.73700000000002</v>
      </c>
      <c r="BV152" s="11">
        <v>36.231999999999999</v>
      </c>
      <c r="BW152" s="11">
        <v>139.00299999999999</v>
      </c>
      <c r="BX152" s="11">
        <v>69.957999999999998</v>
      </c>
      <c r="BY152" s="11">
        <v>239.89400000000001</v>
      </c>
      <c r="CB152" s="9">
        <f t="shared" si="16"/>
        <v>0.18046361269969036</v>
      </c>
      <c r="CC152" s="9">
        <f t="shared" si="17"/>
        <v>0.13048262793109364</v>
      </c>
      <c r="CD152" s="9">
        <f t="shared" si="18"/>
        <v>0.35040511583815231</v>
      </c>
    </row>
    <row r="153" spans="1:82" x14ac:dyDescent="0.25">
      <c r="A153" t="s">
        <v>130</v>
      </c>
      <c r="B153" t="s">
        <v>267</v>
      </c>
      <c r="C153" s="3" t="s">
        <v>87</v>
      </c>
      <c r="D153" s="4" t="s">
        <v>87</v>
      </c>
      <c r="E153" s="4" t="s">
        <v>87</v>
      </c>
      <c r="F153" s="4" t="s">
        <v>87</v>
      </c>
      <c r="G153" s="4" t="s">
        <v>87</v>
      </c>
      <c r="H153" s="4">
        <v>0.97899999999999998</v>
      </c>
      <c r="I153" s="4">
        <v>0.44800000000000001</v>
      </c>
      <c r="J153" s="4">
        <v>0.63700000000000001</v>
      </c>
      <c r="K153" s="4">
        <v>2.1999999999999999E-2</v>
      </c>
      <c r="L153" s="4">
        <v>-0.10299999999999999</v>
      </c>
      <c r="M153" s="4">
        <v>0.19400000000000001</v>
      </c>
      <c r="N153" s="4">
        <v>8.2000000000000003E-2</v>
      </c>
      <c r="O153" s="4">
        <v>1.4319999999999999</v>
      </c>
      <c r="P153" s="4">
        <v>0.50600000000000001</v>
      </c>
      <c r="Q153" s="4">
        <v>0.51300000000000001</v>
      </c>
      <c r="R153" s="4">
        <v>0.999</v>
      </c>
      <c r="S153" s="4">
        <v>1.292</v>
      </c>
      <c r="T153" s="4">
        <v>1.014</v>
      </c>
      <c r="U153" s="4">
        <v>0.78700000000000003</v>
      </c>
      <c r="V153" s="4">
        <v>-0.19600000000000001</v>
      </c>
      <c r="W153" s="4">
        <v>4.8000000000000001E-2</v>
      </c>
      <c r="X153" s="4">
        <v>0.38100000000000001</v>
      </c>
      <c r="Y153" s="4">
        <v>0.123</v>
      </c>
      <c r="Z153" s="4">
        <v>-0.17399999999999999</v>
      </c>
      <c r="AA153" s="4">
        <v>0.89800000000000002</v>
      </c>
      <c r="AB153" s="4">
        <v>0.32900000000000001</v>
      </c>
      <c r="AC153" s="4">
        <v>0.20699999999999999</v>
      </c>
      <c r="AD153" s="4">
        <v>1.038</v>
      </c>
      <c r="AE153" s="4">
        <v>0.86599999999999999</v>
      </c>
      <c r="AF153" s="4">
        <v>0.35099999999999998</v>
      </c>
      <c r="AG153" s="4">
        <v>0.245</v>
      </c>
      <c r="AH153" s="4">
        <v>0.23899999999999999</v>
      </c>
      <c r="AI153" s="4">
        <v>0.39100000000000001</v>
      </c>
      <c r="AJ153" s="4">
        <v>0.33500000000000002</v>
      </c>
      <c r="AK153" s="4">
        <v>8.6999999999999994E-2</v>
      </c>
      <c r="AL153" s="4">
        <v>-0.24099999999999999</v>
      </c>
      <c r="AM153" s="4">
        <v>0.53300000000000003</v>
      </c>
      <c r="AN153" s="4">
        <v>-0.23899999999999999</v>
      </c>
      <c r="AO153" s="4">
        <v>9.6000000000000002E-2</v>
      </c>
      <c r="AP153" s="4">
        <v>2.8000000000000001E-2</v>
      </c>
      <c r="AQ153" s="4">
        <v>-1.8120000000000001</v>
      </c>
      <c r="AR153" s="4">
        <v>0.11600000000000001</v>
      </c>
      <c r="AS153" s="4">
        <v>-0.32200000000000001</v>
      </c>
      <c r="AT153" s="4">
        <v>0.54400000000000004</v>
      </c>
      <c r="AU153" s="4">
        <v>0.56100000000000005</v>
      </c>
      <c r="AV153" s="4">
        <v>0.64</v>
      </c>
      <c r="AW153" s="4">
        <v>-2E-3</v>
      </c>
      <c r="AX153" s="4">
        <v>-0.42699999999999999</v>
      </c>
      <c r="AY153" s="4">
        <v>-0.624</v>
      </c>
      <c r="AZ153" s="4">
        <v>-0.30299999999999999</v>
      </c>
      <c r="BA153" s="4">
        <v>0.54700000000000004</v>
      </c>
      <c r="BB153" s="4">
        <v>0.83699999999999997</v>
      </c>
      <c r="BC153" s="4">
        <v>0.751</v>
      </c>
      <c r="BD153" s="4">
        <v>-0.626</v>
      </c>
      <c r="BE153" s="4">
        <v>0.24099999999999999</v>
      </c>
      <c r="BF153" s="4">
        <v>0.68300000000000005</v>
      </c>
      <c r="BG153" s="4">
        <v>0.41199999999999998</v>
      </c>
      <c r="BH153" s="4">
        <v>0.73199999999999998</v>
      </c>
      <c r="BI153" s="4">
        <v>-1.2090000000000001</v>
      </c>
      <c r="BJ153" s="4">
        <v>0.53900000000000003</v>
      </c>
      <c r="BK153" s="4">
        <v>0.73699999999999999</v>
      </c>
      <c r="BL153" s="4">
        <v>0.77300000000000002</v>
      </c>
      <c r="BM153" s="4">
        <v>1.4330000000000001</v>
      </c>
      <c r="BN153" s="4">
        <v>1.2390000000000001</v>
      </c>
      <c r="BO153" s="4">
        <v>1.6240000000000001</v>
      </c>
      <c r="BP153" s="4">
        <v>0.63800000000000001</v>
      </c>
      <c r="BQ153" s="4">
        <v>-0.502</v>
      </c>
      <c r="BR153" s="4">
        <v>1.865</v>
      </c>
      <c r="BS153" s="4">
        <v>1.9990000000000001</v>
      </c>
      <c r="BT153" s="4">
        <v>0.45</v>
      </c>
      <c r="BU153" s="4">
        <v>-0.121</v>
      </c>
      <c r="BV153" s="4">
        <v>-0.27</v>
      </c>
      <c r="BW153" s="4">
        <v>2.1859999999999999</v>
      </c>
      <c r="BX153" s="4">
        <v>-0.27300000000000002</v>
      </c>
      <c r="BY153" s="4">
        <v>9.7000000000000003E-2</v>
      </c>
      <c r="CB153" s="7">
        <f t="shared" si="16"/>
        <v>2.8380211748057463E-3</v>
      </c>
      <c r="CC153" s="7">
        <f t="shared" si="17"/>
        <v>-5.0918776158821819E-4</v>
      </c>
      <c r="CD153" s="7">
        <f t="shared" si="18"/>
        <v>1.416846450361442E-4</v>
      </c>
    </row>
    <row r="154" spans="1:82" x14ac:dyDescent="0.25">
      <c r="A154" t="s">
        <v>132</v>
      </c>
      <c r="B154" t="s">
        <v>268</v>
      </c>
      <c r="C154" s="3" t="s">
        <v>87</v>
      </c>
      <c r="D154" s="4">
        <v>1.0429999999999999</v>
      </c>
      <c r="E154" s="4">
        <v>3.03</v>
      </c>
      <c r="F154" s="4">
        <v>1.9950000000000001</v>
      </c>
      <c r="G154" s="4">
        <v>0.23300000000000001</v>
      </c>
      <c r="H154" s="4">
        <v>4.9000000000000002E-2</v>
      </c>
      <c r="I154" s="4">
        <v>-0.32200000000000001</v>
      </c>
      <c r="J154" s="4">
        <v>-4.2000000000000003E-2</v>
      </c>
      <c r="K154" s="4">
        <v>-0.436</v>
      </c>
      <c r="L154" s="4">
        <v>1.246</v>
      </c>
      <c r="M154" s="4">
        <v>-1.988</v>
      </c>
      <c r="N154" s="4">
        <v>-1.7749999999999999</v>
      </c>
      <c r="O154" s="4">
        <v>0.32900000000000001</v>
      </c>
      <c r="P154" s="4">
        <v>-0.67</v>
      </c>
      <c r="Q154" s="4">
        <v>-2.7549999999999999</v>
      </c>
      <c r="R154" s="4">
        <v>-0.60399999999999998</v>
      </c>
      <c r="S154" s="4">
        <v>-1.5820000000000001</v>
      </c>
      <c r="T154" s="4">
        <v>0.55300000000000005</v>
      </c>
      <c r="U154" s="4">
        <v>-0.16800000000000001</v>
      </c>
      <c r="V154" s="4">
        <v>-0.372</v>
      </c>
      <c r="W154" s="4">
        <v>-0.52200000000000002</v>
      </c>
      <c r="X154" s="4">
        <v>-1.462</v>
      </c>
      <c r="Y154" s="4">
        <v>-1.3240000000000001</v>
      </c>
      <c r="Z154" s="4">
        <v>1.0999999999999999E-2</v>
      </c>
      <c r="AA154" s="4">
        <v>-0.14099999999999999</v>
      </c>
      <c r="AB154" s="4">
        <v>-0.45</v>
      </c>
      <c r="AC154" s="4">
        <v>0.34899999999999998</v>
      </c>
      <c r="AD154" s="4">
        <v>-0.71399999999999997</v>
      </c>
      <c r="AE154" s="4">
        <v>-0.13</v>
      </c>
      <c r="AF154" s="4" t="s">
        <v>87</v>
      </c>
      <c r="AG154" s="4" t="s">
        <v>87</v>
      </c>
      <c r="AH154" s="4" t="s">
        <v>87</v>
      </c>
      <c r="AI154" s="4" t="s">
        <v>87</v>
      </c>
      <c r="AJ154" s="4" t="s">
        <v>87</v>
      </c>
      <c r="AK154" s="4" t="s">
        <v>87</v>
      </c>
      <c r="AL154" s="4" t="s">
        <v>87</v>
      </c>
      <c r="AM154" s="4" t="s">
        <v>87</v>
      </c>
      <c r="AN154" s="4" t="s">
        <v>87</v>
      </c>
      <c r="AO154" s="4" t="s">
        <v>87</v>
      </c>
      <c r="AP154" s="4" t="s">
        <v>87</v>
      </c>
      <c r="AQ154" s="4">
        <v>-5.7000000000000002E-2</v>
      </c>
      <c r="AR154" s="4">
        <v>-1.2999999999999999E-2</v>
      </c>
      <c r="AS154" s="4" t="s">
        <v>87</v>
      </c>
      <c r="AT154" s="4">
        <v>-1E-3</v>
      </c>
      <c r="AU154" s="4">
        <v>-0.23100000000000001</v>
      </c>
      <c r="AV154" s="4" t="s">
        <v>87</v>
      </c>
      <c r="AW154" s="4" t="s">
        <v>87</v>
      </c>
      <c r="AX154" s="4" t="s">
        <v>87</v>
      </c>
      <c r="AY154" s="4" t="s">
        <v>87</v>
      </c>
      <c r="AZ154" s="4" t="s">
        <v>87</v>
      </c>
      <c r="BA154" s="4">
        <v>-0.18</v>
      </c>
      <c r="BB154" s="4" t="s">
        <v>87</v>
      </c>
      <c r="BC154" s="4" t="s">
        <v>87</v>
      </c>
      <c r="BD154" s="4">
        <v>-0.185</v>
      </c>
      <c r="BE154" s="4" t="s">
        <v>87</v>
      </c>
      <c r="BF154" s="4" t="s">
        <v>87</v>
      </c>
      <c r="BG154" s="4" t="s">
        <v>87</v>
      </c>
      <c r="BH154" s="4" t="s">
        <v>87</v>
      </c>
      <c r="BI154" s="4">
        <v>-0.128</v>
      </c>
      <c r="BJ154" s="4" t="s">
        <v>87</v>
      </c>
      <c r="BK154" s="4" t="s">
        <v>87</v>
      </c>
      <c r="BL154" s="4" t="s">
        <v>87</v>
      </c>
      <c r="BM154" s="4" t="s">
        <v>87</v>
      </c>
      <c r="BN154" s="4" t="s">
        <v>87</v>
      </c>
      <c r="BO154" s="4" t="s">
        <v>87</v>
      </c>
      <c r="BP154" s="4" t="s">
        <v>87</v>
      </c>
      <c r="BQ154" s="4">
        <v>0.28000000000000003</v>
      </c>
      <c r="BR154" s="4">
        <v>-0.249</v>
      </c>
      <c r="BS154" s="4">
        <v>0.92500000000000004</v>
      </c>
      <c r="BT154" s="4">
        <v>0.878</v>
      </c>
      <c r="BU154" s="4">
        <v>-0.221</v>
      </c>
      <c r="BV154" s="4">
        <v>0.38</v>
      </c>
      <c r="BW154" s="4">
        <v>-0.73699999999999999</v>
      </c>
      <c r="BX154" s="4">
        <v>-0.25900000000000001</v>
      </c>
      <c r="BY154" s="4">
        <v>-0.92900000000000005</v>
      </c>
      <c r="CB154" s="7">
        <f t="shared" si="16"/>
        <v>-9.5682598619937554E-4</v>
      </c>
      <c r="CC154" s="7">
        <f t="shared" si="17"/>
        <v>-4.8307556868625826E-4</v>
      </c>
      <c r="CD154" s="7">
        <f t="shared" si="18"/>
        <v>-1.3569591261709067E-3</v>
      </c>
    </row>
    <row r="155" spans="1:82" x14ac:dyDescent="0.25">
      <c r="A155" s="1" t="s">
        <v>134</v>
      </c>
      <c r="B155" s="1" t="s">
        <v>269</v>
      </c>
      <c r="C155" s="2" t="s">
        <v>87</v>
      </c>
      <c r="D155" s="11">
        <v>4.641</v>
      </c>
      <c r="E155" s="11">
        <v>3.3969999999999998</v>
      </c>
      <c r="F155" s="11">
        <v>0.92400000000000004</v>
      </c>
      <c r="G155" s="11">
        <v>1.1619999999999999</v>
      </c>
      <c r="H155" s="11">
        <v>2.161</v>
      </c>
      <c r="I155" s="11">
        <v>-0.81</v>
      </c>
      <c r="J155" s="11">
        <v>3.8809999999999998</v>
      </c>
      <c r="K155" s="11">
        <v>3.294</v>
      </c>
      <c r="L155" s="11">
        <v>-0.68</v>
      </c>
      <c r="M155" s="11">
        <v>3.3239999999999998</v>
      </c>
      <c r="N155" s="11">
        <v>3.7549999999999999</v>
      </c>
      <c r="O155" s="11">
        <v>2.14</v>
      </c>
      <c r="P155" s="11">
        <v>-0.66200000000000003</v>
      </c>
      <c r="Q155" s="11">
        <v>3.26</v>
      </c>
      <c r="R155" s="11">
        <v>1.855</v>
      </c>
      <c r="S155" s="11">
        <v>3.7509999999999999</v>
      </c>
      <c r="T155" s="11">
        <v>1.6040000000000001</v>
      </c>
      <c r="U155" s="11">
        <v>3.1549999999999998</v>
      </c>
      <c r="V155" s="11">
        <v>2.2509999999999999</v>
      </c>
      <c r="W155" s="11">
        <v>4.0339999999999998</v>
      </c>
      <c r="X155" s="11">
        <v>-1.3420000000000001</v>
      </c>
      <c r="Y155" s="11">
        <v>-1.194</v>
      </c>
      <c r="Z155" s="11">
        <v>-0.996</v>
      </c>
      <c r="AA155" s="11">
        <v>4.3</v>
      </c>
      <c r="AB155" s="11">
        <v>-2.016</v>
      </c>
      <c r="AC155" s="11">
        <v>-2.5310000000000001</v>
      </c>
      <c r="AD155" s="11">
        <v>1.6970000000000001</v>
      </c>
      <c r="AE155" s="11">
        <v>1.345</v>
      </c>
      <c r="AF155" s="11">
        <v>0.66200000000000003</v>
      </c>
      <c r="AG155" s="11">
        <v>2.2719999999999998</v>
      </c>
      <c r="AH155" s="11">
        <v>0.998</v>
      </c>
      <c r="AI155" s="11">
        <v>0.85199999999999998</v>
      </c>
      <c r="AJ155" s="11">
        <v>2.8879999999999999</v>
      </c>
      <c r="AK155" s="11">
        <v>-0.44600000000000001</v>
      </c>
      <c r="AL155" s="11">
        <v>1.978</v>
      </c>
      <c r="AM155" s="11">
        <v>1.752</v>
      </c>
      <c r="AN155" s="11">
        <v>-0.16900000000000001</v>
      </c>
      <c r="AO155" s="11">
        <v>-1.7470000000000001</v>
      </c>
      <c r="AP155" s="11">
        <v>2.1120000000000001</v>
      </c>
      <c r="AQ155" s="11">
        <v>2.3279999999999998</v>
      </c>
      <c r="AR155" s="11">
        <v>6.1970000000000001</v>
      </c>
      <c r="AS155" s="11">
        <v>1.417</v>
      </c>
      <c r="AT155" s="11">
        <v>3.7050000000000001</v>
      </c>
      <c r="AU155" s="11">
        <v>0.79700000000000004</v>
      </c>
      <c r="AV155" s="11">
        <v>2.181</v>
      </c>
      <c r="AW155" s="11">
        <v>2.153</v>
      </c>
      <c r="AX155" s="11">
        <v>3.7589999999999999</v>
      </c>
      <c r="AY155" s="11">
        <v>2.88</v>
      </c>
      <c r="AZ155" s="11">
        <v>4.8769999999999998</v>
      </c>
      <c r="BA155" s="11">
        <v>3.6539999999999999</v>
      </c>
      <c r="BB155" s="11">
        <v>3.9609999999999999</v>
      </c>
      <c r="BC155" s="11">
        <v>1.0249999999999999</v>
      </c>
      <c r="BD155" s="11">
        <v>5.524</v>
      </c>
      <c r="BE155" s="11">
        <v>4.0670000000000002</v>
      </c>
      <c r="BF155" s="11">
        <v>3.669</v>
      </c>
      <c r="BG155" s="11">
        <v>1.7</v>
      </c>
      <c r="BH155" s="11">
        <v>4.0069999999999997</v>
      </c>
      <c r="BI155" s="11">
        <v>5.5430000000000001</v>
      </c>
      <c r="BJ155" s="11">
        <v>-1.617</v>
      </c>
      <c r="BK155" s="11">
        <v>9.6549999999999994</v>
      </c>
      <c r="BL155" s="11">
        <v>2.484</v>
      </c>
      <c r="BM155" s="11">
        <v>11.555999999999999</v>
      </c>
      <c r="BN155" s="11">
        <v>5.7649999999999997</v>
      </c>
      <c r="BO155" s="11">
        <v>2.827</v>
      </c>
      <c r="BP155" s="11">
        <v>-1.9039999999999999</v>
      </c>
      <c r="BQ155" s="11">
        <v>10.038</v>
      </c>
      <c r="BR155" s="11">
        <v>3.2570000000000001</v>
      </c>
      <c r="BS155" s="11">
        <v>2.67</v>
      </c>
      <c r="BT155" s="11">
        <v>7.5910000000000002</v>
      </c>
      <c r="BU155" s="11">
        <v>15.898999999999999</v>
      </c>
      <c r="BV155" s="11">
        <v>13.646000000000001</v>
      </c>
      <c r="BW155" s="11">
        <v>23.457999999999998</v>
      </c>
      <c r="BX155" s="11">
        <v>2.1869999999999998</v>
      </c>
      <c r="BY155" s="11">
        <v>1.57</v>
      </c>
      <c r="CB155" s="9">
        <f t="shared" si="16"/>
        <v>3.0454849368066417E-2</v>
      </c>
      <c r="CC155" s="9">
        <f t="shared" si="17"/>
        <v>4.0790975626133078E-3</v>
      </c>
      <c r="CD155" s="9">
        <f t="shared" si="18"/>
        <v>2.2932463165643959E-3</v>
      </c>
    </row>
    <row r="156" spans="1:82" x14ac:dyDescent="0.25">
      <c r="A156" t="s">
        <v>136</v>
      </c>
      <c r="B156" t="s">
        <v>270</v>
      </c>
      <c r="C156" s="3" t="s">
        <v>87</v>
      </c>
      <c r="D156" s="4" t="s">
        <v>87</v>
      </c>
      <c r="E156" s="4" t="s">
        <v>87</v>
      </c>
      <c r="F156" s="4" t="s">
        <v>87</v>
      </c>
      <c r="G156" s="4" t="s">
        <v>87</v>
      </c>
      <c r="H156" s="4" t="s">
        <v>87</v>
      </c>
      <c r="I156" s="4" t="s">
        <v>87</v>
      </c>
      <c r="J156" s="4" t="s">
        <v>87</v>
      </c>
      <c r="K156" s="4" t="s">
        <v>87</v>
      </c>
      <c r="L156" s="4" t="s">
        <v>87</v>
      </c>
      <c r="M156" s="4" t="s">
        <v>87</v>
      </c>
      <c r="N156" s="4" t="s">
        <v>87</v>
      </c>
      <c r="O156" s="4" t="s">
        <v>87</v>
      </c>
      <c r="P156" s="4" t="s">
        <v>87</v>
      </c>
      <c r="Q156" s="4" t="s">
        <v>87</v>
      </c>
      <c r="R156" s="4" t="s">
        <v>87</v>
      </c>
      <c r="S156" s="4" t="s">
        <v>87</v>
      </c>
      <c r="T156" s="4" t="s">
        <v>87</v>
      </c>
      <c r="U156" s="4" t="s">
        <v>87</v>
      </c>
      <c r="V156" s="4" t="s">
        <v>87</v>
      </c>
      <c r="W156" s="4" t="s">
        <v>87</v>
      </c>
      <c r="X156" s="4" t="s">
        <v>87</v>
      </c>
      <c r="Y156" s="4" t="s">
        <v>87</v>
      </c>
      <c r="Z156" s="4" t="s">
        <v>87</v>
      </c>
      <c r="AA156" s="4" t="s">
        <v>87</v>
      </c>
      <c r="AB156" s="4" t="s">
        <v>87</v>
      </c>
      <c r="AC156" s="4" t="s">
        <v>87</v>
      </c>
      <c r="AD156" s="4" t="s">
        <v>87</v>
      </c>
      <c r="AE156" s="4" t="s">
        <v>87</v>
      </c>
      <c r="AF156" s="4" t="s">
        <v>87</v>
      </c>
      <c r="AG156" s="4" t="s">
        <v>87</v>
      </c>
      <c r="AH156" s="4" t="s">
        <v>87</v>
      </c>
      <c r="AI156" s="4" t="s">
        <v>87</v>
      </c>
      <c r="AJ156" s="4" t="s">
        <v>87</v>
      </c>
      <c r="AK156" s="4" t="s">
        <v>87</v>
      </c>
      <c r="AL156" s="4" t="s">
        <v>87</v>
      </c>
      <c r="AM156" s="4" t="s">
        <v>87</v>
      </c>
      <c r="AN156" s="4" t="s">
        <v>87</v>
      </c>
      <c r="AO156" s="4" t="s">
        <v>87</v>
      </c>
      <c r="AP156" s="4" t="s">
        <v>87</v>
      </c>
      <c r="AQ156" s="4" t="s">
        <v>87</v>
      </c>
      <c r="AR156" s="4" t="s">
        <v>87</v>
      </c>
      <c r="AS156" s="4" t="s">
        <v>87</v>
      </c>
      <c r="AT156" s="4" t="s">
        <v>87</v>
      </c>
      <c r="AU156" s="4" t="s">
        <v>87</v>
      </c>
      <c r="AV156" s="4" t="s">
        <v>87</v>
      </c>
      <c r="AW156" s="4">
        <v>0.151</v>
      </c>
      <c r="AX156" s="4">
        <v>0.04</v>
      </c>
      <c r="AY156" s="4">
        <v>2.7E-2</v>
      </c>
      <c r="AZ156" s="4">
        <v>0.125</v>
      </c>
      <c r="BA156" s="4">
        <v>0.01</v>
      </c>
      <c r="BB156" s="4">
        <v>-1.7999999999999999E-2</v>
      </c>
      <c r="BC156" s="4">
        <v>3.3000000000000002E-2</v>
      </c>
      <c r="BD156" s="4">
        <v>3.9E-2</v>
      </c>
      <c r="BE156" s="4">
        <v>-0.29099999999999998</v>
      </c>
      <c r="BF156" s="4">
        <v>5.2999999999999999E-2</v>
      </c>
      <c r="BG156" s="4">
        <v>-4.9000000000000002E-2</v>
      </c>
      <c r="BH156" s="4">
        <v>0.11700000000000001</v>
      </c>
      <c r="BI156" s="4">
        <v>7.3999999999999996E-2</v>
      </c>
      <c r="BJ156" s="4">
        <v>5.0000000000000001E-3</v>
      </c>
      <c r="BK156" s="4">
        <v>8.6999999999999994E-2</v>
      </c>
      <c r="BL156" s="4">
        <v>-0.96699999999999997</v>
      </c>
      <c r="BM156" s="4">
        <v>0.26500000000000001</v>
      </c>
      <c r="BN156" s="4">
        <v>0.11799999999999999</v>
      </c>
      <c r="BO156" s="4">
        <v>1.4999999999999999E-2</v>
      </c>
      <c r="BP156" s="4">
        <v>-0.154</v>
      </c>
      <c r="BQ156" s="4">
        <v>0.437</v>
      </c>
      <c r="BR156" s="4">
        <v>-0.61699999999999999</v>
      </c>
      <c r="BS156" s="4">
        <v>0.51400000000000001</v>
      </c>
      <c r="BT156" s="4">
        <v>-0.28899999999999998</v>
      </c>
      <c r="BU156" s="4">
        <v>0.55400000000000005</v>
      </c>
      <c r="BV156" s="4">
        <v>9.7000000000000003E-2</v>
      </c>
      <c r="BW156" s="4">
        <v>-7.3999999999999996E-2</v>
      </c>
      <c r="BX156" s="4">
        <v>-4.5999999999999999E-2</v>
      </c>
      <c r="BY156" s="4">
        <v>0.624</v>
      </c>
      <c r="CB156" s="7">
        <f t="shared" si="16"/>
        <v>-9.607208002544612E-5</v>
      </c>
      <c r="CC156" s="7">
        <f t="shared" si="17"/>
        <v>-8.5797205249296826E-5</v>
      </c>
      <c r="CD156" s="7">
        <f t="shared" si="18"/>
        <v>9.1145586085107188E-4</v>
      </c>
    </row>
    <row r="157" spans="1:82" x14ac:dyDescent="0.25">
      <c r="A157" s="1" t="s">
        <v>138</v>
      </c>
      <c r="B157" s="1" t="s">
        <v>271</v>
      </c>
      <c r="C157" s="2" t="s">
        <v>87</v>
      </c>
      <c r="D157" s="11">
        <v>13.86</v>
      </c>
      <c r="E157" s="11">
        <v>4.0110000000000001</v>
      </c>
      <c r="F157" s="11">
        <v>-11.272</v>
      </c>
      <c r="G157" s="11">
        <v>0.53300000000000003</v>
      </c>
      <c r="H157" s="11">
        <v>0.89100000000000001</v>
      </c>
      <c r="I157" s="11">
        <v>1.3440000000000001</v>
      </c>
      <c r="J157" s="11">
        <v>1.425</v>
      </c>
      <c r="K157" s="11">
        <v>8.5299999999999994</v>
      </c>
      <c r="L157" s="11">
        <v>3.3330000000000002</v>
      </c>
      <c r="M157" s="11">
        <v>-2.72</v>
      </c>
      <c r="N157" s="11">
        <v>-2.7669999999999999</v>
      </c>
      <c r="O157" s="11">
        <v>-2.4340000000000002</v>
      </c>
      <c r="P157" s="11">
        <v>-0.96099999999999997</v>
      </c>
      <c r="Q157" s="11">
        <v>1.1220000000000001</v>
      </c>
      <c r="R157" s="11">
        <v>2.5459999999999998</v>
      </c>
      <c r="S157" s="11">
        <v>4.6319999999999997</v>
      </c>
      <c r="T157" s="11">
        <v>2.8109999999999999</v>
      </c>
      <c r="U157" s="11">
        <v>1.4970000000000001</v>
      </c>
      <c r="V157" s="11">
        <v>4.9640000000000004</v>
      </c>
      <c r="W157" s="11">
        <v>3.9359999999999999</v>
      </c>
      <c r="X157" s="11">
        <v>9.8740000000000006</v>
      </c>
      <c r="Y157" s="11">
        <v>3.9180000000000001</v>
      </c>
      <c r="Z157" s="11">
        <v>1.571</v>
      </c>
      <c r="AA157" s="11">
        <v>11.68</v>
      </c>
      <c r="AB157" s="11">
        <v>14.201000000000001</v>
      </c>
      <c r="AC157" s="11">
        <v>12.122999999999999</v>
      </c>
      <c r="AD157" s="11">
        <v>30.884</v>
      </c>
      <c r="AE157" s="11">
        <v>-0.127</v>
      </c>
      <c r="AF157" s="11">
        <v>7.25</v>
      </c>
      <c r="AG157" s="11">
        <v>-5.0970000000000004</v>
      </c>
      <c r="AH157" s="11">
        <v>8.5299999999999994</v>
      </c>
      <c r="AI157" s="11">
        <v>-2.1259999999999999</v>
      </c>
      <c r="AJ157" s="11">
        <v>6.8529999999999998</v>
      </c>
      <c r="AK157" s="11">
        <v>9.0090000000000003</v>
      </c>
      <c r="AL157" s="11">
        <v>10.488</v>
      </c>
      <c r="AM157" s="11">
        <v>6.7670000000000003</v>
      </c>
      <c r="AN157" s="11">
        <v>5.1449999999999996</v>
      </c>
      <c r="AO157" s="11">
        <v>22.303999999999998</v>
      </c>
      <c r="AP157" s="11">
        <v>1.782</v>
      </c>
      <c r="AQ157" s="11">
        <v>5.8360000000000003</v>
      </c>
      <c r="AR157" s="11">
        <v>5.9640000000000004</v>
      </c>
      <c r="AS157" s="11">
        <v>7.0410000000000004</v>
      </c>
      <c r="AT157" s="11">
        <v>5.1120000000000001</v>
      </c>
      <c r="AU157" s="11">
        <v>10.438000000000001</v>
      </c>
      <c r="AV157" s="11">
        <v>-1.4339999999999999</v>
      </c>
      <c r="AW157" s="11">
        <v>3.8559999999999999</v>
      </c>
      <c r="AX157" s="11">
        <v>8.5609999999999999</v>
      </c>
      <c r="AY157" s="11">
        <v>14.127000000000001</v>
      </c>
      <c r="AZ157" s="11">
        <v>3.4529999999999998</v>
      </c>
      <c r="BA157" s="11">
        <v>10.694000000000001</v>
      </c>
      <c r="BB157" s="11">
        <v>17.890999999999998</v>
      </c>
      <c r="BC157" s="11">
        <v>7.9960000000000004</v>
      </c>
      <c r="BD157" s="11">
        <v>9.516</v>
      </c>
      <c r="BE157" s="11">
        <v>7.5730000000000004</v>
      </c>
      <c r="BF157" s="11">
        <v>3.351</v>
      </c>
      <c r="BG157" s="11">
        <v>20.324000000000002</v>
      </c>
      <c r="BH157" s="11">
        <v>7.3730000000000002</v>
      </c>
      <c r="BI157" s="11">
        <v>11.385999999999999</v>
      </c>
      <c r="BJ157" s="11">
        <v>3.6920000000000002</v>
      </c>
      <c r="BK157" s="11">
        <v>20.675999999999998</v>
      </c>
      <c r="BL157" s="11">
        <v>8.5079999999999991</v>
      </c>
      <c r="BM157" s="11">
        <v>19.248999999999999</v>
      </c>
      <c r="BN157" s="11">
        <v>0.35299999999999998</v>
      </c>
      <c r="BO157" s="11">
        <v>15.167999999999999</v>
      </c>
      <c r="BP157" s="11">
        <v>3.4620000000000002</v>
      </c>
      <c r="BQ157" s="11">
        <v>17.736999999999998</v>
      </c>
      <c r="BR157" s="11">
        <v>8.8989999999999991</v>
      </c>
      <c r="BS157" s="11">
        <v>0.66300000000000003</v>
      </c>
      <c r="BT157" s="11">
        <v>15.531000000000001</v>
      </c>
      <c r="BU157" s="11">
        <v>14.736000000000001</v>
      </c>
      <c r="BV157" s="11">
        <v>3.681</v>
      </c>
      <c r="BW157" s="11">
        <v>10.635999999999999</v>
      </c>
      <c r="BX157" s="11">
        <v>8.2189999999999994</v>
      </c>
      <c r="BY157" s="11">
        <v>24.956</v>
      </c>
      <c r="CB157" s="9">
        <f t="shared" si="16"/>
        <v>1.3808414096630335E-2</v>
      </c>
      <c r="CC157" s="9">
        <f t="shared" si="17"/>
        <v>1.5329722390086318E-2</v>
      </c>
      <c r="CD157" s="9">
        <f t="shared" si="18"/>
        <v>3.6452391768268186E-2</v>
      </c>
    </row>
    <row r="158" spans="1:82" x14ac:dyDescent="0.25">
      <c r="A158" s="1" t="s">
        <v>140</v>
      </c>
      <c r="B158" s="1" t="s">
        <v>272</v>
      </c>
      <c r="C158" s="2" t="s">
        <v>87</v>
      </c>
      <c r="D158" s="11">
        <v>16.327000000000002</v>
      </c>
      <c r="E158" s="11">
        <v>23.268000000000001</v>
      </c>
      <c r="F158" s="11">
        <v>34.000999999999998</v>
      </c>
      <c r="G158" s="11">
        <v>19.492000000000001</v>
      </c>
      <c r="H158" s="11">
        <v>7.4349999999999996</v>
      </c>
      <c r="I158" s="11">
        <v>5.62</v>
      </c>
      <c r="J158" s="11">
        <v>4.5780000000000003</v>
      </c>
      <c r="K158" s="11">
        <v>7.2220000000000004</v>
      </c>
      <c r="L158" s="11">
        <v>23.082000000000001</v>
      </c>
      <c r="M158" s="11">
        <v>1.9770000000000001</v>
      </c>
      <c r="N158" s="11">
        <v>0.35099999999999998</v>
      </c>
      <c r="O158" s="11">
        <v>9.4730000000000008</v>
      </c>
      <c r="P158" s="11">
        <v>4.6829999999999998</v>
      </c>
      <c r="Q158" s="11">
        <v>2.77</v>
      </c>
      <c r="R158" s="11">
        <v>3.786</v>
      </c>
      <c r="S158" s="11">
        <v>-3.0049999999999999</v>
      </c>
      <c r="T158" s="11">
        <v>7.968</v>
      </c>
      <c r="U158" s="11">
        <v>6.3940000000000001</v>
      </c>
      <c r="V158" s="11">
        <v>2.4860000000000002</v>
      </c>
      <c r="W158" s="11">
        <v>5.0949999999999998</v>
      </c>
      <c r="X158" s="11">
        <v>14.999000000000001</v>
      </c>
      <c r="Y158" s="11">
        <v>9.8079999999999998</v>
      </c>
      <c r="Z158" s="11">
        <v>1.593</v>
      </c>
      <c r="AA158" s="11">
        <v>-5.5259999999999998</v>
      </c>
      <c r="AB158" s="11">
        <v>24.295000000000002</v>
      </c>
      <c r="AC158" s="11">
        <v>15.619</v>
      </c>
      <c r="AD158" s="11">
        <v>8.8019999999999996</v>
      </c>
      <c r="AE158" s="11">
        <v>7.1379999999999999</v>
      </c>
      <c r="AF158" s="11">
        <v>9.2089999999999996</v>
      </c>
      <c r="AG158" s="11">
        <v>3.7759999999999998</v>
      </c>
      <c r="AH158" s="11">
        <v>16.045000000000002</v>
      </c>
      <c r="AI158" s="11">
        <v>0.41599999999999998</v>
      </c>
      <c r="AJ158" s="11">
        <v>8.1890000000000001</v>
      </c>
      <c r="AK158" s="11">
        <v>25.466000000000001</v>
      </c>
      <c r="AL158" s="11">
        <v>-7.774</v>
      </c>
      <c r="AM158" s="11">
        <v>4.6749999999999998</v>
      </c>
      <c r="AN158" s="11">
        <v>12.186999999999999</v>
      </c>
      <c r="AO158" s="11">
        <v>-2.8069999999999999</v>
      </c>
      <c r="AP158" s="11">
        <v>6.6390000000000002</v>
      </c>
      <c r="AQ158" s="11">
        <v>-2.3940000000000001</v>
      </c>
      <c r="AR158" s="11">
        <v>12.026</v>
      </c>
      <c r="AS158" s="11">
        <v>15.917</v>
      </c>
      <c r="AT158" s="11">
        <v>13.942</v>
      </c>
      <c r="AU158" s="11">
        <v>1.766</v>
      </c>
      <c r="AV158" s="11">
        <v>28.651</v>
      </c>
      <c r="AW158" s="11">
        <v>11.382999999999999</v>
      </c>
      <c r="AX158" s="11">
        <v>7.7809999999999997</v>
      </c>
      <c r="AY158" s="11">
        <v>3.0489999999999999</v>
      </c>
      <c r="AZ158" s="11">
        <v>28.465</v>
      </c>
      <c r="BA158" s="11">
        <v>44.664000000000001</v>
      </c>
      <c r="BB158" s="11">
        <v>12.747</v>
      </c>
      <c r="BC158" s="11">
        <v>1.194</v>
      </c>
      <c r="BD158" s="11">
        <v>2.2799999999999998</v>
      </c>
      <c r="BE158" s="11">
        <v>2.7949999999999999</v>
      </c>
      <c r="BF158" s="11">
        <v>10.606999999999999</v>
      </c>
      <c r="BG158" s="11">
        <v>-2.972</v>
      </c>
      <c r="BH158" s="11">
        <v>38.152000000000001</v>
      </c>
      <c r="BI158" s="11">
        <v>13.435</v>
      </c>
      <c r="BJ158" s="11">
        <v>-7.601</v>
      </c>
      <c r="BK158" s="11">
        <v>-10.619</v>
      </c>
      <c r="BL158" s="11">
        <v>9.5570000000000004</v>
      </c>
      <c r="BM158" s="11">
        <v>3.9369999999999998</v>
      </c>
      <c r="BN158" s="11">
        <v>-5.6580000000000004</v>
      </c>
      <c r="BO158" s="11">
        <v>80.108999999999995</v>
      </c>
      <c r="BP158" s="11">
        <v>5.1929999999999996</v>
      </c>
      <c r="BQ158" s="11">
        <v>-2.1269999999999998</v>
      </c>
      <c r="BR158" s="11">
        <v>16.7</v>
      </c>
      <c r="BS158" s="11">
        <v>6.3109999999999999</v>
      </c>
      <c r="BT158" s="11">
        <v>10.839</v>
      </c>
      <c r="BU158" s="11">
        <v>18.954999999999998</v>
      </c>
      <c r="BV158" s="11">
        <v>1.5229999999999999</v>
      </c>
      <c r="BW158" s="11">
        <v>11.877000000000001</v>
      </c>
      <c r="BX158" s="11">
        <v>7.258</v>
      </c>
      <c r="BY158" s="11">
        <v>18.949000000000002</v>
      </c>
      <c r="CB158" s="9">
        <f t="shared" si="16"/>
        <v>1.5419568844084103E-2</v>
      </c>
      <c r="CC158" s="9">
        <f t="shared" si="17"/>
        <v>1.3537306863030356E-2</v>
      </c>
      <c r="CD158" s="9">
        <f t="shared" si="18"/>
        <v>2.7678168441132953E-2</v>
      </c>
    </row>
    <row r="159" spans="1:82" x14ac:dyDescent="0.25">
      <c r="A159" t="s">
        <v>142</v>
      </c>
      <c r="B159" t="s">
        <v>273</v>
      </c>
      <c r="C159" s="3" t="s">
        <v>87</v>
      </c>
      <c r="D159" s="4">
        <v>-0.77</v>
      </c>
      <c r="E159" s="4">
        <v>1.1279999999999999</v>
      </c>
      <c r="F159" s="4">
        <v>1.1020000000000001</v>
      </c>
      <c r="G159" s="4">
        <v>1.147</v>
      </c>
      <c r="H159" s="4">
        <v>0.08</v>
      </c>
      <c r="I159" s="4">
        <v>0.23499999999999999</v>
      </c>
      <c r="J159" s="4">
        <v>1.0720000000000001</v>
      </c>
      <c r="K159" s="4">
        <v>-0.158</v>
      </c>
      <c r="L159" s="4">
        <v>-0.5</v>
      </c>
      <c r="M159" s="4">
        <v>3.9E-2</v>
      </c>
      <c r="N159" s="4">
        <v>0.83799999999999997</v>
      </c>
      <c r="O159" s="4">
        <v>-0.128</v>
      </c>
      <c r="P159" s="4">
        <v>-0.59299999999999997</v>
      </c>
      <c r="Q159" s="4">
        <v>1.0369999999999999</v>
      </c>
      <c r="R159" s="4">
        <v>0.747</v>
      </c>
      <c r="S159" s="4">
        <v>-0.72599999999999998</v>
      </c>
      <c r="T159" s="4">
        <v>-1.5620000000000001</v>
      </c>
      <c r="U159" s="4">
        <v>0.38300000000000001</v>
      </c>
      <c r="V159" s="4">
        <v>0.16800000000000001</v>
      </c>
      <c r="W159" s="4">
        <v>0.14099999999999999</v>
      </c>
      <c r="X159" s="4">
        <v>-0.72199999999999998</v>
      </c>
      <c r="Y159" s="4">
        <v>1.1739999999999999</v>
      </c>
      <c r="Z159" s="4">
        <v>-1.7999999999999999E-2</v>
      </c>
      <c r="AA159" s="4">
        <v>0.25600000000000001</v>
      </c>
      <c r="AB159" s="4">
        <v>0.13700000000000001</v>
      </c>
      <c r="AC159" s="4">
        <v>-0.02</v>
      </c>
      <c r="AD159" s="4">
        <v>0.29799999999999999</v>
      </c>
      <c r="AE159" s="4">
        <v>-4.0000000000000001E-3</v>
      </c>
      <c r="AF159" s="4">
        <v>-0.79</v>
      </c>
      <c r="AG159" s="4">
        <v>0.19</v>
      </c>
      <c r="AH159" s="4">
        <v>0.22900000000000001</v>
      </c>
      <c r="AI159" s="4">
        <v>0.433</v>
      </c>
      <c r="AJ159" s="4">
        <v>-0.68500000000000005</v>
      </c>
      <c r="AK159" s="4">
        <v>0.64</v>
      </c>
      <c r="AL159" s="4">
        <v>0.34200000000000003</v>
      </c>
      <c r="AM159" s="4">
        <v>6.0999999999999999E-2</v>
      </c>
      <c r="AN159" s="4">
        <v>-0.38600000000000001</v>
      </c>
      <c r="AO159" s="4">
        <v>0.42</v>
      </c>
      <c r="AP159" s="4">
        <v>0.27800000000000002</v>
      </c>
      <c r="AQ159" s="4">
        <v>0.50700000000000001</v>
      </c>
      <c r="AR159" s="4">
        <v>8.4000000000000005E-2</v>
      </c>
      <c r="AS159" s="4">
        <v>-1.143</v>
      </c>
      <c r="AT159" s="4">
        <v>1.8140000000000001</v>
      </c>
      <c r="AU159" s="4">
        <v>0.14499999999999999</v>
      </c>
      <c r="AV159" s="4">
        <v>-0.39400000000000002</v>
      </c>
      <c r="AW159" s="4">
        <v>-2.1110000000000002</v>
      </c>
      <c r="AX159" s="4">
        <v>0.88600000000000001</v>
      </c>
      <c r="AY159" s="4">
        <v>0.46899999999999997</v>
      </c>
      <c r="AZ159" s="4">
        <v>-1.5580000000000001</v>
      </c>
      <c r="BA159" s="4">
        <v>0.47599999999999998</v>
      </c>
      <c r="BB159" s="4">
        <v>0.38300000000000001</v>
      </c>
      <c r="BC159" s="4">
        <v>0.53100000000000003</v>
      </c>
      <c r="BD159" s="4">
        <v>-1.2609999999999999</v>
      </c>
      <c r="BE159" s="4">
        <v>0.314</v>
      </c>
      <c r="BF159" s="4">
        <v>-0.629</v>
      </c>
      <c r="BG159" s="4">
        <v>-1.9670000000000001</v>
      </c>
      <c r="BH159" s="4">
        <v>-0.16</v>
      </c>
      <c r="BI159" s="4">
        <v>0.379</v>
      </c>
      <c r="BJ159" s="4">
        <v>0.55000000000000004</v>
      </c>
      <c r="BK159" s="4">
        <v>0.34599999999999997</v>
      </c>
      <c r="BL159" s="4">
        <v>-0.156</v>
      </c>
      <c r="BM159" s="4">
        <v>0.11600000000000001</v>
      </c>
      <c r="BN159" s="4">
        <v>-1.0960000000000001</v>
      </c>
      <c r="BO159" s="4">
        <v>1.621</v>
      </c>
      <c r="BP159" s="4">
        <v>1.825</v>
      </c>
      <c r="BQ159" s="4">
        <v>2.1960000000000002</v>
      </c>
      <c r="BR159" s="4">
        <v>1.149</v>
      </c>
      <c r="BS159" s="4">
        <v>1.169</v>
      </c>
      <c r="BT159" s="4">
        <v>1.86</v>
      </c>
      <c r="BU159" s="4">
        <v>1.579</v>
      </c>
      <c r="BV159" s="4">
        <v>2.38</v>
      </c>
      <c r="BW159" s="4">
        <v>4.069</v>
      </c>
      <c r="BX159" s="4">
        <v>3.1680000000000001</v>
      </c>
      <c r="BY159" s="4">
        <v>4.133</v>
      </c>
      <c r="CB159" s="7">
        <f t="shared" si="16"/>
        <v>5.2826661300478415E-3</v>
      </c>
      <c r="CC159" s="7">
        <f t="shared" si="17"/>
        <v>5.9088162223863558E-3</v>
      </c>
      <c r="CD159" s="7">
        <f t="shared" si="18"/>
        <v>6.03693441169468E-3</v>
      </c>
    </row>
    <row r="160" spans="1:82" x14ac:dyDescent="0.25">
      <c r="A160" t="s">
        <v>144</v>
      </c>
      <c r="B160" t="s">
        <v>274</v>
      </c>
      <c r="C160" s="3" t="s">
        <v>87</v>
      </c>
      <c r="D160" s="4">
        <v>2.5619999999999998</v>
      </c>
      <c r="E160" s="4">
        <v>-3.9140000000000001</v>
      </c>
      <c r="F160" s="4">
        <v>-2.9580000000000002</v>
      </c>
      <c r="G160" s="4">
        <v>7.7489999999999997</v>
      </c>
      <c r="H160" s="4">
        <v>0.71199999999999997</v>
      </c>
      <c r="I160" s="4">
        <v>-1.335</v>
      </c>
      <c r="J160" s="4">
        <v>2.0230000000000001</v>
      </c>
      <c r="K160" s="4">
        <v>-1.2949999999999999</v>
      </c>
      <c r="L160" s="4">
        <v>1.978</v>
      </c>
      <c r="M160" s="4">
        <v>-0.433</v>
      </c>
      <c r="N160" s="4">
        <v>4.4269999999999996</v>
      </c>
      <c r="O160" s="4">
        <v>-1.762</v>
      </c>
      <c r="P160" s="4">
        <v>0.28100000000000003</v>
      </c>
      <c r="Q160" s="4">
        <v>0.19500000000000001</v>
      </c>
      <c r="R160" s="4">
        <v>2.1829999999999998</v>
      </c>
      <c r="S160" s="4">
        <v>-0.3</v>
      </c>
      <c r="T160" s="4">
        <v>5.5289999999999999</v>
      </c>
      <c r="U160" s="4">
        <v>-0.91500000000000004</v>
      </c>
      <c r="V160" s="4">
        <v>1.575</v>
      </c>
      <c r="W160" s="4">
        <v>0.42499999999999999</v>
      </c>
      <c r="X160" s="4">
        <v>2.6240000000000001</v>
      </c>
      <c r="Y160" s="4">
        <v>0.14699999999999999</v>
      </c>
      <c r="Z160" s="4">
        <v>0.628</v>
      </c>
      <c r="AA160" s="4">
        <v>-1.6779999999999999</v>
      </c>
      <c r="AB160" s="4">
        <v>1.7170000000000001</v>
      </c>
      <c r="AC160" s="4">
        <v>-1.8520000000000001</v>
      </c>
      <c r="AD160" s="4">
        <v>1.665</v>
      </c>
      <c r="AE160" s="4">
        <v>1.38</v>
      </c>
      <c r="AF160" s="4">
        <v>-0.38600000000000001</v>
      </c>
      <c r="AG160" s="4">
        <v>-0.96399999999999997</v>
      </c>
      <c r="AH160" s="4">
        <v>1.2509999999999999</v>
      </c>
      <c r="AI160" s="4">
        <v>2.2549999999999999</v>
      </c>
      <c r="AJ160" s="4">
        <v>4.4160000000000004</v>
      </c>
      <c r="AK160" s="4">
        <v>-2.3010000000000002</v>
      </c>
      <c r="AL160" s="4">
        <v>1.415</v>
      </c>
      <c r="AM160" s="4">
        <v>-1.3049999999999999</v>
      </c>
      <c r="AN160" s="4">
        <v>2.754</v>
      </c>
      <c r="AO160" s="4">
        <v>2.0779999999999998</v>
      </c>
      <c r="AP160" s="4">
        <v>2.823</v>
      </c>
      <c r="AQ160" s="4">
        <v>0.78700000000000003</v>
      </c>
      <c r="AR160" s="4">
        <v>2.972</v>
      </c>
      <c r="AS160" s="4">
        <v>0.63400000000000001</v>
      </c>
      <c r="AT160" s="4">
        <v>1.7769999999999999</v>
      </c>
      <c r="AU160" s="4">
        <v>0.17599999999999999</v>
      </c>
      <c r="AV160" s="4">
        <v>-1.0369999999999999</v>
      </c>
      <c r="AW160" s="4">
        <v>2.5009999999999999</v>
      </c>
      <c r="AX160" s="4">
        <v>0.23599999999999999</v>
      </c>
      <c r="AY160" s="4">
        <v>-0.97299999999999998</v>
      </c>
      <c r="AZ160" s="4">
        <v>0.11</v>
      </c>
      <c r="BA160" s="4">
        <v>1.45</v>
      </c>
      <c r="BB160" s="4">
        <v>4.7350000000000003</v>
      </c>
      <c r="BC160" s="4">
        <v>0.71099999999999997</v>
      </c>
      <c r="BD160" s="4">
        <v>2.6179999999999999</v>
      </c>
      <c r="BE160" s="4">
        <v>1.6870000000000001</v>
      </c>
      <c r="BF160" s="4">
        <v>3.2570000000000001</v>
      </c>
      <c r="BG160" s="4">
        <v>0.27800000000000002</v>
      </c>
      <c r="BH160" s="4">
        <v>-4.9969999999999999</v>
      </c>
      <c r="BI160" s="4">
        <v>1.5169999999999999</v>
      </c>
      <c r="BJ160" s="4">
        <v>5.9530000000000003</v>
      </c>
      <c r="BK160" s="4">
        <v>4.6109999999999998</v>
      </c>
      <c r="BL160" s="4">
        <v>0.36299999999999999</v>
      </c>
      <c r="BM160" s="4">
        <v>7.7439999999999998</v>
      </c>
      <c r="BN160" s="4">
        <v>0.83699999999999997</v>
      </c>
      <c r="BO160" s="4">
        <v>18.587</v>
      </c>
      <c r="BP160" s="4">
        <v>16.748000000000001</v>
      </c>
      <c r="BQ160" s="4">
        <v>21.443999999999999</v>
      </c>
      <c r="BR160" s="4">
        <v>24.584</v>
      </c>
      <c r="BS160" s="4">
        <v>3.7789999999999999</v>
      </c>
      <c r="BT160" s="4">
        <v>0.79</v>
      </c>
      <c r="BU160" s="4">
        <v>4.1840000000000002</v>
      </c>
      <c r="BV160" s="4">
        <v>2.9209999999999998</v>
      </c>
      <c r="BW160" s="4">
        <v>2.1760000000000002</v>
      </c>
      <c r="BX160" s="4">
        <v>-1.5389999999999999</v>
      </c>
      <c r="BY160" s="4">
        <v>-6.7590000000000003</v>
      </c>
      <c r="CB160" s="7">
        <f t="shared" si="16"/>
        <v>2.8250384612887943E-3</v>
      </c>
      <c r="CC160" s="7">
        <f t="shared" si="17"/>
        <v>-2.8704760625797351E-3</v>
      </c>
      <c r="CD160" s="7">
        <f t="shared" si="18"/>
        <v>-9.8726444927762745E-3</v>
      </c>
    </row>
    <row r="161" spans="1:82" x14ac:dyDescent="0.25">
      <c r="A161" t="s">
        <v>146</v>
      </c>
      <c r="B161" t="s">
        <v>275</v>
      </c>
      <c r="C161" s="3" t="s">
        <v>87</v>
      </c>
      <c r="D161" s="4">
        <v>2.2200000000000002</v>
      </c>
      <c r="E161" s="4">
        <v>3.8490000000000002</v>
      </c>
      <c r="F161" s="4">
        <v>2.9870000000000001</v>
      </c>
      <c r="G161" s="4">
        <v>3.544</v>
      </c>
      <c r="H161" s="4">
        <v>1.141</v>
      </c>
      <c r="I161" s="4">
        <v>1.1319999999999999</v>
      </c>
      <c r="J161" s="4">
        <v>0.66900000000000004</v>
      </c>
      <c r="K161" s="4">
        <v>0.66800000000000004</v>
      </c>
      <c r="L161" s="4">
        <v>1.125</v>
      </c>
      <c r="M161" s="4">
        <v>1.123</v>
      </c>
      <c r="N161" s="4">
        <v>0.84199999999999997</v>
      </c>
      <c r="O161" s="4">
        <v>0.78600000000000003</v>
      </c>
      <c r="P161" s="4">
        <v>0.76600000000000001</v>
      </c>
      <c r="Q161" s="4">
        <v>0.75700000000000001</v>
      </c>
      <c r="R161" s="4">
        <v>0.95099999999999996</v>
      </c>
      <c r="S161" s="4">
        <v>0.86299999999999999</v>
      </c>
      <c r="T161" s="4">
        <v>0.84799999999999998</v>
      </c>
      <c r="U161" s="4">
        <v>0.84399999999999997</v>
      </c>
      <c r="V161" s="4">
        <v>0.90400000000000003</v>
      </c>
      <c r="W161" s="4">
        <v>0.84199999999999997</v>
      </c>
      <c r="X161" s="4">
        <v>0.83099999999999996</v>
      </c>
      <c r="Y161" s="4">
        <v>0.83</v>
      </c>
      <c r="Z161" s="4">
        <v>1.032</v>
      </c>
      <c r="AA161" s="4">
        <v>1.032</v>
      </c>
      <c r="AB161" s="4">
        <v>1.0289999999999999</v>
      </c>
      <c r="AC161" s="4">
        <v>0.97799999999999998</v>
      </c>
      <c r="AD161" s="4">
        <v>0.85</v>
      </c>
      <c r="AE161" s="4">
        <v>0.84699999999999998</v>
      </c>
      <c r="AF161" s="4">
        <v>0.84599999999999997</v>
      </c>
      <c r="AG161" s="4">
        <v>0.84599999999999997</v>
      </c>
      <c r="AH161" s="4">
        <v>0.73</v>
      </c>
      <c r="AI161" s="4">
        <v>0.67400000000000004</v>
      </c>
      <c r="AJ161" s="4">
        <v>0.65100000000000002</v>
      </c>
      <c r="AK161" s="4">
        <v>0.626</v>
      </c>
      <c r="AL161" s="4">
        <v>-8.6999999999999994E-2</v>
      </c>
      <c r="AM161" s="4">
        <v>-9.0999999999999998E-2</v>
      </c>
      <c r="AN161" s="4">
        <v>-9.2999999999999999E-2</v>
      </c>
      <c r="AO161" s="4">
        <v>-9.2999999999999999E-2</v>
      </c>
      <c r="AP161" s="4">
        <v>0.46600000000000003</v>
      </c>
      <c r="AQ161" s="4">
        <v>0.47299999999999998</v>
      </c>
      <c r="AR161" s="4">
        <v>0.47899999999999998</v>
      </c>
      <c r="AS161" s="4">
        <v>0.48099999999999998</v>
      </c>
      <c r="AT161" s="4">
        <v>0.434</v>
      </c>
      <c r="AU161" s="4">
        <v>0.436</v>
      </c>
      <c r="AV161" s="4">
        <v>5.2999999999999999E-2</v>
      </c>
      <c r="AW161" s="4">
        <v>0.82799999999999996</v>
      </c>
      <c r="AX161" s="4">
        <v>0.441</v>
      </c>
      <c r="AY161" s="4">
        <v>0.28999999999999998</v>
      </c>
      <c r="AZ161" s="4">
        <v>-0.16</v>
      </c>
      <c r="BA161" s="4">
        <v>1.5820000000000001</v>
      </c>
      <c r="BB161" s="4">
        <v>1.1040000000000001</v>
      </c>
      <c r="BC161" s="4">
        <v>0.32600000000000001</v>
      </c>
      <c r="BD161" s="4">
        <v>0.215</v>
      </c>
      <c r="BE161" s="4">
        <v>0.69</v>
      </c>
      <c r="BF161" s="4">
        <v>0.72</v>
      </c>
      <c r="BG161" s="4">
        <v>0.24299999999999999</v>
      </c>
      <c r="BH161" s="4">
        <v>2.3069999999999999</v>
      </c>
      <c r="BI161" s="4">
        <v>0.876</v>
      </c>
      <c r="BJ161" s="4">
        <v>1.8120000000000001</v>
      </c>
      <c r="BK161" s="4">
        <v>2.5870000000000002</v>
      </c>
      <c r="BL161" s="4">
        <v>2.089</v>
      </c>
      <c r="BM161" s="4">
        <v>3.5430000000000001</v>
      </c>
      <c r="BN161" s="4">
        <v>2.746</v>
      </c>
      <c r="BO161" s="4">
        <v>1.2410000000000001</v>
      </c>
      <c r="BP161" s="4">
        <v>2.0640000000000001</v>
      </c>
      <c r="BQ161" s="4">
        <v>1.103</v>
      </c>
      <c r="BR161" s="4">
        <v>1.64</v>
      </c>
      <c r="BS161" s="4">
        <v>3.2669999999999999</v>
      </c>
      <c r="BT161" s="4">
        <v>2.0699999999999998</v>
      </c>
      <c r="BU161" s="4">
        <v>1.327</v>
      </c>
      <c r="BV161" s="4">
        <v>3.0630000000000002</v>
      </c>
      <c r="BW161" s="4">
        <v>4.9619999999999997</v>
      </c>
      <c r="BX161" s="4">
        <v>1.5</v>
      </c>
      <c r="BY161" s="4">
        <v>6.3470000000000004</v>
      </c>
      <c r="CB161" s="7">
        <f t="shared" si="16"/>
        <v>6.4420224471116701E-3</v>
      </c>
      <c r="CC161" s="7">
        <f t="shared" si="17"/>
        <v>2.7977349537814185E-3</v>
      </c>
      <c r="CD161" s="7">
        <f t="shared" si="18"/>
        <v>9.2708499179835792E-3</v>
      </c>
    </row>
    <row r="162" spans="1:82" x14ac:dyDescent="0.25">
      <c r="A162" t="s">
        <v>148</v>
      </c>
      <c r="B162" t="s">
        <v>276</v>
      </c>
      <c r="C162" s="3" t="s">
        <v>87</v>
      </c>
      <c r="D162" s="4" t="s">
        <v>87</v>
      </c>
      <c r="E162" s="4" t="s">
        <v>87</v>
      </c>
      <c r="F162" s="4" t="s">
        <v>87</v>
      </c>
      <c r="G162" s="4" t="s">
        <v>87</v>
      </c>
      <c r="H162" s="4">
        <v>4.4999999999999998E-2</v>
      </c>
      <c r="I162" s="4">
        <v>5.1999999999999998E-2</v>
      </c>
      <c r="J162" s="4">
        <v>6.3E-2</v>
      </c>
      <c r="K162" s="4">
        <v>1.6E-2</v>
      </c>
      <c r="L162" s="4">
        <v>9.8000000000000004E-2</v>
      </c>
      <c r="M162" s="4">
        <v>6.2E-2</v>
      </c>
      <c r="N162" s="4">
        <v>7.2999999999999995E-2</v>
      </c>
      <c r="O162" s="4">
        <v>8.7999999999999995E-2</v>
      </c>
      <c r="P162" s="4">
        <v>0.126</v>
      </c>
      <c r="Q162" s="4">
        <v>0.13400000000000001</v>
      </c>
      <c r="R162" s="4">
        <v>0.127</v>
      </c>
      <c r="S162" s="4">
        <v>0.128</v>
      </c>
      <c r="T162" s="4">
        <v>0.16</v>
      </c>
      <c r="U162" s="4">
        <v>0.14699999999999999</v>
      </c>
      <c r="V162" s="4">
        <v>0.14099999999999999</v>
      </c>
      <c r="W162" s="4">
        <v>0.16400000000000001</v>
      </c>
      <c r="X162" s="4">
        <v>0.28199999999999997</v>
      </c>
      <c r="Y162" s="4">
        <v>0.25600000000000001</v>
      </c>
      <c r="Z162" s="4">
        <v>-0.151</v>
      </c>
      <c r="AA162" s="4">
        <v>0.32200000000000001</v>
      </c>
      <c r="AB162" s="4">
        <v>0.17299999999999999</v>
      </c>
      <c r="AC162" s="4">
        <v>0.45200000000000001</v>
      </c>
      <c r="AD162" s="4">
        <v>1.323</v>
      </c>
      <c r="AE162" s="4">
        <v>1.44</v>
      </c>
      <c r="AF162" s="4">
        <v>0.159</v>
      </c>
      <c r="AG162" s="4">
        <v>5.7000000000000002E-2</v>
      </c>
      <c r="AH162" s="4">
        <v>0.41</v>
      </c>
      <c r="AI162" s="4">
        <v>-7.1999999999999995E-2</v>
      </c>
      <c r="AJ162" s="4">
        <v>0.23499999999999999</v>
      </c>
      <c r="AK162" s="4">
        <v>-4.7E-2</v>
      </c>
      <c r="AL162" s="4">
        <v>9.8000000000000004E-2</v>
      </c>
      <c r="AM162" s="4">
        <v>0.51500000000000001</v>
      </c>
      <c r="AN162" s="4">
        <v>0.26900000000000002</v>
      </c>
      <c r="AO162" s="4">
        <v>-4.2999999999999997E-2</v>
      </c>
      <c r="AP162" s="4">
        <v>-6.2E-2</v>
      </c>
      <c r="AQ162" s="4">
        <v>-0.11600000000000001</v>
      </c>
      <c r="AR162" s="4">
        <v>0.57999999999999996</v>
      </c>
      <c r="AS162" s="4">
        <v>-0.25900000000000001</v>
      </c>
      <c r="AT162" s="4">
        <v>0.42899999999999999</v>
      </c>
      <c r="AU162" s="4">
        <v>0.245</v>
      </c>
      <c r="AV162" s="4">
        <v>0.69899999999999995</v>
      </c>
      <c r="AW162" s="4">
        <v>-3.4000000000000002E-2</v>
      </c>
      <c r="AX162" s="4">
        <v>0.76800000000000002</v>
      </c>
      <c r="AY162" s="4">
        <v>0.36499999999999999</v>
      </c>
      <c r="AZ162" s="4">
        <v>0.876</v>
      </c>
      <c r="BA162" s="4">
        <v>-9.5000000000000001E-2</v>
      </c>
      <c r="BB162" s="4">
        <v>0.79600000000000004</v>
      </c>
      <c r="BC162" s="4">
        <v>-0.182</v>
      </c>
      <c r="BD162" s="4">
        <v>-0.28599999999999998</v>
      </c>
      <c r="BE162" s="4">
        <v>-0.58899999999999997</v>
      </c>
      <c r="BF162" s="4">
        <v>0.80600000000000005</v>
      </c>
      <c r="BG162" s="4">
        <v>0.79100000000000004</v>
      </c>
      <c r="BH162" s="4">
        <v>2.992</v>
      </c>
      <c r="BI162" s="4">
        <v>0.878</v>
      </c>
      <c r="BJ162" s="4">
        <v>1.268</v>
      </c>
      <c r="BK162" s="4">
        <v>2.6589999999999998</v>
      </c>
      <c r="BL162" s="4">
        <v>5.8810000000000002</v>
      </c>
      <c r="BM162" s="4">
        <v>-0.753</v>
      </c>
      <c r="BN162" s="4">
        <v>-2.9220000000000002</v>
      </c>
      <c r="BO162" s="4">
        <v>-3.996</v>
      </c>
      <c r="BP162" s="4">
        <v>-2.056</v>
      </c>
      <c r="BQ162" s="4">
        <v>-0.28000000000000003</v>
      </c>
      <c r="BR162" s="4">
        <v>1.419</v>
      </c>
      <c r="BS162" s="4">
        <v>2.258</v>
      </c>
      <c r="BT162" s="4">
        <v>2.6549999999999998</v>
      </c>
      <c r="BU162" s="4">
        <v>-1.1859999999999999</v>
      </c>
      <c r="BV162" s="4">
        <v>4.2460000000000004</v>
      </c>
      <c r="BW162" s="4">
        <v>0.13400000000000001</v>
      </c>
      <c r="BX162" s="4">
        <v>-0.60299999999999998</v>
      </c>
      <c r="BY162" s="4">
        <v>-2.621</v>
      </c>
      <c r="CB162" s="7">
        <f t="shared" si="16"/>
        <v>1.7396836112715919E-4</v>
      </c>
      <c r="CC162" s="7">
        <f t="shared" si="17"/>
        <v>-1.1246894514201301E-3</v>
      </c>
      <c r="CD162" s="7">
        <f t="shared" si="18"/>
        <v>-3.8284067488632361E-3</v>
      </c>
    </row>
    <row r="163" spans="1:82" x14ac:dyDescent="0.25">
      <c r="A163" t="s">
        <v>150</v>
      </c>
      <c r="B163" t="s">
        <v>277</v>
      </c>
      <c r="C163" s="3" t="s">
        <v>87</v>
      </c>
      <c r="D163" s="4">
        <v>0.89</v>
      </c>
      <c r="E163" s="4">
        <v>2.851</v>
      </c>
      <c r="F163" s="4">
        <v>4.01</v>
      </c>
      <c r="G163" s="4">
        <v>6.41</v>
      </c>
      <c r="H163" s="4">
        <v>-0.26400000000000001</v>
      </c>
      <c r="I163" s="4">
        <v>-0.23499999999999999</v>
      </c>
      <c r="J163" s="4">
        <v>-0.19600000000000001</v>
      </c>
      <c r="K163" s="4">
        <v>-0.438</v>
      </c>
      <c r="L163" s="4">
        <v>0.05</v>
      </c>
      <c r="M163" s="4">
        <v>0.82</v>
      </c>
      <c r="N163" s="4">
        <v>0.27900000000000003</v>
      </c>
      <c r="O163" s="4">
        <v>0.96699999999999997</v>
      </c>
      <c r="P163" s="4">
        <v>0.28899999999999998</v>
      </c>
      <c r="Q163" s="4">
        <v>0.36099999999999999</v>
      </c>
      <c r="R163" s="4">
        <v>0.35499999999999998</v>
      </c>
      <c r="S163" s="4">
        <v>0.94</v>
      </c>
      <c r="T163" s="4">
        <v>-5.1999999999999998E-2</v>
      </c>
      <c r="U163" s="4">
        <v>-0.43</v>
      </c>
      <c r="V163" s="4">
        <v>-2.4510000000000001</v>
      </c>
      <c r="W163" s="4">
        <v>0.68899999999999995</v>
      </c>
      <c r="X163" s="4">
        <v>0.41399999999999998</v>
      </c>
      <c r="Y163" s="4">
        <v>0.63700000000000001</v>
      </c>
      <c r="Z163" s="4">
        <v>-0.122</v>
      </c>
      <c r="AA163" s="4">
        <v>1.9119999999999999</v>
      </c>
      <c r="AB163" s="4">
        <v>0.65200000000000002</v>
      </c>
      <c r="AC163" s="4">
        <v>0.83699999999999997</v>
      </c>
      <c r="AD163" s="4">
        <v>0.372</v>
      </c>
      <c r="AE163" s="4">
        <v>1.7250000000000001</v>
      </c>
      <c r="AF163" s="4">
        <v>0.73399999999999999</v>
      </c>
      <c r="AG163" s="4">
        <v>0.71199999999999997</v>
      </c>
      <c r="AH163" s="4">
        <v>0.66300000000000003</v>
      </c>
      <c r="AI163" s="4">
        <v>0.59899999999999998</v>
      </c>
      <c r="AJ163" s="4">
        <v>0.99299999999999999</v>
      </c>
      <c r="AK163" s="4">
        <v>0.96399999999999997</v>
      </c>
      <c r="AL163" s="4">
        <v>0.93799999999999994</v>
      </c>
      <c r="AM163" s="4">
        <v>0.94299999999999995</v>
      </c>
      <c r="AN163" s="4">
        <v>1.1060000000000001</v>
      </c>
      <c r="AO163" s="4">
        <v>1.1240000000000001</v>
      </c>
      <c r="AP163" s="4">
        <v>1.1000000000000001</v>
      </c>
      <c r="AQ163" s="4">
        <v>1.0640000000000001</v>
      </c>
      <c r="AR163" s="4">
        <v>1.1100000000000001</v>
      </c>
      <c r="AS163" s="4">
        <v>-3.3210000000000002</v>
      </c>
      <c r="AT163" s="4">
        <v>5.4189999999999996</v>
      </c>
      <c r="AU163" s="4">
        <v>1.0860000000000001</v>
      </c>
      <c r="AV163" s="4">
        <v>1.319</v>
      </c>
      <c r="AW163" s="4">
        <v>1.32</v>
      </c>
      <c r="AX163" s="4">
        <v>1.3180000000000001</v>
      </c>
      <c r="AY163" s="4">
        <v>1.3109999999999999</v>
      </c>
      <c r="AZ163" s="4">
        <v>1.1379999999999999</v>
      </c>
      <c r="BA163" s="4">
        <v>-0.36899999999999999</v>
      </c>
      <c r="BB163" s="4">
        <v>2.0310000000000001</v>
      </c>
      <c r="BC163" s="4">
        <v>0.44900000000000001</v>
      </c>
      <c r="BD163" s="4">
        <v>0.502</v>
      </c>
      <c r="BE163" s="4">
        <v>-0.40799999999999997</v>
      </c>
      <c r="BF163" s="4">
        <v>9.7000000000000003E-2</v>
      </c>
      <c r="BG163" s="4">
        <v>0.23599999999999999</v>
      </c>
      <c r="BH163" s="4">
        <v>0.48699999999999999</v>
      </c>
      <c r="BI163" s="4">
        <v>-1.2569999999999999</v>
      </c>
      <c r="BJ163" s="4">
        <v>1.7430000000000001</v>
      </c>
      <c r="BK163" s="4">
        <v>-0.112</v>
      </c>
      <c r="BL163" s="4">
        <v>2.2850000000000001</v>
      </c>
      <c r="BM163" s="4">
        <v>0.38200000000000001</v>
      </c>
      <c r="BN163" s="4">
        <v>1.474</v>
      </c>
      <c r="BO163" s="4">
        <v>1.0629999999999999</v>
      </c>
      <c r="BP163" s="4">
        <v>-0.52</v>
      </c>
      <c r="BQ163" s="4">
        <v>-0.224</v>
      </c>
      <c r="BR163" s="4">
        <v>0.999</v>
      </c>
      <c r="BS163" s="4">
        <v>1.2050000000000001</v>
      </c>
      <c r="BT163" s="4">
        <v>1.2809999999999999</v>
      </c>
      <c r="BU163" s="4">
        <v>2.0270000000000001</v>
      </c>
      <c r="BV163" s="4">
        <v>2.4359999999999999</v>
      </c>
      <c r="BW163" s="4">
        <v>0.17699999999999999</v>
      </c>
      <c r="BX163" s="4">
        <v>-1.377</v>
      </c>
      <c r="BY163" s="4">
        <v>2.0609999999999999</v>
      </c>
      <c r="CB163" s="7">
        <f t="shared" si="16"/>
        <v>2.2979402925005354E-4</v>
      </c>
      <c r="CC163" s="7">
        <f t="shared" si="17"/>
        <v>-2.5683206875713421E-3</v>
      </c>
      <c r="CD163" s="7">
        <f t="shared" si="18"/>
        <v>3.010433540407146E-3</v>
      </c>
    </row>
    <row r="164" spans="1:82" x14ac:dyDescent="0.25">
      <c r="A164" t="s">
        <v>152</v>
      </c>
      <c r="B164" t="s">
        <v>278</v>
      </c>
      <c r="C164" s="3" t="s">
        <v>87</v>
      </c>
      <c r="D164" s="4">
        <v>3.1579999999999999</v>
      </c>
      <c r="E164" s="4">
        <v>2.8370000000000002</v>
      </c>
      <c r="F164" s="4">
        <v>2.202</v>
      </c>
      <c r="G164" s="4">
        <v>1.6559999999999999</v>
      </c>
      <c r="H164" s="4">
        <v>0.59499999999999997</v>
      </c>
      <c r="I164" s="4">
        <v>0.53300000000000003</v>
      </c>
      <c r="J164" s="4">
        <v>0.65600000000000003</v>
      </c>
      <c r="K164" s="4">
        <v>0.51</v>
      </c>
      <c r="L164" s="4">
        <v>0.51800000000000002</v>
      </c>
      <c r="M164" s="4">
        <v>0.85599999999999998</v>
      </c>
      <c r="N164" s="4">
        <v>1.2729999999999999</v>
      </c>
      <c r="O164" s="4">
        <v>1.825</v>
      </c>
      <c r="P164" s="4">
        <v>1.766</v>
      </c>
      <c r="Q164" s="4">
        <v>2.234</v>
      </c>
      <c r="R164" s="4">
        <v>3.0489999999999999</v>
      </c>
      <c r="S164" s="4">
        <v>0.41899999999999998</v>
      </c>
      <c r="T164" s="4">
        <v>1.272</v>
      </c>
      <c r="U164" s="4">
        <v>2.7050000000000001</v>
      </c>
      <c r="V164" s="4">
        <v>-0.443</v>
      </c>
      <c r="W164" s="4">
        <v>1.5009999999999999</v>
      </c>
      <c r="X164" s="4">
        <v>2.21</v>
      </c>
      <c r="Y164" s="4">
        <v>2.242</v>
      </c>
      <c r="Z164" s="4">
        <v>2.2000000000000002</v>
      </c>
      <c r="AA164" s="4">
        <v>1.3240000000000001</v>
      </c>
      <c r="AB164" s="4">
        <v>1.6</v>
      </c>
      <c r="AC164" s="4">
        <v>-0.187</v>
      </c>
      <c r="AD164" s="4">
        <v>-0.72899999999999998</v>
      </c>
      <c r="AE164" s="4">
        <v>0.47499999999999998</v>
      </c>
      <c r="AF164" s="4">
        <v>2.657</v>
      </c>
      <c r="AG164" s="4">
        <v>1.5569999999999999</v>
      </c>
      <c r="AH164" s="4">
        <v>3.2629999999999999</v>
      </c>
      <c r="AI164" s="4">
        <v>-0.60799999999999998</v>
      </c>
      <c r="AJ164" s="4">
        <v>2.2610000000000001</v>
      </c>
      <c r="AK164" s="4">
        <v>0.73899999999999999</v>
      </c>
      <c r="AL164" s="4">
        <v>1.8879999999999999</v>
      </c>
      <c r="AM164" s="4">
        <v>3.4020000000000001</v>
      </c>
      <c r="AN164" s="4">
        <v>4.8719999999999999</v>
      </c>
      <c r="AO164" s="4">
        <v>0.55300000000000005</v>
      </c>
      <c r="AP164" s="4">
        <v>1.3109999999999999</v>
      </c>
      <c r="AQ164" s="4">
        <v>1.5529999999999999</v>
      </c>
      <c r="AR164" s="4">
        <v>2.9870000000000001</v>
      </c>
      <c r="AS164" s="4">
        <v>2.3929999999999998</v>
      </c>
      <c r="AT164" s="4">
        <v>1.732</v>
      </c>
      <c r="AU164" s="4">
        <v>0.2</v>
      </c>
      <c r="AV164" s="4">
        <v>3.6030000000000002</v>
      </c>
      <c r="AW164" s="4">
        <v>3.4039999999999999</v>
      </c>
      <c r="AX164" s="4">
        <v>3.1320000000000001</v>
      </c>
      <c r="AY164" s="4">
        <v>0.628</v>
      </c>
      <c r="AZ164" s="4">
        <v>6.4930000000000003</v>
      </c>
      <c r="BA164" s="4">
        <v>3.8149999999999999</v>
      </c>
      <c r="BB164" s="4">
        <v>1.075</v>
      </c>
      <c r="BC164" s="4">
        <v>2.2480000000000002</v>
      </c>
      <c r="BD164" s="4">
        <v>4.2699999999999996</v>
      </c>
      <c r="BE164" s="4">
        <v>2.456</v>
      </c>
      <c r="BF164" s="4">
        <v>4.1230000000000002</v>
      </c>
      <c r="BG164" s="4">
        <v>1.0289999999999999</v>
      </c>
      <c r="BH164" s="4">
        <v>3.7719999999999998</v>
      </c>
      <c r="BI164" s="4">
        <v>-1.345</v>
      </c>
      <c r="BJ164" s="4">
        <v>2.4729999999999999</v>
      </c>
      <c r="BK164" s="4">
        <v>3.39</v>
      </c>
      <c r="BL164" s="4">
        <v>0.56599999999999995</v>
      </c>
      <c r="BM164" s="4">
        <v>2.8260000000000001</v>
      </c>
      <c r="BN164" s="4">
        <v>8.3620000000000001</v>
      </c>
      <c r="BO164" s="4">
        <v>5.601</v>
      </c>
      <c r="BP164" s="4">
        <v>3.4529999999999998</v>
      </c>
      <c r="BQ164" s="4">
        <v>9.7629999999999999</v>
      </c>
      <c r="BR164" s="4">
        <v>8.7089999999999996</v>
      </c>
      <c r="BS164" s="4">
        <v>1.3740000000000001</v>
      </c>
      <c r="BT164" s="4">
        <v>18.16</v>
      </c>
      <c r="BU164" s="4">
        <v>3.2280000000000002</v>
      </c>
      <c r="BV164" s="4">
        <v>7.6159999999999997</v>
      </c>
      <c r="BW164" s="4">
        <v>-3.726</v>
      </c>
      <c r="BX164" s="4">
        <v>17.577999999999999</v>
      </c>
      <c r="BY164" s="4">
        <v>6.23</v>
      </c>
      <c r="CB164" s="7">
        <f t="shared" si="16"/>
        <v>-4.8373590564163814E-3</v>
      </c>
      <c r="CC164" s="7">
        <f t="shared" si="17"/>
        <v>3.2785723345046515E-2</v>
      </c>
      <c r="CD164" s="7">
        <f t="shared" si="18"/>
        <v>9.0999519440740032E-3</v>
      </c>
    </row>
    <row r="165" spans="1:82" x14ac:dyDescent="0.25">
      <c r="A165" s="1" t="s">
        <v>154</v>
      </c>
      <c r="B165" s="1" t="s">
        <v>279</v>
      </c>
      <c r="C165" s="2" t="s">
        <v>87</v>
      </c>
      <c r="D165" s="11">
        <v>7.1050000000000004</v>
      </c>
      <c r="E165" s="11">
        <v>7.9089999999999998</v>
      </c>
      <c r="F165" s="11">
        <v>2.65</v>
      </c>
      <c r="G165" s="11">
        <v>3.4910000000000001</v>
      </c>
      <c r="H165" s="11">
        <v>0.40500000000000003</v>
      </c>
      <c r="I165" s="11">
        <v>0.624</v>
      </c>
      <c r="J165" s="11">
        <v>0.82599999999999996</v>
      </c>
      <c r="K165" s="11">
        <v>2.0150000000000001</v>
      </c>
      <c r="L165" s="11">
        <v>1.1719999999999999</v>
      </c>
      <c r="M165" s="11">
        <v>0.45900000000000002</v>
      </c>
      <c r="N165" s="11">
        <v>0.183</v>
      </c>
      <c r="O165" s="11">
        <v>3.12</v>
      </c>
      <c r="P165" s="11">
        <v>0.71799999999999997</v>
      </c>
      <c r="Q165" s="11">
        <v>1.3360000000000001</v>
      </c>
      <c r="R165" s="11">
        <v>0.90100000000000002</v>
      </c>
      <c r="S165" s="11">
        <v>3.3370000000000002</v>
      </c>
      <c r="T165" s="11">
        <v>0.91900000000000004</v>
      </c>
      <c r="U165" s="11">
        <v>0.3</v>
      </c>
      <c r="V165" s="11">
        <v>-0.23400000000000001</v>
      </c>
      <c r="W165" s="11">
        <v>-0.504</v>
      </c>
      <c r="X165" s="11">
        <v>1.7729999999999999</v>
      </c>
      <c r="Y165" s="11">
        <v>2.4449999999999998</v>
      </c>
      <c r="Z165" s="11">
        <v>0.42899999999999999</v>
      </c>
      <c r="AA165" s="11">
        <v>0.754</v>
      </c>
      <c r="AB165" s="11">
        <v>2.3809999999999998</v>
      </c>
      <c r="AC165" s="11">
        <v>2.1930000000000001</v>
      </c>
      <c r="AD165" s="11">
        <v>4.274</v>
      </c>
      <c r="AE165" s="11">
        <v>-1.61</v>
      </c>
      <c r="AF165" s="11">
        <v>-1.667</v>
      </c>
      <c r="AG165" s="11">
        <v>1.427</v>
      </c>
      <c r="AH165" s="11">
        <v>1.23</v>
      </c>
      <c r="AI165" s="11">
        <v>0.84699999999999998</v>
      </c>
      <c r="AJ165" s="11">
        <v>0.41199999999999998</v>
      </c>
      <c r="AK165" s="11">
        <v>1.649</v>
      </c>
      <c r="AL165" s="11">
        <v>1.379</v>
      </c>
      <c r="AM165" s="11">
        <v>1.518</v>
      </c>
      <c r="AN165" s="11">
        <v>-2.468</v>
      </c>
      <c r="AO165" s="11">
        <v>2.1640000000000001</v>
      </c>
      <c r="AP165" s="11">
        <v>3.3610000000000002</v>
      </c>
      <c r="AQ165" s="11">
        <v>3.6589999999999998</v>
      </c>
      <c r="AR165" s="11">
        <v>1.4330000000000001</v>
      </c>
      <c r="AS165" s="11">
        <v>-2.649</v>
      </c>
      <c r="AT165" s="11">
        <v>-1.24</v>
      </c>
      <c r="AU165" s="11">
        <v>3.948</v>
      </c>
      <c r="AV165" s="11">
        <v>2.2160000000000002</v>
      </c>
      <c r="AW165" s="11">
        <v>4.4619999999999997</v>
      </c>
      <c r="AX165" s="11">
        <v>-8.5000000000000006E-2</v>
      </c>
      <c r="AY165" s="11">
        <v>4.4939999999999998</v>
      </c>
      <c r="AZ165" s="11">
        <v>-2.4980000000000002</v>
      </c>
      <c r="BA165" s="11">
        <v>2.8660000000000001</v>
      </c>
      <c r="BB165" s="11">
        <v>2.3090000000000002</v>
      </c>
      <c r="BC165" s="11">
        <v>3.0230000000000001</v>
      </c>
      <c r="BD165" s="11">
        <v>-3.6190000000000002</v>
      </c>
      <c r="BE165" s="11">
        <v>6.1539999999999999</v>
      </c>
      <c r="BF165" s="11">
        <v>-1.321</v>
      </c>
      <c r="BG165" s="11">
        <v>8.6029999999999998</v>
      </c>
      <c r="BH165" s="11">
        <v>0.92700000000000005</v>
      </c>
      <c r="BI165" s="11">
        <v>15.923999999999999</v>
      </c>
      <c r="BJ165" s="11">
        <v>4.3810000000000002</v>
      </c>
      <c r="BK165" s="11">
        <v>10.331</v>
      </c>
      <c r="BL165" s="11">
        <v>1.1499999999999999</v>
      </c>
      <c r="BM165" s="11">
        <v>12.587999999999999</v>
      </c>
      <c r="BN165" s="11">
        <v>9.8010000000000002</v>
      </c>
      <c r="BO165" s="11">
        <v>2.754</v>
      </c>
      <c r="BP165" s="11">
        <v>7.8170000000000002</v>
      </c>
      <c r="BQ165" s="11">
        <v>10.808</v>
      </c>
      <c r="BR165" s="11">
        <v>-6.6020000000000003</v>
      </c>
      <c r="BS165" s="11">
        <v>13.196</v>
      </c>
      <c r="BT165" s="11">
        <v>-0.879</v>
      </c>
      <c r="BU165" s="11">
        <v>13.978</v>
      </c>
      <c r="BV165" s="11">
        <v>12.845000000000001</v>
      </c>
      <c r="BW165" s="11">
        <v>20.414999999999999</v>
      </c>
      <c r="BX165" s="11">
        <v>-2.7170000000000001</v>
      </c>
      <c r="BY165" s="11">
        <v>37.622</v>
      </c>
      <c r="CB165" s="9">
        <f t="shared" si="16"/>
        <v>2.6504209644857869E-2</v>
      </c>
      <c r="CC165" s="9">
        <f t="shared" si="17"/>
        <v>-5.0676305796160757E-3</v>
      </c>
      <c r="CD165" s="9">
        <f t="shared" si="18"/>
        <v>5.495319294381254E-2</v>
      </c>
    </row>
    <row r="166" spans="1:82" x14ac:dyDescent="0.25">
      <c r="A166" s="1" t="s">
        <v>156</v>
      </c>
      <c r="B166" s="1" t="s">
        <v>280</v>
      </c>
      <c r="C166" s="2" t="s">
        <v>87</v>
      </c>
      <c r="D166" s="11" t="s">
        <v>87</v>
      </c>
      <c r="E166" s="11" t="s">
        <v>87</v>
      </c>
      <c r="F166" s="11" t="s">
        <v>87</v>
      </c>
      <c r="G166" s="11" t="s">
        <v>87</v>
      </c>
      <c r="H166" s="11">
        <v>0.123</v>
      </c>
      <c r="I166" s="11">
        <v>1.0820000000000001</v>
      </c>
      <c r="J166" s="11">
        <v>1.605</v>
      </c>
      <c r="K166" s="11">
        <v>1.492</v>
      </c>
      <c r="L166" s="11">
        <v>2.5529999999999999</v>
      </c>
      <c r="M166" s="11">
        <v>2.8759999999999999</v>
      </c>
      <c r="N166" s="11">
        <v>3.0369999999999999</v>
      </c>
      <c r="O166" s="11">
        <v>5.8</v>
      </c>
      <c r="P166" s="11">
        <v>6.6139999999999999</v>
      </c>
      <c r="Q166" s="11">
        <v>10.313000000000001</v>
      </c>
      <c r="R166" s="11">
        <v>7.8920000000000003</v>
      </c>
      <c r="S166" s="11">
        <v>6.5960000000000001</v>
      </c>
      <c r="T166" s="11">
        <v>7</v>
      </c>
      <c r="U166" s="11">
        <v>6.0289999999999999</v>
      </c>
      <c r="V166" s="11">
        <v>9.39</v>
      </c>
      <c r="W166" s="11">
        <v>3.1890000000000001</v>
      </c>
      <c r="X166" s="11">
        <v>5.1020000000000003</v>
      </c>
      <c r="Y166" s="11">
        <v>3.26</v>
      </c>
      <c r="Z166" s="11">
        <v>-5.3150000000000004</v>
      </c>
      <c r="AA166" s="11">
        <v>-13.093999999999999</v>
      </c>
      <c r="AB166" s="11">
        <v>2.1480000000000001</v>
      </c>
      <c r="AC166" s="11">
        <v>1.45</v>
      </c>
      <c r="AD166" s="11">
        <v>-0.04</v>
      </c>
      <c r="AE166" s="11">
        <v>0.216</v>
      </c>
      <c r="AF166" s="11">
        <v>0.19900000000000001</v>
      </c>
      <c r="AG166" s="11">
        <v>0.2</v>
      </c>
      <c r="AH166" s="11">
        <v>-0.52400000000000002</v>
      </c>
      <c r="AI166" s="11">
        <v>-0.97799999999999998</v>
      </c>
      <c r="AJ166" s="11">
        <v>-0.73099999999999998</v>
      </c>
      <c r="AK166" s="11">
        <v>-3.5000000000000003E-2</v>
      </c>
      <c r="AL166" s="11">
        <v>-0.114</v>
      </c>
      <c r="AM166" s="11">
        <v>-1.071</v>
      </c>
      <c r="AN166" s="11">
        <v>-4.8000000000000001E-2</v>
      </c>
      <c r="AO166" s="11">
        <v>0.77900000000000003</v>
      </c>
      <c r="AP166" s="11">
        <v>1.1679999999999999</v>
      </c>
      <c r="AQ166" s="11">
        <v>0.747</v>
      </c>
      <c r="AR166" s="11">
        <v>1.9530000000000001</v>
      </c>
      <c r="AS166" s="11">
        <v>0.71299999999999997</v>
      </c>
      <c r="AT166" s="11">
        <v>-0.20599999999999999</v>
      </c>
      <c r="AU166" s="11">
        <v>0.69299999999999995</v>
      </c>
      <c r="AV166" s="11">
        <v>4.9470000000000001</v>
      </c>
      <c r="AW166" s="11">
        <v>8.5999999999999993E-2</v>
      </c>
      <c r="AX166" s="11">
        <v>0.51300000000000001</v>
      </c>
      <c r="AY166" s="11">
        <v>2.9129999999999998</v>
      </c>
      <c r="AZ166" s="11">
        <v>1.6830000000000001</v>
      </c>
      <c r="BA166" s="11">
        <v>0.876</v>
      </c>
      <c r="BB166" s="11">
        <v>0.61799999999999999</v>
      </c>
      <c r="BC166" s="11">
        <v>1.6830000000000001</v>
      </c>
      <c r="BD166" s="11">
        <v>1.9690000000000001</v>
      </c>
      <c r="BE166" s="11">
        <v>0.97199999999999998</v>
      </c>
      <c r="BF166" s="11">
        <v>1.284</v>
      </c>
      <c r="BG166" s="11">
        <v>1.419</v>
      </c>
      <c r="BH166" s="11">
        <v>2.4700000000000002</v>
      </c>
      <c r="BI166" s="11">
        <v>2.1280000000000001</v>
      </c>
      <c r="BJ166" s="11">
        <v>1.419</v>
      </c>
      <c r="BK166" s="11">
        <v>0.63400000000000001</v>
      </c>
      <c r="BL166" s="11">
        <v>1.397</v>
      </c>
      <c r="BM166" s="11">
        <v>1.4470000000000001</v>
      </c>
      <c r="BN166" s="11">
        <v>1.1850000000000001</v>
      </c>
      <c r="BO166" s="11">
        <v>-8.0000000000000002E-3</v>
      </c>
      <c r="BP166" s="11">
        <v>-0.41699999999999998</v>
      </c>
      <c r="BQ166" s="11">
        <v>-0.47499999999999998</v>
      </c>
      <c r="BR166" s="11">
        <v>5.7949999999999999</v>
      </c>
      <c r="BS166" s="11">
        <v>5.8959999999999999</v>
      </c>
      <c r="BT166" s="11">
        <v>0.58299999999999996</v>
      </c>
      <c r="BU166" s="11">
        <v>0.72799999999999998</v>
      </c>
      <c r="BV166" s="11">
        <v>8.4740000000000002</v>
      </c>
      <c r="BW166" s="11">
        <v>9.2959999999999994</v>
      </c>
      <c r="BX166" s="11">
        <v>8.3829999999999991</v>
      </c>
      <c r="BY166" s="11">
        <v>6.5270000000000001</v>
      </c>
      <c r="CB166" s="9">
        <f t="shared" si="16"/>
        <v>1.2068730485358744E-2</v>
      </c>
      <c r="CC166" s="9">
        <f t="shared" si="17"/>
        <v>1.563560807836642E-2</v>
      </c>
      <c r="CD166" s="9">
        <f t="shared" si="18"/>
        <v>9.5337698778444648E-3</v>
      </c>
    </row>
    <row r="167" spans="1:82" x14ac:dyDescent="0.25">
      <c r="A167" t="s">
        <v>158</v>
      </c>
      <c r="B167" t="s">
        <v>281</v>
      </c>
      <c r="C167" s="3" t="s">
        <v>87</v>
      </c>
      <c r="D167" s="4">
        <v>0.82699999999999996</v>
      </c>
      <c r="E167" s="4">
        <v>1.595</v>
      </c>
      <c r="F167" s="4">
        <v>1.8240000000000001</v>
      </c>
      <c r="G167" s="4">
        <v>1.302</v>
      </c>
      <c r="H167" s="4">
        <v>0.27200000000000002</v>
      </c>
      <c r="I167" s="4">
        <v>0.16500000000000001</v>
      </c>
      <c r="J167" s="4">
        <v>0.41899999999999998</v>
      </c>
      <c r="K167" s="4">
        <v>0.46800000000000003</v>
      </c>
      <c r="L167" s="4">
        <v>0.74</v>
      </c>
      <c r="M167" s="4">
        <v>0.22800000000000001</v>
      </c>
      <c r="N167" s="4">
        <v>0.29899999999999999</v>
      </c>
      <c r="O167" s="4">
        <v>1.0089999999999999</v>
      </c>
      <c r="P167" s="4">
        <v>0.27700000000000002</v>
      </c>
      <c r="Q167" s="4">
        <v>0.31900000000000001</v>
      </c>
      <c r="R167" s="4">
        <v>0.35399999999999998</v>
      </c>
      <c r="S167" s="4">
        <v>0.504</v>
      </c>
      <c r="T167" s="4">
        <v>0.16500000000000001</v>
      </c>
      <c r="U167" s="4">
        <v>0.22500000000000001</v>
      </c>
      <c r="V167" s="4">
        <v>0.157</v>
      </c>
      <c r="W167" s="4">
        <v>2.94</v>
      </c>
      <c r="X167" s="4">
        <v>1.3029999999999999</v>
      </c>
      <c r="Y167" s="4">
        <v>1.329</v>
      </c>
      <c r="Z167" s="4">
        <v>1.2629999999999999</v>
      </c>
      <c r="AA167" s="4">
        <v>1.353</v>
      </c>
      <c r="AB167" s="4">
        <v>1.675</v>
      </c>
      <c r="AC167" s="4">
        <v>1.63</v>
      </c>
      <c r="AD167" s="4">
        <v>1.867</v>
      </c>
      <c r="AE167" s="4">
        <v>1.9239999999999999</v>
      </c>
      <c r="AF167" s="4">
        <v>1.78</v>
      </c>
      <c r="AG167" s="4">
        <v>0.85199999999999998</v>
      </c>
      <c r="AH167" s="4">
        <v>2.5339999999999998</v>
      </c>
      <c r="AI167" s="4">
        <v>1.8080000000000001</v>
      </c>
      <c r="AJ167" s="4">
        <v>3.3780000000000001</v>
      </c>
      <c r="AK167" s="4">
        <v>2.48</v>
      </c>
      <c r="AL167" s="4">
        <v>1.7130000000000001</v>
      </c>
      <c r="AM167" s="4">
        <v>3.1459999999999999</v>
      </c>
      <c r="AN167" s="4">
        <v>0.63900000000000001</v>
      </c>
      <c r="AO167" s="4">
        <v>-1.141</v>
      </c>
      <c r="AP167" s="4">
        <v>0.88900000000000001</v>
      </c>
      <c r="AQ167" s="4">
        <v>0.71599999999999997</v>
      </c>
      <c r="AR167" s="4">
        <v>0.40500000000000003</v>
      </c>
      <c r="AS167" s="4">
        <v>0.77200000000000002</v>
      </c>
      <c r="AT167" s="4">
        <v>1.9039999999999999</v>
      </c>
      <c r="AU167" s="4">
        <v>5.0999999999999997E-2</v>
      </c>
      <c r="AV167" s="4">
        <v>-0.13200000000000001</v>
      </c>
      <c r="AW167" s="4">
        <v>-0.249</v>
      </c>
      <c r="AX167" s="4">
        <v>3.9</v>
      </c>
      <c r="AY167" s="4">
        <v>1.7490000000000001</v>
      </c>
      <c r="AZ167" s="4" t="s">
        <v>87</v>
      </c>
      <c r="BA167" s="4">
        <v>1.8160000000000001</v>
      </c>
      <c r="BB167" s="4">
        <v>3.7280000000000002</v>
      </c>
      <c r="BC167" s="4">
        <v>-2.165</v>
      </c>
      <c r="BD167" s="4">
        <v>1.1220000000000001</v>
      </c>
      <c r="BE167" s="4">
        <v>2.448</v>
      </c>
      <c r="BF167" s="4">
        <v>2.4289999999999998</v>
      </c>
      <c r="BG167" s="4">
        <v>0.49399999999999999</v>
      </c>
      <c r="BH167" s="4">
        <v>0.69599999999999995</v>
      </c>
      <c r="BI167" s="4">
        <v>3.7589999999999999</v>
      </c>
      <c r="BJ167" s="4">
        <v>4.1539999999999999</v>
      </c>
      <c r="BK167" s="4">
        <v>2.0259999999999998</v>
      </c>
      <c r="BL167" s="4">
        <v>2.665</v>
      </c>
      <c r="BM167" s="4">
        <v>1.4810000000000001</v>
      </c>
      <c r="BN167" s="4">
        <v>-8.0980000000000008</v>
      </c>
      <c r="BO167" s="4">
        <v>2.7509999999999999</v>
      </c>
      <c r="BP167" s="4">
        <v>4.383</v>
      </c>
      <c r="BQ167" s="4">
        <v>5.7709999999999999</v>
      </c>
      <c r="BR167" s="4">
        <v>2.7050000000000001</v>
      </c>
      <c r="BS167" s="4">
        <v>0.64600000000000002</v>
      </c>
      <c r="BT167" s="4">
        <v>1.07</v>
      </c>
      <c r="BU167" s="4">
        <v>1.921</v>
      </c>
      <c r="BV167" s="4">
        <v>-2.2629999999999999</v>
      </c>
      <c r="BW167" s="4">
        <v>3.3969999999999998</v>
      </c>
      <c r="BX167" s="4">
        <v>0.19800000000000001</v>
      </c>
      <c r="BY167" s="4">
        <v>4.3550000000000004</v>
      </c>
      <c r="CB167" s="7">
        <f t="shared" si="16"/>
        <v>4.4102277817086545E-3</v>
      </c>
      <c r="CC167" s="7">
        <f t="shared" si="17"/>
        <v>3.6930101389914723E-4</v>
      </c>
      <c r="CD167" s="7">
        <f t="shared" si="18"/>
        <v>6.3612023621897728E-3</v>
      </c>
    </row>
    <row r="168" spans="1:82" x14ac:dyDescent="0.25">
      <c r="A168" t="s">
        <v>160</v>
      </c>
      <c r="B168" t="s">
        <v>282</v>
      </c>
      <c r="C168" s="3" t="s">
        <v>87</v>
      </c>
      <c r="D168" s="4" t="s">
        <v>87</v>
      </c>
      <c r="E168" s="4" t="s">
        <v>87</v>
      </c>
      <c r="F168" s="4" t="s">
        <v>87</v>
      </c>
      <c r="G168" s="4">
        <v>0.104</v>
      </c>
      <c r="H168" s="4">
        <v>-0.129</v>
      </c>
      <c r="I168" s="4">
        <v>0.2</v>
      </c>
      <c r="J168" s="4">
        <v>0.41099999999999998</v>
      </c>
      <c r="K168" s="4">
        <v>0.38200000000000001</v>
      </c>
      <c r="L168" s="4">
        <v>0.20200000000000001</v>
      </c>
      <c r="M168" s="4">
        <v>0.40500000000000003</v>
      </c>
      <c r="N168" s="4">
        <v>6.0999999999999999E-2</v>
      </c>
      <c r="O168" s="4">
        <v>-1.353</v>
      </c>
      <c r="P168" s="4">
        <v>1.794</v>
      </c>
      <c r="Q168" s="4">
        <v>-1.4999999999999999E-2</v>
      </c>
      <c r="R168" s="4">
        <v>-0.21</v>
      </c>
      <c r="S168" s="4">
        <v>7.0999999999999994E-2</v>
      </c>
      <c r="T168" s="4">
        <v>0.187</v>
      </c>
      <c r="U168" s="4">
        <v>-1.4E-2</v>
      </c>
      <c r="V168" s="4">
        <v>6.5000000000000002E-2</v>
      </c>
      <c r="W168" s="4">
        <v>0.42699999999999999</v>
      </c>
      <c r="X168" s="4">
        <v>0.23</v>
      </c>
      <c r="Y168" s="4">
        <v>-0.16200000000000001</v>
      </c>
      <c r="Z168" s="4">
        <v>-0.47399999999999998</v>
      </c>
      <c r="AA168" s="4">
        <v>0.08</v>
      </c>
      <c r="AB168" s="4">
        <v>-0.112</v>
      </c>
      <c r="AC168" s="4">
        <v>0.96199999999999997</v>
      </c>
      <c r="AD168" s="4">
        <v>-0.85499999999999998</v>
      </c>
      <c r="AE168" s="4">
        <v>-0.105</v>
      </c>
      <c r="AF168" s="4">
        <v>0.47399999999999998</v>
      </c>
      <c r="AG168" s="4">
        <v>-0.22500000000000001</v>
      </c>
      <c r="AH168" s="4">
        <v>0.27200000000000002</v>
      </c>
      <c r="AI168" s="4">
        <v>0.17399999999999999</v>
      </c>
      <c r="AJ168" s="4">
        <v>3.15</v>
      </c>
      <c r="AK168" s="4">
        <v>0.36299999999999999</v>
      </c>
      <c r="AL168" s="4">
        <v>-0.184</v>
      </c>
      <c r="AM168" s="4">
        <v>0.218</v>
      </c>
      <c r="AN168" s="4">
        <v>0.65500000000000003</v>
      </c>
      <c r="AO168" s="4">
        <v>-0.436</v>
      </c>
      <c r="AP168" s="4">
        <v>-0.30499999999999999</v>
      </c>
      <c r="AQ168" s="4">
        <v>1.113</v>
      </c>
      <c r="AR168" s="4">
        <v>0.28000000000000003</v>
      </c>
      <c r="AS168" s="4">
        <v>1.4830000000000001</v>
      </c>
      <c r="AT168" s="4">
        <v>-0.30499999999999999</v>
      </c>
      <c r="AU168" s="4">
        <v>0.67200000000000004</v>
      </c>
      <c r="AV168" s="4">
        <v>1.925</v>
      </c>
      <c r="AW168" s="4">
        <v>-0.85799999999999998</v>
      </c>
      <c r="AX168" s="4">
        <v>-1.4999999999999999E-2</v>
      </c>
      <c r="AY168" s="4">
        <v>1.087</v>
      </c>
      <c r="AZ168" s="4">
        <v>-2.0259999999999998</v>
      </c>
      <c r="BA168" s="4">
        <v>2.44</v>
      </c>
      <c r="BB168" s="4">
        <v>-0.16300000000000001</v>
      </c>
      <c r="BC168" s="4">
        <v>-1.4750000000000001</v>
      </c>
      <c r="BD168" s="4">
        <v>-0.96199999999999997</v>
      </c>
      <c r="BE168" s="4">
        <v>0.49199999999999999</v>
      </c>
      <c r="BF168" s="4">
        <v>-7.5999999999999998E-2</v>
      </c>
      <c r="BG168" s="4">
        <v>2.9590000000000001</v>
      </c>
      <c r="BH168" s="4">
        <v>-0.67700000000000005</v>
      </c>
      <c r="BI168" s="4">
        <v>3.226</v>
      </c>
      <c r="BJ168" s="4">
        <v>-2.5000000000000001E-2</v>
      </c>
      <c r="BK168" s="4">
        <v>0.68799999999999994</v>
      </c>
      <c r="BL168" s="4">
        <v>0.40699999999999997</v>
      </c>
      <c r="BM168" s="4">
        <v>1.6479999999999999</v>
      </c>
      <c r="BN168" s="4">
        <v>0.25</v>
      </c>
      <c r="BO168" s="4">
        <v>1.0620000000000001</v>
      </c>
      <c r="BP168" s="4">
        <v>-0.66100000000000003</v>
      </c>
      <c r="BQ168" s="4">
        <v>2.8769999999999998</v>
      </c>
      <c r="BR168" s="4">
        <v>1.863</v>
      </c>
      <c r="BS168" s="4">
        <v>0.13200000000000001</v>
      </c>
      <c r="BT168" s="4">
        <v>0.63600000000000001</v>
      </c>
      <c r="BU168" s="4">
        <v>0.23499999999999999</v>
      </c>
      <c r="BV168" s="4">
        <v>-0.248</v>
      </c>
      <c r="BW168" s="4">
        <v>-2.0960000000000001</v>
      </c>
      <c r="BX168" s="4">
        <v>-2.6</v>
      </c>
      <c r="BY168" s="4">
        <v>-2.1819999999999999</v>
      </c>
      <c r="CB168" s="7">
        <f t="shared" si="16"/>
        <v>-2.7211767531531766E-3</v>
      </c>
      <c r="CC168" s="7">
        <f t="shared" si="17"/>
        <v>-4.8494072532211255E-3</v>
      </c>
      <c r="CD168" s="7">
        <f t="shared" si="18"/>
        <v>-3.1871741800914084E-3</v>
      </c>
    </row>
    <row r="169" spans="1:82" x14ac:dyDescent="0.25">
      <c r="A169" t="s">
        <v>162</v>
      </c>
      <c r="B169" t="s">
        <v>283</v>
      </c>
      <c r="C169" s="3" t="s">
        <v>87</v>
      </c>
      <c r="D169" s="4" t="s">
        <v>87</v>
      </c>
      <c r="E169" s="4" t="s">
        <v>87</v>
      </c>
      <c r="F169" s="4" t="s">
        <v>87</v>
      </c>
      <c r="G169" s="4" t="s">
        <v>87</v>
      </c>
      <c r="H169" s="4" t="s">
        <v>87</v>
      </c>
      <c r="I169" s="4" t="s">
        <v>87</v>
      </c>
      <c r="J169" s="4" t="s">
        <v>87</v>
      </c>
      <c r="K169" s="4" t="s">
        <v>87</v>
      </c>
      <c r="L169" s="4" t="s">
        <v>87</v>
      </c>
      <c r="M169" s="4" t="s">
        <v>87</v>
      </c>
      <c r="N169" s="4" t="s">
        <v>87</v>
      </c>
      <c r="O169" s="4" t="s">
        <v>87</v>
      </c>
      <c r="P169" s="4" t="s">
        <v>87</v>
      </c>
      <c r="Q169" s="4" t="s">
        <v>87</v>
      </c>
      <c r="R169" s="4" t="s">
        <v>87</v>
      </c>
      <c r="S169" s="4" t="s">
        <v>87</v>
      </c>
      <c r="T169" s="4" t="s">
        <v>87</v>
      </c>
      <c r="U169" s="4" t="s">
        <v>87</v>
      </c>
      <c r="V169" s="4" t="s">
        <v>87</v>
      </c>
      <c r="W169" s="4" t="s">
        <v>87</v>
      </c>
      <c r="X169" s="4" t="s">
        <v>87</v>
      </c>
      <c r="Y169" s="4" t="s">
        <v>87</v>
      </c>
      <c r="Z169" s="4" t="s">
        <v>87</v>
      </c>
      <c r="AA169" s="4" t="s">
        <v>87</v>
      </c>
      <c r="AB169" s="4" t="s">
        <v>87</v>
      </c>
      <c r="AC169" s="4" t="s">
        <v>87</v>
      </c>
      <c r="AD169" s="4" t="s">
        <v>87</v>
      </c>
      <c r="AE169" s="4" t="s">
        <v>87</v>
      </c>
      <c r="AF169" s="4" t="s">
        <v>87</v>
      </c>
      <c r="AG169" s="4">
        <v>3.3000000000000002E-2</v>
      </c>
      <c r="AH169" s="4">
        <v>-0.113</v>
      </c>
      <c r="AI169" s="4">
        <v>-0.14799999999999999</v>
      </c>
      <c r="AJ169" s="4">
        <v>0.125</v>
      </c>
      <c r="AK169" s="4">
        <v>4.9000000000000002E-2</v>
      </c>
      <c r="AL169" s="4">
        <v>0.38700000000000001</v>
      </c>
      <c r="AM169" s="4">
        <v>0.23200000000000001</v>
      </c>
      <c r="AN169" s="4">
        <v>0.42399999999999999</v>
      </c>
      <c r="AO169" s="4">
        <v>-0.10199999999999999</v>
      </c>
      <c r="AP169" s="4">
        <v>3.0000000000000001E-3</v>
      </c>
      <c r="AQ169" s="4">
        <v>0.77200000000000002</v>
      </c>
      <c r="AR169" s="4">
        <v>0.26600000000000001</v>
      </c>
      <c r="AS169" s="4">
        <v>7.0000000000000007E-2</v>
      </c>
      <c r="AT169" s="4">
        <v>-0.19500000000000001</v>
      </c>
      <c r="AU169" s="4">
        <v>0.16600000000000001</v>
      </c>
      <c r="AV169" s="4">
        <v>-0.26100000000000001</v>
      </c>
      <c r="AW169" s="4">
        <v>0.371</v>
      </c>
      <c r="AX169" s="4">
        <v>0.222</v>
      </c>
      <c r="AY169" s="4">
        <v>0.41599999999999998</v>
      </c>
      <c r="AZ169" s="4">
        <v>0.81200000000000006</v>
      </c>
      <c r="BA169" s="4">
        <v>0.14499999999999999</v>
      </c>
      <c r="BB169" s="4">
        <v>0.442</v>
      </c>
      <c r="BC169" s="4">
        <v>0.374</v>
      </c>
      <c r="BD169" s="4">
        <v>5.3999999999999999E-2</v>
      </c>
      <c r="BE169" s="4">
        <v>0.35599999999999998</v>
      </c>
      <c r="BF169" s="4">
        <v>0.23</v>
      </c>
      <c r="BG169" s="4">
        <v>4.2999999999999997E-2</v>
      </c>
      <c r="BH169" s="4">
        <v>-0.78200000000000003</v>
      </c>
      <c r="BI169" s="4">
        <v>-0.97299999999999998</v>
      </c>
      <c r="BJ169" s="4">
        <v>-0.107</v>
      </c>
      <c r="BK169" s="4">
        <v>-8.5999999999999993E-2</v>
      </c>
      <c r="BL169" s="4">
        <v>-6.0999999999999999E-2</v>
      </c>
      <c r="BM169" s="4">
        <v>-0.7</v>
      </c>
      <c r="BN169" s="4">
        <v>-0.11</v>
      </c>
      <c r="BO169" s="4">
        <v>0.32800000000000001</v>
      </c>
      <c r="BP169" s="4">
        <v>5.6000000000000001E-2</v>
      </c>
      <c r="BQ169" s="4">
        <v>-0.22</v>
      </c>
      <c r="BR169" s="4">
        <v>3.9E-2</v>
      </c>
      <c r="BS169" s="4">
        <v>0.10199999999999999</v>
      </c>
      <c r="BT169" s="4">
        <v>-0.54300000000000004</v>
      </c>
      <c r="BU169" s="4">
        <v>0.89600000000000002</v>
      </c>
      <c r="BV169" s="4">
        <v>2.8000000000000001E-2</v>
      </c>
      <c r="BW169" s="4">
        <v>9.8000000000000004E-2</v>
      </c>
      <c r="BX169" s="4">
        <v>-0.13700000000000001</v>
      </c>
      <c r="BY169" s="4">
        <v>-0.44</v>
      </c>
      <c r="CB169" s="7">
        <f t="shared" si="16"/>
        <v>1.2723059246613134E-4</v>
      </c>
      <c r="CC169" s="7">
        <f t="shared" si="17"/>
        <v>-2.5552645911203626E-4</v>
      </c>
      <c r="CD169" s="7">
        <f t="shared" si="18"/>
        <v>-6.4269323521549938E-4</v>
      </c>
    </row>
    <row r="170" spans="1:82" x14ac:dyDescent="0.25">
      <c r="A170" s="1" t="s">
        <v>164</v>
      </c>
      <c r="B170" s="1" t="s">
        <v>284</v>
      </c>
      <c r="C170" s="2" t="s">
        <v>87</v>
      </c>
      <c r="D170" s="11">
        <v>4.9649999999999999</v>
      </c>
      <c r="E170" s="11">
        <v>4.8659999999999997</v>
      </c>
      <c r="F170" s="11">
        <v>4.9290000000000003</v>
      </c>
      <c r="G170" s="11">
        <v>4.5010000000000003</v>
      </c>
      <c r="H170" s="11">
        <v>1.0049999999999999</v>
      </c>
      <c r="I170" s="11">
        <v>0.96499999999999997</v>
      </c>
      <c r="J170" s="11">
        <v>0.97799999999999998</v>
      </c>
      <c r="K170" s="11">
        <v>1.006</v>
      </c>
      <c r="L170" s="11">
        <v>1.0089999999999999</v>
      </c>
      <c r="M170" s="11">
        <v>0.998</v>
      </c>
      <c r="N170" s="11">
        <v>1.006</v>
      </c>
      <c r="O170" s="11">
        <v>1.0149999999999999</v>
      </c>
      <c r="P170" s="11">
        <v>0.99299999999999999</v>
      </c>
      <c r="Q170" s="11">
        <v>0.877</v>
      </c>
      <c r="R170" s="11">
        <v>0.85499999999999998</v>
      </c>
      <c r="S170" s="11">
        <v>0.83199999999999996</v>
      </c>
      <c r="T170" s="11">
        <v>0.86399999999999999</v>
      </c>
      <c r="U170" s="11">
        <v>0.88100000000000001</v>
      </c>
      <c r="V170" s="11">
        <v>0.85699999999999998</v>
      </c>
      <c r="W170" s="11">
        <v>0.83599999999999997</v>
      </c>
      <c r="X170" s="11">
        <v>0.82</v>
      </c>
      <c r="Y170" s="11">
        <v>0.79300000000000004</v>
      </c>
      <c r="Z170" s="11">
        <v>0.66700000000000004</v>
      </c>
      <c r="AA170" s="11">
        <v>0.875</v>
      </c>
      <c r="AB170" s="11">
        <v>1.0349999999999999</v>
      </c>
      <c r="AC170" s="11">
        <v>0.83699999999999997</v>
      </c>
      <c r="AD170" s="11">
        <v>0.73699999999999999</v>
      </c>
      <c r="AE170" s="11">
        <v>5.3999999999999999E-2</v>
      </c>
      <c r="AF170" s="11">
        <v>0.78100000000000003</v>
      </c>
      <c r="AG170" s="11">
        <v>0.56100000000000005</v>
      </c>
      <c r="AH170" s="11">
        <v>0.247</v>
      </c>
      <c r="AI170" s="11">
        <v>0.249</v>
      </c>
      <c r="AJ170" s="11">
        <v>1.387</v>
      </c>
      <c r="AK170" s="11">
        <v>1.419</v>
      </c>
      <c r="AL170" s="11">
        <v>1.0980000000000001</v>
      </c>
      <c r="AM170" s="11">
        <v>0.29199999999999998</v>
      </c>
      <c r="AN170" s="11">
        <v>-1.762</v>
      </c>
      <c r="AO170" s="11">
        <v>1.496</v>
      </c>
      <c r="AP170" s="11">
        <v>-0.29799999999999999</v>
      </c>
      <c r="AQ170" s="11">
        <v>-0.69</v>
      </c>
      <c r="AR170" s="11">
        <v>0.73</v>
      </c>
      <c r="AS170" s="11">
        <v>1.784</v>
      </c>
      <c r="AT170" s="11">
        <v>4.6440000000000001</v>
      </c>
      <c r="AU170" s="11">
        <v>1.8420000000000001</v>
      </c>
      <c r="AV170" s="11">
        <v>1.9910000000000001</v>
      </c>
      <c r="AW170" s="11">
        <v>3.02</v>
      </c>
      <c r="AX170" s="11">
        <v>3.3159999999999998</v>
      </c>
      <c r="AY170" s="11">
        <v>4.3639999999999999</v>
      </c>
      <c r="AZ170" s="11">
        <v>-0.72699999999999998</v>
      </c>
      <c r="BA170" s="11">
        <v>5.2050000000000001</v>
      </c>
      <c r="BB170" s="11">
        <v>0.55900000000000005</v>
      </c>
      <c r="BC170" s="11">
        <v>5.016</v>
      </c>
      <c r="BD170" s="11">
        <v>-2.294</v>
      </c>
      <c r="BE170" s="11">
        <v>5.343</v>
      </c>
      <c r="BF170" s="11">
        <v>5.383</v>
      </c>
      <c r="BG170" s="11">
        <v>2.9009999999999998</v>
      </c>
      <c r="BH170" s="11">
        <v>-0.34300000000000003</v>
      </c>
      <c r="BI170" s="11">
        <v>3.4940000000000002</v>
      </c>
      <c r="BJ170" s="11">
        <v>2.6640000000000001</v>
      </c>
      <c r="BK170" s="11">
        <v>2.6850000000000001</v>
      </c>
      <c r="BL170" s="11">
        <v>-1.4630000000000001</v>
      </c>
      <c r="BM170" s="11">
        <v>2.9990000000000001</v>
      </c>
      <c r="BN170" s="11">
        <v>4.9109999999999996</v>
      </c>
      <c r="BO170" s="11">
        <v>5.0000000000000001E-3</v>
      </c>
      <c r="BP170" s="11">
        <v>1.94</v>
      </c>
      <c r="BQ170" s="11">
        <v>6.5259999999999998</v>
      </c>
      <c r="BR170" s="11">
        <v>5.3620000000000001</v>
      </c>
      <c r="BS170" s="11">
        <v>6.226</v>
      </c>
      <c r="BT170" s="11">
        <v>6.3559999999999999</v>
      </c>
      <c r="BU170" s="11">
        <v>9.9830000000000005</v>
      </c>
      <c r="BV170" s="11">
        <v>3.5470000000000002</v>
      </c>
      <c r="BW170" s="11">
        <v>15.036</v>
      </c>
      <c r="BX170" s="11">
        <v>6.234</v>
      </c>
      <c r="BY170" s="11">
        <v>6.5389999999999997</v>
      </c>
      <c r="CB170" s="9">
        <f t="shared" si="16"/>
        <v>1.9520808044089295E-2</v>
      </c>
      <c r="CC170" s="9">
        <f t="shared" si="17"/>
        <v>1.1627386467915574E-2</v>
      </c>
      <c r="CD170" s="9">
        <f t="shared" si="18"/>
        <v>9.551297875168523E-3</v>
      </c>
    </row>
    <row r="171" spans="1:82" x14ac:dyDescent="0.25">
      <c r="A171" s="1" t="s">
        <v>166</v>
      </c>
      <c r="B171" s="1" t="s">
        <v>285</v>
      </c>
      <c r="C171" s="2" t="s">
        <v>87</v>
      </c>
      <c r="D171" s="11">
        <v>16.986000000000001</v>
      </c>
      <c r="E171" s="11">
        <v>29.96</v>
      </c>
      <c r="F171" s="11">
        <v>32.862000000000002</v>
      </c>
      <c r="G171" s="11">
        <v>30.379000000000001</v>
      </c>
      <c r="H171" s="11">
        <v>9.3249999999999993</v>
      </c>
      <c r="I171" s="11">
        <v>6.43</v>
      </c>
      <c r="J171" s="11">
        <v>0.83399999999999996</v>
      </c>
      <c r="K171" s="11">
        <v>10.75</v>
      </c>
      <c r="L171" s="11">
        <v>6.7489999999999997</v>
      </c>
      <c r="M171" s="11">
        <v>8.4260000000000002</v>
      </c>
      <c r="N171" s="11">
        <v>13.548</v>
      </c>
      <c r="O171" s="11">
        <v>11.701000000000001</v>
      </c>
      <c r="P171" s="11">
        <v>13.368</v>
      </c>
      <c r="Q171" s="11">
        <v>14.787000000000001</v>
      </c>
      <c r="R171" s="11">
        <v>2.83</v>
      </c>
      <c r="S171" s="11">
        <v>2.72</v>
      </c>
      <c r="T171" s="11">
        <v>-4.2229999999999999</v>
      </c>
      <c r="U171" s="11">
        <v>17.003</v>
      </c>
      <c r="V171" s="11">
        <v>3.395</v>
      </c>
      <c r="W171" s="11">
        <v>5.274</v>
      </c>
      <c r="X171" s="11">
        <v>16.635999999999999</v>
      </c>
      <c r="Y171" s="11">
        <v>12.337999999999999</v>
      </c>
      <c r="Z171" s="11">
        <v>21.92</v>
      </c>
      <c r="AA171" s="11">
        <v>29.54</v>
      </c>
      <c r="AB171" s="11">
        <v>13.454000000000001</v>
      </c>
      <c r="AC171" s="11">
        <v>16.664999999999999</v>
      </c>
      <c r="AD171" s="11">
        <v>1.6879999999999999</v>
      </c>
      <c r="AE171" s="11">
        <v>6.1050000000000004</v>
      </c>
      <c r="AF171" s="11">
        <v>17.940000000000001</v>
      </c>
      <c r="AG171" s="11">
        <v>12.834</v>
      </c>
      <c r="AH171" s="11">
        <v>19.943999999999999</v>
      </c>
      <c r="AI171" s="11">
        <v>4.5069999999999997</v>
      </c>
      <c r="AJ171" s="11">
        <v>19.716999999999999</v>
      </c>
      <c r="AK171" s="11">
        <v>18.622</v>
      </c>
      <c r="AL171" s="11">
        <v>17.664999999999999</v>
      </c>
      <c r="AM171" s="11">
        <v>20.481000000000002</v>
      </c>
      <c r="AN171" s="11">
        <v>11.865</v>
      </c>
      <c r="AO171" s="11">
        <v>10.169</v>
      </c>
      <c r="AP171" s="11">
        <v>12.228</v>
      </c>
      <c r="AQ171" s="11">
        <v>11.504</v>
      </c>
      <c r="AR171" s="11">
        <v>-4.2990000000000004</v>
      </c>
      <c r="AS171" s="11">
        <v>12.791</v>
      </c>
      <c r="AT171" s="11">
        <v>14.677</v>
      </c>
      <c r="AU171" s="11">
        <v>20.71</v>
      </c>
      <c r="AV171" s="11">
        <v>8.9920000000000009</v>
      </c>
      <c r="AW171" s="11">
        <v>14.673</v>
      </c>
      <c r="AX171" s="11">
        <v>10.47</v>
      </c>
      <c r="AY171" s="11">
        <v>25.83</v>
      </c>
      <c r="AZ171" s="11">
        <v>4.0220000000000002</v>
      </c>
      <c r="BA171" s="11">
        <v>25.117000000000001</v>
      </c>
      <c r="BB171" s="11">
        <v>20.295999999999999</v>
      </c>
      <c r="BC171" s="11">
        <v>21.018999999999998</v>
      </c>
      <c r="BD171" s="11">
        <v>22.297000000000001</v>
      </c>
      <c r="BE171" s="11">
        <v>31.762</v>
      </c>
      <c r="BF171" s="11">
        <v>16.838000000000001</v>
      </c>
      <c r="BG171" s="11">
        <v>21.408999999999999</v>
      </c>
      <c r="BH171" s="11">
        <v>41.402000000000001</v>
      </c>
      <c r="BI171" s="11">
        <v>25.23</v>
      </c>
      <c r="BJ171" s="11">
        <v>22.361999999999998</v>
      </c>
      <c r="BK171" s="11">
        <v>11.996</v>
      </c>
      <c r="BL171" s="11">
        <v>36.597999999999999</v>
      </c>
      <c r="BM171" s="11">
        <v>22.373999999999999</v>
      </c>
      <c r="BN171" s="11">
        <v>3.2730000000000001</v>
      </c>
      <c r="BO171" s="11">
        <v>13.567</v>
      </c>
      <c r="BP171" s="11">
        <v>32.845999999999997</v>
      </c>
      <c r="BQ171" s="11">
        <v>51.579000000000001</v>
      </c>
      <c r="BR171" s="11">
        <v>19.716999999999999</v>
      </c>
      <c r="BS171" s="11">
        <v>14.316000000000001</v>
      </c>
      <c r="BT171" s="11">
        <v>23.396000000000001</v>
      </c>
      <c r="BU171" s="11">
        <v>0.58699999999999997</v>
      </c>
      <c r="BV171" s="11">
        <v>5.0119999999999996</v>
      </c>
      <c r="BW171" s="11">
        <v>-12.448</v>
      </c>
      <c r="BX171" s="11">
        <v>24.85</v>
      </c>
      <c r="BY171" s="11">
        <v>21.321000000000002</v>
      </c>
      <c r="CB171" s="9">
        <f t="shared" si="16"/>
        <v>-1.6160881785902071E-2</v>
      </c>
      <c r="CC171" s="9">
        <f t="shared" si="17"/>
        <v>4.6349142400978836E-2</v>
      </c>
      <c r="CD171" s="9">
        <f t="shared" si="18"/>
        <v>3.1142869245521964E-2</v>
      </c>
    </row>
    <row r="172" spans="1:82" x14ac:dyDescent="0.25">
      <c r="A172" s="1" t="s">
        <v>168</v>
      </c>
      <c r="B172" s="1" t="s">
        <v>286</v>
      </c>
      <c r="C172" s="2" t="s">
        <v>87</v>
      </c>
      <c r="D172" s="11">
        <v>44.386000000000003</v>
      </c>
      <c r="E172" s="11">
        <v>13.201000000000001</v>
      </c>
      <c r="F172" s="11">
        <v>9.7010000000000005</v>
      </c>
      <c r="G172" s="11">
        <v>44.408999999999999</v>
      </c>
      <c r="H172" s="11">
        <v>0.63</v>
      </c>
      <c r="I172" s="11">
        <v>-0.17</v>
      </c>
      <c r="J172" s="11">
        <v>3.617</v>
      </c>
      <c r="K172" s="11">
        <v>12.709</v>
      </c>
      <c r="L172" s="11">
        <v>-1.954</v>
      </c>
      <c r="M172" s="11">
        <v>14.429</v>
      </c>
      <c r="N172" s="11">
        <v>12.45</v>
      </c>
      <c r="O172" s="11">
        <v>1.8879999999999999</v>
      </c>
      <c r="P172" s="11">
        <v>7.6269999999999998</v>
      </c>
      <c r="Q172" s="11">
        <v>3.544</v>
      </c>
      <c r="R172" s="11">
        <v>5.2110000000000003</v>
      </c>
      <c r="S172" s="11">
        <v>17.343</v>
      </c>
      <c r="T172" s="11">
        <v>-1.631</v>
      </c>
      <c r="U172" s="11">
        <v>12.917999999999999</v>
      </c>
      <c r="V172" s="11">
        <v>3.5659999999999998</v>
      </c>
      <c r="W172" s="11">
        <v>2.6389999999999998</v>
      </c>
      <c r="X172" s="11">
        <v>11.311999999999999</v>
      </c>
      <c r="Y172" s="11">
        <v>6.9039999999999999</v>
      </c>
      <c r="Z172" s="11">
        <v>2.9420000000000002</v>
      </c>
      <c r="AA172" s="11">
        <v>-9.077</v>
      </c>
      <c r="AB172" s="11">
        <v>11.885</v>
      </c>
      <c r="AC172" s="11">
        <v>3.52</v>
      </c>
      <c r="AD172" s="11">
        <v>10.673999999999999</v>
      </c>
      <c r="AE172" s="11">
        <v>19.981000000000002</v>
      </c>
      <c r="AF172" s="11">
        <v>-4.048</v>
      </c>
      <c r="AG172" s="11">
        <v>2.0950000000000002</v>
      </c>
      <c r="AH172" s="11">
        <v>0.24199999999999999</v>
      </c>
      <c r="AI172" s="11">
        <v>6.109</v>
      </c>
      <c r="AJ172" s="11">
        <v>3.6880000000000002</v>
      </c>
      <c r="AK172" s="11">
        <v>3.9950000000000001</v>
      </c>
      <c r="AL172" s="11">
        <v>5.5880000000000001</v>
      </c>
      <c r="AM172" s="11">
        <v>3.5990000000000002</v>
      </c>
      <c r="AN172" s="11">
        <v>5.0030000000000001</v>
      </c>
      <c r="AO172" s="11">
        <v>3.5409999999999999</v>
      </c>
      <c r="AP172" s="11">
        <v>4.6040000000000001</v>
      </c>
      <c r="AQ172" s="11">
        <v>14.705</v>
      </c>
      <c r="AR172" s="11">
        <v>13.426</v>
      </c>
      <c r="AS172" s="11">
        <v>11.395</v>
      </c>
      <c r="AT172" s="11">
        <v>10.233000000000001</v>
      </c>
      <c r="AU172" s="11">
        <v>23.792000000000002</v>
      </c>
      <c r="AV172" s="11">
        <v>41.790999999999997</v>
      </c>
      <c r="AW172" s="11">
        <v>16.173999999999999</v>
      </c>
      <c r="AX172" s="11">
        <v>19.88</v>
      </c>
      <c r="AY172" s="11">
        <v>42.085000000000001</v>
      </c>
      <c r="AZ172" s="11">
        <v>40.075000000000003</v>
      </c>
      <c r="BA172" s="11">
        <v>35.043999999999997</v>
      </c>
      <c r="BB172" s="11">
        <v>6.468</v>
      </c>
      <c r="BC172" s="11">
        <v>35.103999999999999</v>
      </c>
      <c r="BD172" s="11">
        <v>35.939</v>
      </c>
      <c r="BE172" s="11">
        <v>18.7</v>
      </c>
      <c r="BF172" s="11">
        <v>41.195999999999998</v>
      </c>
      <c r="BG172" s="11">
        <v>39.789000000000001</v>
      </c>
      <c r="BH172" s="11">
        <v>63.709000000000003</v>
      </c>
      <c r="BI172" s="11">
        <v>52.570999999999998</v>
      </c>
      <c r="BJ172" s="11">
        <v>10.656000000000001</v>
      </c>
      <c r="BK172" s="11">
        <v>49.470999999999997</v>
      </c>
      <c r="BL172" s="11">
        <v>-9.8970000000000002</v>
      </c>
      <c r="BM172" s="11">
        <v>80.183999999999997</v>
      </c>
      <c r="BN172" s="11">
        <v>34.42</v>
      </c>
      <c r="BO172" s="11">
        <v>34.158000000000001</v>
      </c>
      <c r="BP172" s="11">
        <v>62.622999999999998</v>
      </c>
      <c r="BQ172" s="11">
        <v>61.962000000000003</v>
      </c>
      <c r="BR172" s="11">
        <v>-15.090999999999999</v>
      </c>
      <c r="BS172" s="11">
        <v>33.398000000000003</v>
      </c>
      <c r="BT172" s="11">
        <v>-27.585999999999999</v>
      </c>
      <c r="BU172" s="11">
        <v>-14.449</v>
      </c>
      <c r="BV172" s="11">
        <v>27.765999999999998</v>
      </c>
      <c r="BW172" s="11">
        <v>41.213000000000001</v>
      </c>
      <c r="BX172" s="11">
        <v>7.1020000000000003</v>
      </c>
      <c r="BY172" s="11">
        <v>-8.3629999999999995</v>
      </c>
      <c r="CB172" s="9">
        <f t="shared" si="16"/>
        <v>5.3505657217415015E-2</v>
      </c>
      <c r="CC172" s="9">
        <f t="shared" si="17"/>
        <v>1.324634242783709E-2</v>
      </c>
      <c r="CD172" s="9">
        <f t="shared" si="18"/>
        <v>-1.2215553468425502E-2</v>
      </c>
    </row>
    <row r="173" spans="1:82" x14ac:dyDescent="0.25">
      <c r="A173" t="s">
        <v>170</v>
      </c>
      <c r="B173" t="s">
        <v>287</v>
      </c>
      <c r="C173" s="3" t="s">
        <v>87</v>
      </c>
      <c r="D173" s="4">
        <v>27.131</v>
      </c>
      <c r="E173" s="4">
        <v>47.817999999999998</v>
      </c>
      <c r="F173" s="4">
        <v>15.662000000000001</v>
      </c>
      <c r="G173" s="4">
        <v>12.241</v>
      </c>
      <c r="H173" s="4">
        <v>1.2509999999999999</v>
      </c>
      <c r="I173" s="4">
        <v>-1.6180000000000001</v>
      </c>
      <c r="J173" s="4">
        <v>9.5570000000000004</v>
      </c>
      <c r="K173" s="4">
        <v>1.325</v>
      </c>
      <c r="L173" s="4">
        <v>9.2769999999999992</v>
      </c>
      <c r="M173" s="4">
        <v>-2.52</v>
      </c>
      <c r="N173" s="4">
        <v>-0.69499999999999995</v>
      </c>
      <c r="O173" s="4">
        <v>8.1029999999999998</v>
      </c>
      <c r="P173" s="4">
        <v>9.6549999999999994</v>
      </c>
      <c r="Q173" s="4">
        <v>2.117</v>
      </c>
      <c r="R173" s="4">
        <v>2.6859999999999999</v>
      </c>
      <c r="S173" s="4">
        <v>4.4740000000000002</v>
      </c>
      <c r="T173" s="4">
        <v>-2.7029999999999998</v>
      </c>
      <c r="U173" s="4">
        <v>1.536</v>
      </c>
      <c r="V173" s="4">
        <v>-1.7969999999999999</v>
      </c>
      <c r="W173" s="4">
        <v>-1.2290000000000001</v>
      </c>
      <c r="X173" s="4">
        <v>7.4880000000000004</v>
      </c>
      <c r="Y173" s="4">
        <v>3.87</v>
      </c>
      <c r="Z173" s="4">
        <v>-1.012</v>
      </c>
      <c r="AA173" s="4">
        <v>4.34</v>
      </c>
      <c r="AB173" s="4">
        <v>0.92400000000000004</v>
      </c>
      <c r="AC173" s="4">
        <v>-2.1219999999999999</v>
      </c>
      <c r="AD173" s="4">
        <v>1.33</v>
      </c>
      <c r="AE173" s="4">
        <v>1.571</v>
      </c>
      <c r="AF173" s="4">
        <v>-6.9020000000000001</v>
      </c>
      <c r="AG173" s="4">
        <v>-12.215999999999999</v>
      </c>
      <c r="AH173" s="4">
        <v>0.22800000000000001</v>
      </c>
      <c r="AI173" s="4">
        <v>1.8160000000000001</v>
      </c>
      <c r="AJ173" s="4">
        <v>-5.12</v>
      </c>
      <c r="AK173" s="4">
        <v>-6.3970000000000002</v>
      </c>
      <c r="AL173" s="4">
        <v>-2.6179999999999999</v>
      </c>
      <c r="AM173" s="4">
        <v>-2.4159999999999999</v>
      </c>
      <c r="AN173" s="4">
        <v>0.42099999999999999</v>
      </c>
      <c r="AO173" s="4">
        <v>-0.33300000000000002</v>
      </c>
      <c r="AP173" s="4">
        <v>16.376999999999999</v>
      </c>
      <c r="AQ173" s="4">
        <v>-4.4560000000000004</v>
      </c>
      <c r="AR173" s="4">
        <v>13.874000000000001</v>
      </c>
      <c r="AS173" s="4">
        <v>-1.929</v>
      </c>
      <c r="AT173" s="4">
        <v>5.1230000000000002</v>
      </c>
      <c r="AU173" s="4">
        <v>4.76</v>
      </c>
      <c r="AV173" s="4">
        <v>7.883</v>
      </c>
      <c r="AW173" s="4">
        <v>-4.9429999999999996</v>
      </c>
      <c r="AX173" s="4">
        <v>1.327</v>
      </c>
      <c r="AY173" s="4">
        <v>3.8149999999999999</v>
      </c>
      <c r="AZ173" s="4">
        <v>10.294</v>
      </c>
      <c r="BA173" s="4">
        <v>-1.9730000000000001</v>
      </c>
      <c r="BB173" s="4">
        <v>5.4470000000000001</v>
      </c>
      <c r="BC173" s="4">
        <v>14.108000000000001</v>
      </c>
      <c r="BD173" s="4">
        <v>4.274</v>
      </c>
      <c r="BE173" s="4">
        <v>-1.6180000000000001</v>
      </c>
      <c r="BF173" s="4">
        <v>4.2240000000000002</v>
      </c>
      <c r="BG173" s="4">
        <v>10.4</v>
      </c>
      <c r="BH173" s="4">
        <v>5.3650000000000002</v>
      </c>
      <c r="BI173" s="4">
        <v>-6.2060000000000004</v>
      </c>
      <c r="BJ173" s="4">
        <v>-1.2649999999999999</v>
      </c>
      <c r="BK173" s="4">
        <v>17.513999999999999</v>
      </c>
      <c r="BL173" s="4">
        <v>9.2460000000000004</v>
      </c>
      <c r="BM173" s="4">
        <v>-1.415</v>
      </c>
      <c r="BN173" s="4">
        <v>22.614000000000001</v>
      </c>
      <c r="BO173" s="4">
        <v>1.7569999999999999</v>
      </c>
      <c r="BP173" s="4">
        <v>-8.5709999999999997</v>
      </c>
      <c r="BQ173" s="4">
        <v>-2.8370000000000002</v>
      </c>
      <c r="BR173" s="4">
        <v>2.3170000000000002</v>
      </c>
      <c r="BS173" s="4">
        <v>2.16</v>
      </c>
      <c r="BT173" s="4">
        <v>5.1239999999999997</v>
      </c>
      <c r="BU173" s="4">
        <v>2.5739999999999998</v>
      </c>
      <c r="BV173" s="4">
        <v>8.9649999999999999</v>
      </c>
      <c r="BW173" s="4">
        <v>0.55400000000000005</v>
      </c>
      <c r="BX173" s="4">
        <v>11.555999999999999</v>
      </c>
      <c r="BY173" s="4">
        <v>3.36</v>
      </c>
      <c r="CB173" s="7">
        <f t="shared" si="16"/>
        <v>7.1924232883915072E-4</v>
      </c>
      <c r="CC173" s="7">
        <f t="shared" si="17"/>
        <v>2.1553750083932045E-2</v>
      </c>
      <c r="CD173" s="7">
        <f t="shared" si="18"/>
        <v>4.9078392507365407E-3</v>
      </c>
    </row>
    <row r="174" spans="1:82" x14ac:dyDescent="0.25">
      <c r="A174" s="1" t="s">
        <v>172</v>
      </c>
      <c r="B174" s="1" t="s">
        <v>288</v>
      </c>
      <c r="C174" s="2" t="s">
        <v>87</v>
      </c>
      <c r="D174" s="11">
        <v>16.227</v>
      </c>
      <c r="E174" s="11">
        <v>15.007</v>
      </c>
      <c r="F174" s="11">
        <v>14.795999999999999</v>
      </c>
      <c r="G174" s="11">
        <v>5.1230000000000002</v>
      </c>
      <c r="H174" s="11">
        <v>2.4350000000000001</v>
      </c>
      <c r="I174" s="11">
        <v>-1.319</v>
      </c>
      <c r="J174" s="11">
        <v>3.2930000000000001</v>
      </c>
      <c r="K174" s="11">
        <v>-3.8919999999999999</v>
      </c>
      <c r="L174" s="11">
        <v>1.073</v>
      </c>
      <c r="M174" s="11">
        <v>4.5110000000000001</v>
      </c>
      <c r="N174" s="11">
        <v>-0.28100000000000003</v>
      </c>
      <c r="O174" s="11">
        <v>-0.152</v>
      </c>
      <c r="P174" s="11">
        <v>-0.60599999999999998</v>
      </c>
      <c r="Q174" s="11">
        <v>-1.278</v>
      </c>
      <c r="R174" s="11">
        <v>-7.3999999999999996E-2</v>
      </c>
      <c r="S174" s="11">
        <v>-3.9279999999999999</v>
      </c>
      <c r="T174" s="11">
        <v>-1.69</v>
      </c>
      <c r="U174" s="11">
        <v>0.58099999999999996</v>
      </c>
      <c r="V174" s="11">
        <v>-0.51400000000000001</v>
      </c>
      <c r="W174" s="11">
        <v>-0.96699999999999997</v>
      </c>
      <c r="X174" s="11">
        <v>1.248</v>
      </c>
      <c r="Y174" s="11">
        <v>3.1779999999999999</v>
      </c>
      <c r="Z174" s="11">
        <v>5.2999999999999999E-2</v>
      </c>
      <c r="AA174" s="11">
        <v>0.378</v>
      </c>
      <c r="AB174" s="11">
        <v>-3.6150000000000002</v>
      </c>
      <c r="AC174" s="11">
        <v>4.1239999999999997</v>
      </c>
      <c r="AD174" s="11">
        <v>2.0840000000000001</v>
      </c>
      <c r="AE174" s="11">
        <v>2.0819999999999999</v>
      </c>
      <c r="AF174" s="11">
        <v>-3.9990000000000001</v>
      </c>
      <c r="AG174" s="11">
        <v>0.94</v>
      </c>
      <c r="AH174" s="11">
        <v>-0.497</v>
      </c>
      <c r="AI174" s="11">
        <v>0.84499999999999997</v>
      </c>
      <c r="AJ174" s="11">
        <v>0.78100000000000003</v>
      </c>
      <c r="AK174" s="11">
        <v>-0.8</v>
      </c>
      <c r="AL174" s="11">
        <v>-0.84699999999999998</v>
      </c>
      <c r="AM174" s="11">
        <v>0.88</v>
      </c>
      <c r="AN174" s="11">
        <v>3.1970000000000001</v>
      </c>
      <c r="AO174" s="11">
        <v>3.23</v>
      </c>
      <c r="AP174" s="11">
        <v>0.66500000000000004</v>
      </c>
      <c r="AQ174" s="11">
        <v>6.7290000000000001</v>
      </c>
      <c r="AR174" s="11">
        <v>-5.5789999999999997</v>
      </c>
      <c r="AS174" s="11">
        <v>-0.60499999999999998</v>
      </c>
      <c r="AT174" s="11">
        <v>6.1230000000000002</v>
      </c>
      <c r="AU174" s="11">
        <v>-2.593</v>
      </c>
      <c r="AV174" s="11">
        <v>2.2989999999999999</v>
      </c>
      <c r="AW174" s="11">
        <v>2.3490000000000002</v>
      </c>
      <c r="AX174" s="11">
        <v>2.403</v>
      </c>
      <c r="AY174" s="11">
        <v>7.2919999999999998</v>
      </c>
      <c r="AZ174" s="11">
        <v>-26.603000000000002</v>
      </c>
      <c r="BA174" s="11">
        <v>18.481000000000002</v>
      </c>
      <c r="BB174" s="11">
        <v>-8.7970000000000006</v>
      </c>
      <c r="BC174" s="11">
        <v>1.1080000000000001</v>
      </c>
      <c r="BD174" s="11">
        <v>1.7629999999999999</v>
      </c>
      <c r="BE174" s="11">
        <v>-1.3069999999999999</v>
      </c>
      <c r="BF174" s="11">
        <v>-1.615</v>
      </c>
      <c r="BG174" s="11">
        <v>-1.0129999999999999</v>
      </c>
      <c r="BH174" s="11">
        <v>1.413</v>
      </c>
      <c r="BI174" s="11">
        <v>-4.9489999999999998</v>
      </c>
      <c r="BJ174" s="11">
        <v>2.8650000000000002</v>
      </c>
      <c r="BK174" s="11">
        <v>1.379</v>
      </c>
      <c r="BL174" s="11">
        <v>10.087</v>
      </c>
      <c r="BM174" s="11">
        <v>-16.88</v>
      </c>
      <c r="BN174" s="11">
        <v>1.05</v>
      </c>
      <c r="BO174" s="11">
        <v>6.6550000000000002</v>
      </c>
      <c r="BP174" s="11">
        <v>5.7869999999999999</v>
      </c>
      <c r="BQ174" s="11">
        <v>8.7360000000000007</v>
      </c>
      <c r="BR174" s="11">
        <v>0.41399999999999998</v>
      </c>
      <c r="BS174" s="11">
        <v>-24.425000000000001</v>
      </c>
      <c r="BT174" s="11">
        <v>3.1859999999999999</v>
      </c>
      <c r="BU174" s="11">
        <v>6.6159999999999997</v>
      </c>
      <c r="BV174" s="11">
        <v>-9.6649999999999991</v>
      </c>
      <c r="BW174" s="11">
        <v>5.4729999999999999</v>
      </c>
      <c r="BX174" s="11">
        <v>-6.609</v>
      </c>
      <c r="BY174" s="11">
        <v>6.7229999999999999</v>
      </c>
      <c r="CB174" s="9">
        <f t="shared" si="16"/>
        <v>7.105439107827927E-3</v>
      </c>
      <c r="CC174" s="9">
        <f t="shared" si="17"/>
        <v>-1.2326820206360929E-2</v>
      </c>
      <c r="CD174" s="9">
        <f t="shared" si="18"/>
        <v>9.8200605008040964E-3</v>
      </c>
    </row>
    <row r="175" spans="1:82" x14ac:dyDescent="0.25">
      <c r="A175" t="s">
        <v>174</v>
      </c>
      <c r="B175" t="s">
        <v>289</v>
      </c>
      <c r="C175" s="3" t="s">
        <v>87</v>
      </c>
      <c r="D175" s="4">
        <v>0.86899999999999999</v>
      </c>
      <c r="E175" s="4">
        <v>0.94299999999999995</v>
      </c>
      <c r="F175" s="4">
        <v>1.111</v>
      </c>
      <c r="G175" s="4">
        <v>1.2070000000000001</v>
      </c>
      <c r="H175" s="4">
        <v>0.27100000000000002</v>
      </c>
      <c r="I175" s="4">
        <v>0.95899999999999996</v>
      </c>
      <c r="J175" s="4">
        <v>-7.6999999999999999E-2</v>
      </c>
      <c r="K175" s="4">
        <v>-0.113</v>
      </c>
      <c r="L175" s="4">
        <v>0.38</v>
      </c>
      <c r="M175" s="4">
        <v>0.17799999999999999</v>
      </c>
      <c r="N175" s="4">
        <v>0.34300000000000003</v>
      </c>
      <c r="O175" s="4">
        <v>0.67300000000000004</v>
      </c>
      <c r="P175" s="4">
        <v>0.38300000000000001</v>
      </c>
      <c r="Q175" s="4">
        <v>0.82299999999999995</v>
      </c>
      <c r="R175" s="4">
        <v>0.95699999999999996</v>
      </c>
      <c r="S175" s="4">
        <v>1.2809999999999999</v>
      </c>
      <c r="T175" s="4">
        <v>2.58</v>
      </c>
      <c r="U175" s="4">
        <v>-0.35499999999999998</v>
      </c>
      <c r="V175" s="4">
        <v>-1.1379999999999999</v>
      </c>
      <c r="W175" s="4">
        <v>0.11600000000000001</v>
      </c>
      <c r="X175" s="4">
        <v>0.44700000000000001</v>
      </c>
      <c r="Y175" s="4">
        <v>4.1559999999999997</v>
      </c>
      <c r="Z175" s="4">
        <v>0.245</v>
      </c>
      <c r="AA175" s="4">
        <v>4.8869999999999996</v>
      </c>
      <c r="AB175" s="4">
        <v>4.3129999999999997</v>
      </c>
      <c r="AC175" s="4">
        <v>1.0269999999999999</v>
      </c>
      <c r="AD175" s="4">
        <v>0.44500000000000001</v>
      </c>
      <c r="AE175" s="4">
        <v>1.8959999999999999</v>
      </c>
      <c r="AF175" s="4">
        <v>0.42899999999999999</v>
      </c>
      <c r="AG175" s="4">
        <v>1.2809999999999999</v>
      </c>
      <c r="AH175" s="4">
        <v>2.1269999999999998</v>
      </c>
      <c r="AI175" s="4">
        <v>0.113</v>
      </c>
      <c r="AJ175" s="4">
        <v>1.89</v>
      </c>
      <c r="AK175" s="4">
        <v>1.2070000000000001</v>
      </c>
      <c r="AL175" s="4">
        <v>1.8</v>
      </c>
      <c r="AM175" s="4">
        <v>0.49199999999999999</v>
      </c>
      <c r="AN175" s="4">
        <v>1.2410000000000001</v>
      </c>
      <c r="AO175" s="4">
        <v>0.504</v>
      </c>
      <c r="AP175" s="4">
        <v>7.1760000000000002</v>
      </c>
      <c r="AQ175" s="4">
        <v>1.3640000000000001</v>
      </c>
      <c r="AR175" s="4">
        <v>3.3000000000000002E-2</v>
      </c>
      <c r="AS175" s="4">
        <v>0.68400000000000005</v>
      </c>
      <c r="AT175" s="4">
        <v>3.2629999999999999</v>
      </c>
      <c r="AU175" s="4">
        <v>2.9569999999999999</v>
      </c>
      <c r="AV175" s="4">
        <v>0.92800000000000005</v>
      </c>
      <c r="AW175" s="4">
        <v>1.9890000000000001</v>
      </c>
      <c r="AX175" s="4">
        <v>3.8370000000000002</v>
      </c>
      <c r="AY175" s="4">
        <v>0.75800000000000001</v>
      </c>
      <c r="AZ175" s="4">
        <v>2.8580000000000001</v>
      </c>
      <c r="BA175" s="4">
        <v>4.8230000000000004</v>
      </c>
      <c r="BB175" s="4">
        <v>4.3940000000000001</v>
      </c>
      <c r="BC175" s="4">
        <v>3.286</v>
      </c>
      <c r="BD175" s="4">
        <v>4.8360000000000003</v>
      </c>
      <c r="BE175" s="4">
        <v>3.56</v>
      </c>
      <c r="BF175" s="4">
        <v>4.6760000000000002</v>
      </c>
      <c r="BG175" s="4">
        <v>5.7679999999999998</v>
      </c>
      <c r="BH175" s="4">
        <v>7.0960000000000001</v>
      </c>
      <c r="BI175" s="4">
        <v>4.5289999999999999</v>
      </c>
      <c r="BJ175" s="4">
        <v>4.4969999999999999</v>
      </c>
      <c r="BK175" s="4">
        <v>5.1079999999999997</v>
      </c>
      <c r="BL175" s="4">
        <v>8.5359999999999996</v>
      </c>
      <c r="BM175" s="4">
        <v>4.093</v>
      </c>
      <c r="BN175" s="4">
        <v>-1.647</v>
      </c>
      <c r="BO175" s="4">
        <v>-2.218</v>
      </c>
      <c r="BP175" s="4">
        <v>9.6300000000000008</v>
      </c>
      <c r="BQ175" s="4">
        <v>5.6029999999999998</v>
      </c>
      <c r="BR175" s="4">
        <v>9.4309999999999992</v>
      </c>
      <c r="BS175" s="4">
        <v>4.6500000000000004</v>
      </c>
      <c r="BT175" s="4">
        <v>7.83</v>
      </c>
      <c r="BU175" s="4">
        <v>7.7430000000000003</v>
      </c>
      <c r="BV175" s="4">
        <v>3.2090000000000001</v>
      </c>
      <c r="BW175" s="4">
        <v>5.9340000000000002</v>
      </c>
      <c r="BX175" s="4">
        <v>3.6059999999999999</v>
      </c>
      <c r="BY175" s="4">
        <v>0.16700000000000001</v>
      </c>
      <c r="CB175" s="7">
        <f t="shared" si="16"/>
        <v>7.7039422009594228E-3</v>
      </c>
      <c r="CC175" s="7">
        <f t="shared" si="17"/>
        <v>6.7257548288905296E-3</v>
      </c>
      <c r="CD175" s="7">
        <f t="shared" si="18"/>
        <v>2.4393129609315547E-4</v>
      </c>
    </row>
    <row r="176" spans="1:82" x14ac:dyDescent="0.25">
      <c r="A176" t="s">
        <v>176</v>
      </c>
      <c r="B176" t="s">
        <v>290</v>
      </c>
      <c r="C176" s="3" t="s">
        <v>87</v>
      </c>
      <c r="D176" s="4">
        <v>3.8919999999999999</v>
      </c>
      <c r="E176" s="4">
        <v>4.7699999999999996</v>
      </c>
      <c r="F176" s="4">
        <v>14.476000000000001</v>
      </c>
      <c r="G176" s="4">
        <v>14.859</v>
      </c>
      <c r="H176" s="4">
        <v>2.6819999999999999</v>
      </c>
      <c r="I176" s="4">
        <v>3.3620000000000001</v>
      </c>
      <c r="J176" s="4">
        <v>2.5950000000000002</v>
      </c>
      <c r="K176" s="4">
        <v>1.9390000000000001</v>
      </c>
      <c r="L176" s="4">
        <v>7.3550000000000004</v>
      </c>
      <c r="M176" s="4">
        <v>4.0759999999999996</v>
      </c>
      <c r="N176" s="4">
        <v>1.423</v>
      </c>
      <c r="O176" s="4">
        <v>2.09</v>
      </c>
      <c r="P176" s="4">
        <v>6.907</v>
      </c>
      <c r="Q176" s="4">
        <v>5.6260000000000003</v>
      </c>
      <c r="R176" s="4">
        <v>5.9009999999999998</v>
      </c>
      <c r="S176" s="4">
        <v>2.1110000000000002</v>
      </c>
      <c r="T176" s="4">
        <v>5.0039999999999996</v>
      </c>
      <c r="U176" s="4">
        <v>2.9409999999999998</v>
      </c>
      <c r="V176" s="4">
        <v>6.6970000000000001</v>
      </c>
      <c r="W176" s="4">
        <v>6.1660000000000004</v>
      </c>
      <c r="X176" s="4">
        <v>6.4429999999999996</v>
      </c>
      <c r="Y176" s="4">
        <v>3.6859999999999999</v>
      </c>
      <c r="Z176" s="4">
        <v>5.7</v>
      </c>
      <c r="AA176" s="4">
        <v>6.0019999999999998</v>
      </c>
      <c r="AB176" s="4">
        <v>7.6980000000000004</v>
      </c>
      <c r="AC176" s="4">
        <v>6.8390000000000004</v>
      </c>
      <c r="AD176" s="4">
        <v>7.0579999999999998</v>
      </c>
      <c r="AE176" s="4">
        <v>6.149</v>
      </c>
      <c r="AF176" s="4">
        <v>6.7329999999999997</v>
      </c>
      <c r="AG176" s="4">
        <v>6.0780000000000003</v>
      </c>
      <c r="AH176" s="4">
        <v>1.4159999999999999</v>
      </c>
      <c r="AI176" s="4">
        <v>7.4660000000000002</v>
      </c>
      <c r="AJ176" s="4">
        <v>18.132999999999999</v>
      </c>
      <c r="AK176" s="4">
        <v>33.363999999999997</v>
      </c>
      <c r="AL176" s="4">
        <v>11.1</v>
      </c>
      <c r="AM176" s="4">
        <v>10.916</v>
      </c>
      <c r="AN176" s="4">
        <v>-1.369</v>
      </c>
      <c r="AO176" s="4">
        <v>4.6239999999999997</v>
      </c>
      <c r="AP176" s="4">
        <v>8.1769999999999996</v>
      </c>
      <c r="AQ176" s="4">
        <v>6.1520000000000001</v>
      </c>
      <c r="AR176" s="4">
        <v>7.7210000000000001</v>
      </c>
      <c r="AS176" s="4">
        <v>8.4209999999999994</v>
      </c>
      <c r="AT176" s="4">
        <v>2.464</v>
      </c>
      <c r="AU176" s="4">
        <v>11.178000000000001</v>
      </c>
      <c r="AV176" s="4">
        <v>7.0540000000000003</v>
      </c>
      <c r="AW176" s="4">
        <v>3.665</v>
      </c>
      <c r="AX176" s="4">
        <v>5.73</v>
      </c>
      <c r="AY176" s="4">
        <v>5.7110000000000003</v>
      </c>
      <c r="AZ176" s="4">
        <v>3.8359999999999999</v>
      </c>
      <c r="BA176" s="4">
        <v>2.6240000000000001</v>
      </c>
      <c r="BB176" s="4">
        <v>6.1360000000000001</v>
      </c>
      <c r="BC176" s="4">
        <v>-0.67600000000000005</v>
      </c>
      <c r="BD176" s="4">
        <v>1.038</v>
      </c>
      <c r="BE176" s="4">
        <v>1.8280000000000001</v>
      </c>
      <c r="BF176" s="4">
        <v>1.0569999999999999</v>
      </c>
      <c r="BG176" s="4">
        <v>0.35899999999999999</v>
      </c>
      <c r="BH176" s="4">
        <v>8.4979999999999993</v>
      </c>
      <c r="BI176" s="4">
        <v>-7.6470000000000002</v>
      </c>
      <c r="BJ176" s="4">
        <v>3.5880000000000001</v>
      </c>
      <c r="BK176" s="4">
        <v>-2.3620000000000001</v>
      </c>
      <c r="BL176" s="4">
        <v>9.1750000000000007</v>
      </c>
      <c r="BM176" s="4">
        <v>-4.3360000000000003</v>
      </c>
      <c r="BN176" s="4">
        <v>4.4820000000000002</v>
      </c>
      <c r="BO176" s="4">
        <v>5.52</v>
      </c>
      <c r="BP176" s="4">
        <v>10.494999999999999</v>
      </c>
      <c r="BQ176" s="4">
        <v>5.992</v>
      </c>
      <c r="BR176" s="4">
        <v>12.680999999999999</v>
      </c>
      <c r="BS176" s="4">
        <v>6.3150000000000004</v>
      </c>
      <c r="BT176" s="4">
        <v>7.1929999999999996</v>
      </c>
      <c r="BU176" s="4">
        <v>1.8560000000000001</v>
      </c>
      <c r="BV176" s="4">
        <v>4.3780000000000001</v>
      </c>
      <c r="BW176" s="4">
        <v>3.74</v>
      </c>
      <c r="BX176" s="4">
        <v>3.8460000000000001</v>
      </c>
      <c r="BY176" s="4">
        <v>1.3140000000000001</v>
      </c>
      <c r="CB176" s="7">
        <f t="shared" si="16"/>
        <v>4.8555348553401146E-3</v>
      </c>
      <c r="CC176" s="7">
        <f t="shared" si="17"/>
        <v>7.173392421495557E-3</v>
      </c>
      <c r="CD176" s="7">
        <f t="shared" si="18"/>
        <v>1.9193157069844688E-3</v>
      </c>
    </row>
    <row r="177" spans="1:82" x14ac:dyDescent="0.25">
      <c r="A177" s="1" t="s">
        <v>178</v>
      </c>
      <c r="B177" s="1" t="s">
        <v>291</v>
      </c>
      <c r="C177" s="2" t="s">
        <v>87</v>
      </c>
      <c r="D177" s="11">
        <v>9.8539999999999992</v>
      </c>
      <c r="E177" s="11">
        <v>8.7739999999999991</v>
      </c>
      <c r="F177" s="11">
        <v>39.704000000000001</v>
      </c>
      <c r="G177" s="11">
        <v>68.259</v>
      </c>
      <c r="H177" s="11">
        <v>13.022</v>
      </c>
      <c r="I177" s="11">
        <v>10.294</v>
      </c>
      <c r="J177" s="11">
        <v>15.893000000000001</v>
      </c>
      <c r="K177" s="11">
        <v>8.5589999999999993</v>
      </c>
      <c r="L177" s="11">
        <v>15.018000000000001</v>
      </c>
      <c r="M177" s="11">
        <v>32.454000000000001</v>
      </c>
      <c r="N177" s="11">
        <v>7.4089999999999998</v>
      </c>
      <c r="O177" s="11">
        <v>18.137</v>
      </c>
      <c r="P177" s="11">
        <v>7.8769999999999998</v>
      </c>
      <c r="Q177" s="11">
        <v>18.244</v>
      </c>
      <c r="R177" s="11">
        <v>13.087</v>
      </c>
      <c r="S177" s="11">
        <v>15.757999999999999</v>
      </c>
      <c r="T177" s="11">
        <v>6.133</v>
      </c>
      <c r="U177" s="11">
        <v>13.792</v>
      </c>
      <c r="V177" s="11">
        <v>10.217000000000001</v>
      </c>
      <c r="W177" s="11">
        <v>10.307</v>
      </c>
      <c r="X177" s="11">
        <v>-0.35099999999999998</v>
      </c>
      <c r="Y177" s="11">
        <v>6.4409999999999998</v>
      </c>
      <c r="Z177" s="11">
        <v>22.536000000000001</v>
      </c>
      <c r="AA177" s="11">
        <v>0.14099999999999999</v>
      </c>
      <c r="AB177" s="11">
        <v>3.51</v>
      </c>
      <c r="AC177" s="11">
        <v>19.945</v>
      </c>
      <c r="AD177" s="11">
        <v>2.363</v>
      </c>
      <c r="AE177" s="11">
        <v>21.222000000000001</v>
      </c>
      <c r="AF177" s="11">
        <v>-11.657</v>
      </c>
      <c r="AG177" s="11">
        <v>8.9139999999999997</v>
      </c>
      <c r="AH177" s="11">
        <v>-22.73</v>
      </c>
      <c r="AI177" s="11">
        <v>10.85</v>
      </c>
      <c r="AJ177" s="11">
        <v>15.689</v>
      </c>
      <c r="AK177" s="11">
        <v>-8.1259999999999994</v>
      </c>
      <c r="AL177" s="11">
        <v>8.2249999999999996</v>
      </c>
      <c r="AM177" s="11">
        <v>-14.467000000000001</v>
      </c>
      <c r="AN177" s="11">
        <v>12.759</v>
      </c>
      <c r="AO177" s="11">
        <v>-10.364000000000001</v>
      </c>
      <c r="AP177" s="11">
        <v>12.855</v>
      </c>
      <c r="AQ177" s="11">
        <v>3.0760000000000001</v>
      </c>
      <c r="AR177" s="11">
        <v>-0.54900000000000004</v>
      </c>
      <c r="AS177" s="11">
        <v>1.7989999999999999</v>
      </c>
      <c r="AT177" s="11">
        <v>-23.579000000000001</v>
      </c>
      <c r="AU177" s="11">
        <v>5.5190000000000001</v>
      </c>
      <c r="AV177" s="11">
        <v>88.325999999999993</v>
      </c>
      <c r="AW177" s="11">
        <v>-2.444</v>
      </c>
      <c r="AX177" s="11">
        <v>6.0670000000000002</v>
      </c>
      <c r="AY177" s="11">
        <v>47.38</v>
      </c>
      <c r="AZ177" s="11">
        <v>17.518000000000001</v>
      </c>
      <c r="BA177" s="11">
        <v>32.021000000000001</v>
      </c>
      <c r="BB177" s="11">
        <v>23.943000000000001</v>
      </c>
      <c r="BC177" s="11">
        <v>6.141</v>
      </c>
      <c r="BD177" s="11">
        <v>59.758000000000003</v>
      </c>
      <c r="BE177" s="11">
        <v>11.808</v>
      </c>
      <c r="BF177" s="11">
        <v>12.595000000000001</v>
      </c>
      <c r="BG177" s="11">
        <v>1.6020000000000001</v>
      </c>
      <c r="BH177" s="11">
        <v>0.09</v>
      </c>
      <c r="BI177" s="11">
        <v>34.395000000000003</v>
      </c>
      <c r="BJ177" s="11">
        <v>37.195999999999998</v>
      </c>
      <c r="BK177" s="11">
        <v>23.827000000000002</v>
      </c>
      <c r="BL177" s="11">
        <v>16.02</v>
      </c>
      <c r="BM177" s="11">
        <v>37.935000000000002</v>
      </c>
      <c r="BN177" s="11">
        <v>58.802999999999997</v>
      </c>
      <c r="BO177" s="11">
        <v>157.048</v>
      </c>
      <c r="BP177" s="11">
        <v>68.442999999999998</v>
      </c>
      <c r="BQ177" s="11">
        <v>71.122</v>
      </c>
      <c r="BR177" s="11">
        <v>68.453999999999994</v>
      </c>
      <c r="BS177" s="11">
        <v>-25.516999999999999</v>
      </c>
      <c r="BT177" s="11">
        <v>77.893000000000001</v>
      </c>
      <c r="BU177" s="11">
        <v>14.581</v>
      </c>
      <c r="BV177" s="11">
        <v>61.460999999999999</v>
      </c>
      <c r="BW177" s="11">
        <v>-3.532</v>
      </c>
      <c r="BX177" s="11">
        <v>-3.012</v>
      </c>
      <c r="BY177" s="11">
        <v>30.274999999999999</v>
      </c>
      <c r="CB177" s="9">
        <f t="shared" si="16"/>
        <v>-4.5854944141875097E-3</v>
      </c>
      <c r="CC177" s="9">
        <f t="shared" si="17"/>
        <v>-5.6178517871930886E-3</v>
      </c>
      <c r="CD177" s="9">
        <f t="shared" si="18"/>
        <v>4.4221676582157372E-2</v>
      </c>
    </row>
    <row r="178" spans="1:82" x14ac:dyDescent="0.25">
      <c r="A178" s="1" t="s">
        <v>180</v>
      </c>
      <c r="B178" s="1" t="s">
        <v>292</v>
      </c>
      <c r="C178" s="2" t="s">
        <v>87</v>
      </c>
      <c r="D178" s="11">
        <v>569.95299999999997</v>
      </c>
      <c r="E178" s="11">
        <v>617.19000000000005</v>
      </c>
      <c r="F178" s="11">
        <v>560.40499999999997</v>
      </c>
      <c r="G178" s="11">
        <v>625.34299999999996</v>
      </c>
      <c r="H178" s="11">
        <v>159.809</v>
      </c>
      <c r="I178" s="11">
        <v>110.044</v>
      </c>
      <c r="J178" s="11">
        <v>135.15299999999999</v>
      </c>
      <c r="K178" s="11">
        <v>158.05000000000001</v>
      </c>
      <c r="L178" s="11">
        <v>189.25700000000001</v>
      </c>
      <c r="M178" s="11">
        <v>169.93299999999999</v>
      </c>
      <c r="N178" s="11">
        <v>139.952</v>
      </c>
      <c r="O178" s="11">
        <v>174.595</v>
      </c>
      <c r="P178" s="11">
        <v>168.197</v>
      </c>
      <c r="Q178" s="11">
        <v>159.72900000000001</v>
      </c>
      <c r="R178" s="11">
        <v>176.57900000000001</v>
      </c>
      <c r="S178" s="11">
        <v>212.85300000000001</v>
      </c>
      <c r="T178" s="11">
        <v>155.40600000000001</v>
      </c>
      <c r="U178" s="11">
        <v>136.18299999999999</v>
      </c>
      <c r="V178" s="11">
        <v>127.84</v>
      </c>
      <c r="W178" s="11">
        <v>258.70600000000002</v>
      </c>
      <c r="X178" s="11">
        <v>303.83199999999999</v>
      </c>
      <c r="Y178" s="11">
        <v>136.34200000000001</v>
      </c>
      <c r="Z178" s="11">
        <v>193.07599999999999</v>
      </c>
      <c r="AA178" s="11">
        <v>277.66800000000001</v>
      </c>
      <c r="AB178" s="11">
        <v>297.14400000000001</v>
      </c>
      <c r="AC178" s="11">
        <v>75.754000000000005</v>
      </c>
      <c r="AD178" s="11">
        <v>176.18799999999999</v>
      </c>
      <c r="AE178" s="11">
        <v>332.33</v>
      </c>
      <c r="AF178" s="11">
        <v>131.84800000000001</v>
      </c>
      <c r="AG178" s="11">
        <v>-32.171999999999997</v>
      </c>
      <c r="AH178" s="11">
        <v>88.245000000000005</v>
      </c>
      <c r="AI178" s="11">
        <v>151.345</v>
      </c>
      <c r="AJ178" s="11">
        <v>294.49400000000003</v>
      </c>
      <c r="AK178" s="11">
        <v>11.994</v>
      </c>
      <c r="AL178" s="11">
        <v>200.33</v>
      </c>
      <c r="AM178" s="11">
        <v>334.262</v>
      </c>
      <c r="AN178" s="11">
        <v>268.16399999999999</v>
      </c>
      <c r="AO178" s="11">
        <v>139.84899999999999</v>
      </c>
      <c r="AP178" s="11">
        <v>216.53700000000001</v>
      </c>
      <c r="AQ178" s="11">
        <v>329.45499999999998</v>
      </c>
      <c r="AR178" s="11">
        <v>439.83</v>
      </c>
      <c r="AS178" s="11">
        <v>307.62799999999999</v>
      </c>
      <c r="AT178" s="11">
        <v>257.964</v>
      </c>
      <c r="AU178" s="11">
        <v>172.53899999999999</v>
      </c>
      <c r="AV178" s="11">
        <v>374.464</v>
      </c>
      <c r="AW178" s="11">
        <v>324.06200000000001</v>
      </c>
      <c r="AX178" s="11">
        <v>358.35899999999998</v>
      </c>
      <c r="AY178" s="11">
        <v>422.25400000000002</v>
      </c>
      <c r="AZ178" s="11">
        <v>474.68</v>
      </c>
      <c r="BA178" s="11">
        <v>278.32799999999997</v>
      </c>
      <c r="BB178" s="11">
        <v>275.44200000000001</v>
      </c>
      <c r="BC178" s="11">
        <v>541.82500000000005</v>
      </c>
      <c r="BD178" s="11">
        <v>571.20399999999995</v>
      </c>
      <c r="BE178" s="11">
        <v>301.685</v>
      </c>
      <c r="BF178" s="11">
        <v>453.49299999999999</v>
      </c>
      <c r="BG178" s="11">
        <v>422.32400000000001</v>
      </c>
      <c r="BH178" s="11">
        <v>639.13699999999994</v>
      </c>
      <c r="BI178" s="11">
        <v>191.393</v>
      </c>
      <c r="BJ178" s="11">
        <v>526.74</v>
      </c>
      <c r="BK178" s="11">
        <v>464.334</v>
      </c>
      <c r="BL178" s="11">
        <v>316.76</v>
      </c>
      <c r="BM178" s="11">
        <v>-3.5920000000000001</v>
      </c>
      <c r="BN178" s="11">
        <v>565.52099999999996</v>
      </c>
      <c r="BO178" s="11">
        <v>351.25099999999998</v>
      </c>
      <c r="BP178" s="11">
        <v>403.7</v>
      </c>
      <c r="BQ178" s="11">
        <v>-137.81299999999999</v>
      </c>
      <c r="BR178" s="11">
        <v>193.77699999999999</v>
      </c>
      <c r="BS178" s="11">
        <v>-54.067</v>
      </c>
      <c r="BT178" s="11">
        <v>-312.47899999999998</v>
      </c>
      <c r="BU178" s="11">
        <v>90.531000000000006</v>
      </c>
      <c r="BV178" s="11">
        <v>288.512</v>
      </c>
      <c r="BW178" s="11">
        <v>167.99199999999999</v>
      </c>
      <c r="BX178" s="11">
        <v>250.15</v>
      </c>
      <c r="BY178" s="11">
        <v>24.975999999999999</v>
      </c>
      <c r="CB178" s="9">
        <f t="shared" si="16"/>
        <v>0.21809920091398302</v>
      </c>
      <c r="CC178" s="9">
        <f t="shared" si="17"/>
        <v>0.46656893245894787</v>
      </c>
      <c r="CD178" s="9">
        <f t="shared" si="18"/>
        <v>3.6481605097141621E-2</v>
      </c>
    </row>
    <row r="179" spans="1:82" x14ac:dyDescent="0.25">
      <c r="A179" t="s">
        <v>182</v>
      </c>
      <c r="B179" t="s">
        <v>293</v>
      </c>
      <c r="C179" s="3" t="s">
        <v>87</v>
      </c>
      <c r="D179" s="4" t="s">
        <v>87</v>
      </c>
      <c r="E179" s="4" t="s">
        <v>87</v>
      </c>
      <c r="F179" s="4" t="s">
        <v>87</v>
      </c>
      <c r="G179" s="4" t="s">
        <v>87</v>
      </c>
      <c r="H179" s="4" t="s">
        <v>87</v>
      </c>
      <c r="I179" s="4" t="s">
        <v>87</v>
      </c>
      <c r="J179" s="4" t="s">
        <v>87</v>
      </c>
      <c r="K179" s="4" t="s">
        <v>87</v>
      </c>
      <c r="L179" s="4" t="s">
        <v>87</v>
      </c>
      <c r="M179" s="4" t="s">
        <v>87</v>
      </c>
      <c r="N179" s="4" t="s">
        <v>87</v>
      </c>
      <c r="O179" s="4" t="s">
        <v>87</v>
      </c>
      <c r="P179" s="4">
        <v>1.8720000000000001</v>
      </c>
      <c r="Q179" s="4">
        <v>1.2490000000000001</v>
      </c>
      <c r="R179" s="4">
        <v>1.1439999999999999</v>
      </c>
      <c r="S179" s="4">
        <v>1.1459999999999999</v>
      </c>
      <c r="T179" s="4">
        <v>-0.48699999999999999</v>
      </c>
      <c r="U179" s="4">
        <v>-0.48099999999999998</v>
      </c>
      <c r="V179" s="4">
        <v>-0.46899999999999997</v>
      </c>
      <c r="W179" s="4">
        <v>-0.46400000000000002</v>
      </c>
      <c r="X179" s="4">
        <v>4.1849999999999996</v>
      </c>
      <c r="Y179" s="4">
        <v>4.0129999999999999</v>
      </c>
      <c r="Z179" s="4">
        <v>3.7719999999999998</v>
      </c>
      <c r="AA179" s="4">
        <v>3.7829999999999999</v>
      </c>
      <c r="AB179" s="4">
        <v>-2.093</v>
      </c>
      <c r="AC179" s="4">
        <v>-2.0219999999999998</v>
      </c>
      <c r="AD179" s="4">
        <v>-1.9510000000000001</v>
      </c>
      <c r="AE179" s="4">
        <v>-1.893</v>
      </c>
      <c r="AF179" s="4">
        <v>-0.51100000000000001</v>
      </c>
      <c r="AG179" s="4">
        <v>-0.498</v>
      </c>
      <c r="AH179" s="4">
        <v>-0.49</v>
      </c>
      <c r="AI179" s="4">
        <v>-0.48499999999999999</v>
      </c>
      <c r="AJ179" s="4">
        <v>0.36099999999999999</v>
      </c>
      <c r="AK179" s="4">
        <v>0.35499999999999998</v>
      </c>
      <c r="AL179" s="4">
        <v>0.34699999999999998</v>
      </c>
      <c r="AM179" s="4">
        <v>0.34</v>
      </c>
      <c r="AN179" s="4">
        <v>4.2240000000000002</v>
      </c>
      <c r="AO179" s="4">
        <v>3.605</v>
      </c>
      <c r="AP179" s="4">
        <v>2.633</v>
      </c>
      <c r="AQ179" s="4">
        <v>2.6459999999999999</v>
      </c>
      <c r="AR179" s="4">
        <v>4.0510000000000002</v>
      </c>
      <c r="AS179" s="4">
        <v>4.7670000000000003</v>
      </c>
      <c r="AT179" s="4">
        <v>4.7670000000000003</v>
      </c>
      <c r="AU179" s="4">
        <v>4.7670000000000003</v>
      </c>
      <c r="AV179" s="4">
        <v>-0.443</v>
      </c>
      <c r="AW179" s="4">
        <v>-0.18</v>
      </c>
      <c r="AX179" s="4">
        <v>-0.18</v>
      </c>
      <c r="AY179" s="4">
        <v>-0.17699999999999999</v>
      </c>
      <c r="AZ179" s="4">
        <v>13.843</v>
      </c>
      <c r="BA179" s="4">
        <v>12.362</v>
      </c>
      <c r="BB179" s="4">
        <v>12.452</v>
      </c>
      <c r="BC179" s="4">
        <v>12.452</v>
      </c>
      <c r="BD179" s="4">
        <v>34.807000000000002</v>
      </c>
      <c r="BE179" s="4">
        <v>34.808</v>
      </c>
      <c r="BF179" s="4">
        <v>34.808</v>
      </c>
      <c r="BG179" s="4">
        <v>34.811999999999998</v>
      </c>
      <c r="BH179" s="4">
        <v>-16.655000000000001</v>
      </c>
      <c r="BI179" s="4">
        <v>-16.652000000000001</v>
      </c>
      <c r="BJ179" s="4">
        <v>-16.651</v>
      </c>
      <c r="BK179" s="4">
        <v>-15.795999999999999</v>
      </c>
      <c r="BL179" s="4">
        <v>-13.446999999999999</v>
      </c>
      <c r="BM179" s="4">
        <v>-13.449</v>
      </c>
      <c r="BN179" s="4">
        <v>-13.444000000000001</v>
      </c>
      <c r="BO179" s="4">
        <v>-10.288</v>
      </c>
      <c r="BP179" s="4">
        <v>3.1509999999999998</v>
      </c>
      <c r="BQ179" s="4">
        <v>3.141</v>
      </c>
      <c r="BR179" s="4">
        <v>3.141</v>
      </c>
      <c r="BS179" s="4">
        <v>8.6379999999999999</v>
      </c>
      <c r="BT179" s="4" t="s">
        <v>87</v>
      </c>
      <c r="BU179" s="4" t="s">
        <v>87</v>
      </c>
      <c r="BV179" s="4" t="s">
        <v>87</v>
      </c>
      <c r="BW179" s="4">
        <v>2.7040000000000002</v>
      </c>
      <c r="BX179" s="4">
        <v>0.38400000000000001</v>
      </c>
      <c r="BY179" s="4" t="s">
        <v>87</v>
      </c>
      <c r="CB179" s="7">
        <f t="shared" si="16"/>
        <v>3.5105257349838694E-3</v>
      </c>
      <c r="CC179" s="7">
        <f t="shared" si="17"/>
        <v>7.162201481680431E-4</v>
      </c>
      <c r="CD179" s="7">
        <v>0</v>
      </c>
    </row>
    <row r="180" spans="1:82" x14ac:dyDescent="0.25">
      <c r="C180" s="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</row>
    <row r="181" spans="1:82" x14ac:dyDescent="0.25">
      <c r="A181" s="1" t="s">
        <v>184</v>
      </c>
      <c r="B181" t="s">
        <v>294</v>
      </c>
      <c r="C181" s="2" t="s">
        <v>87</v>
      </c>
      <c r="D181" s="11">
        <v>662.18100000000004</v>
      </c>
      <c r="E181" s="11">
        <v>738.68799999999999</v>
      </c>
      <c r="F181" s="11">
        <v>692.61699999999996</v>
      </c>
      <c r="G181" s="11">
        <v>968.96</v>
      </c>
      <c r="H181" s="11">
        <v>271.92899999999997</v>
      </c>
      <c r="I181" s="11">
        <v>187.18799999999999</v>
      </c>
      <c r="J181" s="11">
        <v>145.15600000000001</v>
      </c>
      <c r="K181" s="11">
        <v>217.84899999999999</v>
      </c>
      <c r="L181" s="11">
        <v>123.911</v>
      </c>
      <c r="M181" s="11">
        <v>314.483</v>
      </c>
      <c r="N181" s="11">
        <v>208.30199999999999</v>
      </c>
      <c r="O181" s="11">
        <v>172.92099999999999</v>
      </c>
      <c r="P181" s="11">
        <v>328.29899999999998</v>
      </c>
      <c r="Q181" s="11">
        <v>259.30900000000003</v>
      </c>
      <c r="R181" s="11">
        <v>185.87700000000001</v>
      </c>
      <c r="S181" s="11">
        <v>161.98400000000001</v>
      </c>
      <c r="T181" s="11">
        <v>212.404</v>
      </c>
      <c r="U181" s="11">
        <v>117.313</v>
      </c>
      <c r="V181" s="11">
        <v>63.56</v>
      </c>
      <c r="W181" s="11">
        <v>78.388999999999996</v>
      </c>
      <c r="X181" s="11">
        <v>219.37100000000001</v>
      </c>
      <c r="Y181" s="11">
        <v>98.625</v>
      </c>
      <c r="Z181" s="11">
        <v>60.145000000000003</v>
      </c>
      <c r="AA181" s="11">
        <v>219.56700000000001</v>
      </c>
      <c r="AB181" s="11">
        <v>273.27999999999997</v>
      </c>
      <c r="AC181" s="11">
        <v>212.721</v>
      </c>
      <c r="AD181" s="11">
        <v>76.495000000000005</v>
      </c>
      <c r="AE181" s="11">
        <v>158.52799999999999</v>
      </c>
      <c r="AF181" s="11">
        <v>239.74299999999999</v>
      </c>
      <c r="AG181" s="11">
        <v>10.388</v>
      </c>
      <c r="AH181" s="11">
        <v>1.8620000000000001</v>
      </c>
      <c r="AI181" s="11">
        <v>106.21599999999999</v>
      </c>
      <c r="AJ181" s="11">
        <v>314.89800000000002</v>
      </c>
      <c r="AK181" s="11">
        <v>170.44399999999999</v>
      </c>
      <c r="AL181" s="11">
        <v>241.97399999999999</v>
      </c>
      <c r="AM181" s="11">
        <v>226.47399999999999</v>
      </c>
      <c r="AN181" s="11">
        <v>394.12</v>
      </c>
      <c r="AO181" s="11">
        <v>380.59100000000001</v>
      </c>
      <c r="AP181" s="11">
        <v>260.50900000000001</v>
      </c>
      <c r="AQ181" s="11">
        <v>200.66200000000001</v>
      </c>
      <c r="AR181" s="11">
        <v>525.83500000000004</v>
      </c>
      <c r="AS181" s="11">
        <v>477.27800000000002</v>
      </c>
      <c r="AT181" s="11">
        <v>357.87900000000002</v>
      </c>
      <c r="AU181" s="11">
        <v>329.67700000000002</v>
      </c>
      <c r="AV181" s="11">
        <v>802.1</v>
      </c>
      <c r="AW181" s="11">
        <v>543.36400000000003</v>
      </c>
      <c r="AX181" s="11">
        <v>245.42</v>
      </c>
      <c r="AY181" s="11">
        <v>430.52699999999999</v>
      </c>
      <c r="AZ181" s="11">
        <v>728.23500000000001</v>
      </c>
      <c r="BA181" s="11">
        <v>395.58300000000003</v>
      </c>
      <c r="BB181" s="11">
        <v>226.44499999999999</v>
      </c>
      <c r="BC181" s="11">
        <v>364.18</v>
      </c>
      <c r="BD181" s="11">
        <v>584.74</v>
      </c>
      <c r="BE181" s="11">
        <v>133.286</v>
      </c>
      <c r="BF181" s="11">
        <v>239.81700000000001</v>
      </c>
      <c r="BG181" s="11">
        <v>182.16900000000001</v>
      </c>
      <c r="BH181" s="11">
        <v>461.57499999999999</v>
      </c>
      <c r="BI181" s="11">
        <v>165.81</v>
      </c>
      <c r="BJ181" s="11">
        <v>253.60300000000001</v>
      </c>
      <c r="BK181" s="11">
        <v>217.821</v>
      </c>
      <c r="BL181" s="11">
        <v>586.18299999999999</v>
      </c>
      <c r="BM181" s="11">
        <v>172.637</v>
      </c>
      <c r="BN181" s="11">
        <v>674.86300000000006</v>
      </c>
      <c r="BO181" s="11">
        <v>1111.6020000000001</v>
      </c>
      <c r="BP181" s="11">
        <v>1004.717</v>
      </c>
      <c r="BQ181" s="11">
        <v>1159.242</v>
      </c>
      <c r="BR181" s="11">
        <v>994.98599999999999</v>
      </c>
      <c r="BS181" s="11">
        <v>667.36699999999996</v>
      </c>
      <c r="BT181" s="11">
        <v>1168.913</v>
      </c>
      <c r="BU181" s="11">
        <v>1019.563</v>
      </c>
      <c r="BV181" s="11">
        <v>622.53599999999994</v>
      </c>
      <c r="BW181" s="11">
        <v>1038.5820000000001</v>
      </c>
      <c r="BX181" s="11">
        <v>426.83199999999999</v>
      </c>
      <c r="BY181" s="11">
        <v>749.64800000000002</v>
      </c>
      <c r="CB181" s="8">
        <f>$BW181/$BW$125</f>
        <v>1.3483612569863228</v>
      </c>
      <c r="CC181" s="8">
        <f>$BX181/$BX$125</f>
        <v>0.79610853719495356</v>
      </c>
      <c r="CD181" s="8">
        <f>$BY181/$BY$125</f>
        <v>1.0949856781655198</v>
      </c>
    </row>
    <row r="182" spans="1:82" x14ac:dyDescent="0.25">
      <c r="A182" s="1"/>
      <c r="C182" s="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</row>
    <row r="183" spans="1:82" x14ac:dyDescent="0.25">
      <c r="A183" t="s">
        <v>77</v>
      </c>
      <c r="B183" t="s">
        <v>295</v>
      </c>
      <c r="C183" s="3" t="s">
        <v>87</v>
      </c>
      <c r="D183" s="4">
        <v>2.2200000000000002</v>
      </c>
      <c r="E183" s="4">
        <v>1.944</v>
      </c>
      <c r="F183" s="4">
        <v>2.7919999999999998</v>
      </c>
      <c r="G183" s="4">
        <v>4.0449999999999999</v>
      </c>
      <c r="H183" s="4">
        <v>2.5590000000000002</v>
      </c>
      <c r="I183" s="4">
        <v>1.917</v>
      </c>
      <c r="J183" s="4">
        <v>1.0309999999999999</v>
      </c>
      <c r="K183" s="4">
        <v>-0.55700000000000005</v>
      </c>
      <c r="L183" s="4">
        <v>-0.71899999999999997</v>
      </c>
      <c r="M183" s="4">
        <v>-0.71699999999999997</v>
      </c>
      <c r="N183" s="4">
        <v>-0.71799999999999997</v>
      </c>
      <c r="O183" s="4">
        <v>-0.71799999999999997</v>
      </c>
      <c r="P183" s="4">
        <v>0.29599999999999999</v>
      </c>
      <c r="Q183" s="4">
        <v>0.29599999999999999</v>
      </c>
      <c r="R183" s="4">
        <v>0.29499999999999998</v>
      </c>
      <c r="S183" s="4">
        <v>0.29399999999999998</v>
      </c>
      <c r="T183" s="4">
        <v>0.27400000000000002</v>
      </c>
      <c r="U183" s="4">
        <v>0.27400000000000002</v>
      </c>
      <c r="V183" s="4">
        <v>0.27200000000000002</v>
      </c>
      <c r="W183" s="4">
        <v>0.27400000000000002</v>
      </c>
      <c r="X183" s="4">
        <v>1.224</v>
      </c>
      <c r="Y183" s="4">
        <v>0.95</v>
      </c>
      <c r="Z183" s="4">
        <v>0.85</v>
      </c>
      <c r="AA183" s="4">
        <v>0.745</v>
      </c>
      <c r="AB183" s="4">
        <v>0.64400000000000002</v>
      </c>
      <c r="AC183" s="4">
        <v>0.64100000000000001</v>
      </c>
      <c r="AD183" s="4">
        <v>0.64400000000000002</v>
      </c>
      <c r="AE183" s="4">
        <v>0.64400000000000002</v>
      </c>
      <c r="AF183" s="4">
        <v>-8.9999999999999993E-3</v>
      </c>
      <c r="AG183" s="4">
        <v>-8.9999999999999993E-3</v>
      </c>
      <c r="AH183" s="4">
        <v>-8.0000000000000002E-3</v>
      </c>
      <c r="AI183" s="4">
        <v>4.5720000000000001</v>
      </c>
      <c r="AJ183" s="4">
        <v>-0.10299999999999999</v>
      </c>
      <c r="AK183" s="4">
        <v>-9.3629999999999995</v>
      </c>
      <c r="AL183" s="4">
        <v>1.272</v>
      </c>
      <c r="AM183" s="4">
        <v>-0.33600000000000002</v>
      </c>
      <c r="AN183" s="4">
        <v>-0.76500000000000001</v>
      </c>
      <c r="AO183" s="4">
        <v>-2.44</v>
      </c>
      <c r="AP183" s="4">
        <v>1.2270000000000001</v>
      </c>
      <c r="AQ183" s="4">
        <v>0.88700000000000001</v>
      </c>
      <c r="AR183" s="4">
        <v>-1.175</v>
      </c>
      <c r="AS183" s="4">
        <v>11.141</v>
      </c>
      <c r="AT183" s="4">
        <v>3.0310000000000001</v>
      </c>
      <c r="AU183" s="4">
        <v>2.59</v>
      </c>
      <c r="AV183" s="4">
        <v>0.38900000000000001</v>
      </c>
      <c r="AW183" s="4">
        <v>0.71499999999999997</v>
      </c>
      <c r="AX183" s="4">
        <v>-0.59</v>
      </c>
      <c r="AY183" s="4">
        <v>1.5669999999999999</v>
      </c>
      <c r="AZ183" s="4">
        <v>0.623</v>
      </c>
      <c r="BA183" s="4">
        <v>16.940999999999999</v>
      </c>
      <c r="BB183" s="4">
        <v>1.5449999999999999</v>
      </c>
      <c r="BC183" s="4">
        <v>2.7549999999999999</v>
      </c>
      <c r="BD183" s="4">
        <v>0.47799999999999998</v>
      </c>
      <c r="BE183" s="4">
        <v>2.3170000000000002</v>
      </c>
      <c r="BF183" s="4">
        <v>0.69599999999999995</v>
      </c>
      <c r="BG183" s="4">
        <v>0.90400000000000003</v>
      </c>
      <c r="BH183" s="4">
        <v>3.3740000000000001</v>
      </c>
      <c r="BI183" s="4">
        <v>4.3760000000000003</v>
      </c>
      <c r="BJ183" s="4">
        <v>-2.2090000000000001</v>
      </c>
      <c r="BK183" s="4">
        <v>-1.4930000000000001</v>
      </c>
      <c r="BL183" s="4">
        <v>1.6559999999999999</v>
      </c>
      <c r="BM183" s="4">
        <v>-0.95399999999999996</v>
      </c>
      <c r="BN183" s="4">
        <v>-0.91300000000000003</v>
      </c>
      <c r="BO183" s="4">
        <v>-4.4569999999999999</v>
      </c>
      <c r="BP183" s="4">
        <v>-0.95099999999999996</v>
      </c>
      <c r="BQ183" s="4">
        <v>-0.625</v>
      </c>
      <c r="BR183" s="4">
        <v>-2.657</v>
      </c>
      <c r="BS183" s="4">
        <v>-2E-3</v>
      </c>
      <c r="BT183" s="4">
        <v>0.75600000000000001</v>
      </c>
      <c r="BU183" s="4">
        <v>1.734</v>
      </c>
      <c r="BV183" s="4">
        <v>1.151</v>
      </c>
      <c r="BW183" s="4">
        <v>-3.5999999999999997E-2</v>
      </c>
      <c r="BX183" s="4">
        <v>1.9279999999999999</v>
      </c>
      <c r="BY183" s="4">
        <v>1.56</v>
      </c>
      <c r="CB183" s="7">
        <f>$BW183/$BW$181</f>
        <v>-3.4662645799753891E-5</v>
      </c>
      <c r="CC183" s="7">
        <f>$BX183/$BX$181</f>
        <v>4.5169996626307305E-3</v>
      </c>
      <c r="CD183" s="7">
        <f>$BY183/$BY$181</f>
        <v>2.0809766717179261E-3</v>
      </c>
    </row>
    <row r="184" spans="1:82" x14ac:dyDescent="0.25">
      <c r="A184" s="1" t="s">
        <v>79</v>
      </c>
      <c r="B184" s="1" t="s">
        <v>296</v>
      </c>
      <c r="C184" s="2" t="s">
        <v>87</v>
      </c>
      <c r="D184" s="11">
        <v>-2.4390000000000001</v>
      </c>
      <c r="E184" s="11">
        <v>11.606999999999999</v>
      </c>
      <c r="F184" s="11">
        <v>-22.853000000000002</v>
      </c>
      <c r="G184" s="11">
        <v>7.1879999999999997</v>
      </c>
      <c r="H184" s="11">
        <v>1.74</v>
      </c>
      <c r="I184" s="11">
        <v>1.589</v>
      </c>
      <c r="J184" s="11">
        <v>4.3419999999999996</v>
      </c>
      <c r="K184" s="11">
        <v>5.0869999999999997</v>
      </c>
      <c r="L184" s="11">
        <v>1.4890000000000001</v>
      </c>
      <c r="M184" s="11">
        <v>0.54800000000000004</v>
      </c>
      <c r="N184" s="11">
        <v>0.94599999999999995</v>
      </c>
      <c r="O184" s="11">
        <v>9.7000000000000003E-2</v>
      </c>
      <c r="P184" s="11">
        <v>2.7010000000000001</v>
      </c>
      <c r="Q184" s="11">
        <v>-3.0750000000000002</v>
      </c>
      <c r="R184" s="11">
        <v>1.748</v>
      </c>
      <c r="S184" s="11">
        <v>0.59599999999999997</v>
      </c>
      <c r="T184" s="11">
        <v>0.44500000000000001</v>
      </c>
      <c r="U184" s="11">
        <v>-5.569</v>
      </c>
      <c r="V184" s="11">
        <v>-0.60099999999999998</v>
      </c>
      <c r="W184" s="11">
        <v>-1.9059999999999999</v>
      </c>
      <c r="X184" s="11">
        <v>0.152</v>
      </c>
      <c r="Y184" s="11">
        <v>-4.1479999999999997</v>
      </c>
      <c r="Z184" s="11">
        <v>1.8140000000000001</v>
      </c>
      <c r="AA184" s="11">
        <v>-2.149</v>
      </c>
      <c r="AB184" s="11">
        <v>1.1619999999999999</v>
      </c>
      <c r="AC184" s="11">
        <v>-3.6110000000000002</v>
      </c>
      <c r="AD184" s="11">
        <v>1.177</v>
      </c>
      <c r="AE184" s="11">
        <v>-1.4990000000000001</v>
      </c>
      <c r="AF184" s="11">
        <v>-1.92</v>
      </c>
      <c r="AG184" s="11">
        <v>-2.9590000000000001</v>
      </c>
      <c r="AH184" s="11">
        <v>-0.57999999999999996</v>
      </c>
      <c r="AI184" s="11">
        <v>-2.714</v>
      </c>
      <c r="AJ184" s="11">
        <v>-0.49299999999999999</v>
      </c>
      <c r="AK184" s="11">
        <v>-0.318</v>
      </c>
      <c r="AL184" s="11">
        <v>-0.432</v>
      </c>
      <c r="AM184" s="11">
        <v>-4.2000000000000003E-2</v>
      </c>
      <c r="AN184" s="11">
        <v>5.0999999999999997E-2</v>
      </c>
      <c r="AO184" s="11" t="s">
        <v>87</v>
      </c>
      <c r="AP184" s="11">
        <v>4.0970000000000004</v>
      </c>
      <c r="AQ184" s="11">
        <v>-3.0630000000000002</v>
      </c>
      <c r="AR184" s="11">
        <v>-1.883</v>
      </c>
      <c r="AS184" s="11">
        <v>-0.65600000000000003</v>
      </c>
      <c r="AT184" s="11">
        <v>-1.6819999999999999</v>
      </c>
      <c r="AU184" s="11">
        <v>-8.3000000000000004E-2</v>
      </c>
      <c r="AV184" s="11">
        <v>1.369</v>
      </c>
      <c r="AW184" s="11">
        <v>-0.89400000000000002</v>
      </c>
      <c r="AX184" s="11">
        <v>-3.3149999999999999</v>
      </c>
      <c r="AY184" s="11">
        <v>2.984</v>
      </c>
      <c r="AZ184" s="11">
        <v>3.3969999999999998</v>
      </c>
      <c r="BA184" s="11">
        <v>0.376</v>
      </c>
      <c r="BB184" s="11">
        <v>-2.5499999999999998</v>
      </c>
      <c r="BC184" s="11">
        <v>0.72399999999999998</v>
      </c>
      <c r="BD184" s="11">
        <v>2.7090000000000001</v>
      </c>
      <c r="BE184" s="11">
        <v>-2.1179999999999999</v>
      </c>
      <c r="BF184" s="11">
        <v>1.99</v>
      </c>
      <c r="BG184" s="11">
        <v>-1.4730000000000001</v>
      </c>
      <c r="BH184" s="11">
        <v>-7.6999999999999999E-2</v>
      </c>
      <c r="BI184" s="11">
        <v>4.5039999999999996</v>
      </c>
      <c r="BJ184" s="11">
        <v>6.2160000000000002</v>
      </c>
      <c r="BK184" s="11">
        <v>-0.94499999999999995</v>
      </c>
      <c r="BL184" s="11">
        <v>1.0029999999999999</v>
      </c>
      <c r="BM184" s="11">
        <v>6.2720000000000002</v>
      </c>
      <c r="BN184" s="11">
        <v>0.52200000000000002</v>
      </c>
      <c r="BO184" s="11">
        <v>10.298999999999999</v>
      </c>
      <c r="BP184" s="11">
        <v>11.547000000000001</v>
      </c>
      <c r="BQ184" s="11">
        <v>36.924999999999997</v>
      </c>
      <c r="BR184" s="11">
        <v>6.976</v>
      </c>
      <c r="BS184" s="11">
        <v>19.34</v>
      </c>
      <c r="BT184" s="11">
        <v>20.934999999999999</v>
      </c>
      <c r="BU184" s="11">
        <v>18.262</v>
      </c>
      <c r="BV184" s="11">
        <v>18.372</v>
      </c>
      <c r="BW184" s="11">
        <v>17.678000000000001</v>
      </c>
      <c r="BX184" s="11">
        <v>21.141999999999999</v>
      </c>
      <c r="BY184" s="11">
        <v>8.5250000000000004</v>
      </c>
      <c r="CB184" s="9">
        <f t="shared" ref="CB184:CB235" si="19">$BW184/$BW$181</f>
        <v>1.7021284790223593E-2</v>
      </c>
      <c r="CC184" s="9">
        <f t="shared" ref="CC184:CC235" si="20">$BX184/$BX$181</f>
        <v>4.953236870712599E-2</v>
      </c>
      <c r="CD184" s="9">
        <f t="shared" ref="CD184:CD234" si="21">$BY184/$BY$181</f>
        <v>1.1372003927176489E-2</v>
      </c>
    </row>
    <row r="185" spans="1:82" x14ac:dyDescent="0.25">
      <c r="A185" t="s">
        <v>81</v>
      </c>
      <c r="B185" t="s">
        <v>297</v>
      </c>
      <c r="C185" s="3" t="s">
        <v>87</v>
      </c>
      <c r="D185" s="4">
        <v>5.0030000000000001</v>
      </c>
      <c r="E185" s="4">
        <v>5.016</v>
      </c>
      <c r="F185" s="4">
        <v>4.3360000000000003</v>
      </c>
      <c r="G185" s="4">
        <v>7.274</v>
      </c>
      <c r="H185" s="4">
        <v>1.123</v>
      </c>
      <c r="I185" s="4">
        <v>1.476</v>
      </c>
      <c r="J185" s="4">
        <v>1.845</v>
      </c>
      <c r="K185" s="4">
        <v>1.7709999999999999</v>
      </c>
      <c r="L185" s="4">
        <v>2.8149999999999999</v>
      </c>
      <c r="M185" s="4">
        <v>2.1880000000000002</v>
      </c>
      <c r="N185" s="4">
        <v>1.4999999999999999E-2</v>
      </c>
      <c r="O185" s="4">
        <v>0.29499999999999998</v>
      </c>
      <c r="P185" s="4">
        <v>1.5660000000000001</v>
      </c>
      <c r="Q185" s="4">
        <v>0.68600000000000005</v>
      </c>
      <c r="R185" s="4">
        <v>1.079</v>
      </c>
      <c r="S185" s="4">
        <v>-0.126</v>
      </c>
      <c r="T185" s="4">
        <v>1.98</v>
      </c>
      <c r="U185" s="4">
        <v>2.1549999999999998</v>
      </c>
      <c r="V185" s="4">
        <v>1.548</v>
      </c>
      <c r="W185" s="4">
        <v>-5.0000000000000001E-3</v>
      </c>
      <c r="X185" s="4">
        <v>-1.1040000000000001</v>
      </c>
      <c r="Y185" s="4">
        <v>3.66</v>
      </c>
      <c r="Z185" s="4">
        <v>1.26</v>
      </c>
      <c r="AA185" s="4">
        <v>-1.252</v>
      </c>
      <c r="AB185" s="4">
        <v>2.8769999999999998</v>
      </c>
      <c r="AC185" s="4">
        <v>3.7</v>
      </c>
      <c r="AD185" s="4">
        <v>3.8079999999999998</v>
      </c>
      <c r="AE185" s="4">
        <v>2.9910000000000001</v>
      </c>
      <c r="AF185" s="4">
        <v>1.2170000000000001</v>
      </c>
      <c r="AG185" s="4">
        <v>1.605</v>
      </c>
      <c r="AH185" s="4">
        <v>1.375</v>
      </c>
      <c r="AI185" s="4">
        <v>1.1120000000000001</v>
      </c>
      <c r="AJ185" s="4">
        <v>0.46200000000000002</v>
      </c>
      <c r="AK185" s="4">
        <v>0.497</v>
      </c>
      <c r="AL185" s="4">
        <v>0.68500000000000005</v>
      </c>
      <c r="AM185" s="4">
        <v>0.439</v>
      </c>
      <c r="AN185" s="4">
        <v>-1.7999999999999999E-2</v>
      </c>
      <c r="AO185" s="4" t="s">
        <v>87</v>
      </c>
      <c r="AP185" s="4">
        <v>-9.8000000000000004E-2</v>
      </c>
      <c r="AQ185" s="4">
        <v>-7.8E-2</v>
      </c>
      <c r="AR185" s="4">
        <v>0.51300000000000001</v>
      </c>
      <c r="AS185" s="4">
        <v>0.54400000000000004</v>
      </c>
      <c r="AT185" s="4">
        <v>-7.8860000000000001</v>
      </c>
      <c r="AU185" s="4">
        <v>1.266</v>
      </c>
      <c r="AV185" s="4">
        <v>6.5000000000000002E-2</v>
      </c>
      <c r="AW185" s="4">
        <v>3.5459999999999998</v>
      </c>
      <c r="AX185" s="4">
        <v>1.641</v>
      </c>
      <c r="AY185" s="4">
        <v>-7.4429999999999996</v>
      </c>
      <c r="AZ185" s="4">
        <v>2.8759999999999999</v>
      </c>
      <c r="BA185" s="4">
        <v>-1.014</v>
      </c>
      <c r="BB185" s="4">
        <v>1.466</v>
      </c>
      <c r="BC185" s="4">
        <v>-6.6150000000000002</v>
      </c>
      <c r="BD185" s="4">
        <v>3.0539999999999998</v>
      </c>
      <c r="BE185" s="4">
        <v>2.8889999999999998</v>
      </c>
      <c r="BF185" s="4">
        <v>-3.2429999999999999</v>
      </c>
      <c r="BG185" s="4">
        <v>1.2669999999999999</v>
      </c>
      <c r="BH185" s="4">
        <v>2.86</v>
      </c>
      <c r="BI185" s="4">
        <v>5.46</v>
      </c>
      <c r="BJ185" s="4">
        <v>1.4119999999999999</v>
      </c>
      <c r="BK185" s="4">
        <v>-5.4219999999999997</v>
      </c>
      <c r="BL185" s="4">
        <v>-9.42</v>
      </c>
      <c r="BM185" s="4">
        <v>2.589</v>
      </c>
      <c r="BN185" s="4">
        <v>1.373</v>
      </c>
      <c r="BO185" s="4">
        <v>2.3570000000000002</v>
      </c>
      <c r="BP185" s="4">
        <v>6.7450000000000001</v>
      </c>
      <c r="BQ185" s="4">
        <v>7.9210000000000003</v>
      </c>
      <c r="BR185" s="4">
        <v>-1.8460000000000001</v>
      </c>
      <c r="BS185" s="4">
        <v>4.2880000000000003</v>
      </c>
      <c r="BT185" s="4">
        <v>-8.8330000000000002</v>
      </c>
      <c r="BU185" s="4">
        <v>10.673999999999999</v>
      </c>
      <c r="BV185" s="4">
        <v>5.6379999999999999</v>
      </c>
      <c r="BW185" s="4">
        <v>3.5870000000000002</v>
      </c>
      <c r="BX185" s="4">
        <v>1.411</v>
      </c>
      <c r="BY185" s="4">
        <v>3.4129999999999998</v>
      </c>
      <c r="CB185" s="7">
        <f t="shared" si="19"/>
        <v>3.4537475134365893E-3</v>
      </c>
      <c r="CC185" s="7">
        <f t="shared" si="20"/>
        <v>3.3057502717696893E-3</v>
      </c>
      <c r="CD185" s="7">
        <f t="shared" si="21"/>
        <v>4.5528034490854366E-3</v>
      </c>
    </row>
    <row r="186" spans="1:82" x14ac:dyDescent="0.25">
      <c r="A186" t="s">
        <v>83</v>
      </c>
      <c r="B186" t="s">
        <v>298</v>
      </c>
      <c r="C186" s="3" t="s">
        <v>87</v>
      </c>
      <c r="D186" s="4">
        <v>18.135000000000002</v>
      </c>
      <c r="E186" s="4">
        <v>12.193</v>
      </c>
      <c r="F186" s="4">
        <v>43.279000000000003</v>
      </c>
      <c r="G186" s="4">
        <v>2.0649999999999999</v>
      </c>
      <c r="H186" s="4">
        <v>0.36899999999999999</v>
      </c>
      <c r="I186" s="4">
        <v>7.351</v>
      </c>
      <c r="J186" s="4">
        <v>0.35799999999999998</v>
      </c>
      <c r="K186" s="4">
        <v>13.875</v>
      </c>
      <c r="L186" s="4">
        <v>6.6040000000000001</v>
      </c>
      <c r="M186" s="4">
        <v>4.6559999999999997</v>
      </c>
      <c r="N186" s="4">
        <v>7.6840000000000002</v>
      </c>
      <c r="O186" s="4">
        <v>9.0999999999999998E-2</v>
      </c>
      <c r="P186" s="4">
        <v>8.2379999999999995</v>
      </c>
      <c r="Q186" s="4">
        <v>4.5869999999999997</v>
      </c>
      <c r="R186" s="4">
        <v>6.5179999999999998</v>
      </c>
      <c r="S186" s="4">
        <v>-1.758</v>
      </c>
      <c r="T186" s="4">
        <v>5.7720000000000002</v>
      </c>
      <c r="U186" s="4">
        <v>2.9529999999999998</v>
      </c>
      <c r="V186" s="4">
        <v>1.0629999999999999</v>
      </c>
      <c r="W186" s="4">
        <v>-3.8069999999999999</v>
      </c>
      <c r="X186" s="4">
        <v>2.4630000000000001</v>
      </c>
      <c r="Y186" s="4">
        <v>3.0049999999999999</v>
      </c>
      <c r="Z186" s="4">
        <v>0.38600000000000001</v>
      </c>
      <c r="AA186" s="4">
        <v>-2.9870000000000001</v>
      </c>
      <c r="AB186" s="4">
        <v>1.861</v>
      </c>
      <c r="AC186" s="4">
        <v>-3.746</v>
      </c>
      <c r="AD186" s="4">
        <v>1.1990000000000001</v>
      </c>
      <c r="AE186" s="4">
        <v>-5.7460000000000004</v>
      </c>
      <c r="AF186" s="4">
        <v>5.8239999999999998</v>
      </c>
      <c r="AG186" s="4">
        <v>-2.5339999999999998</v>
      </c>
      <c r="AH186" s="4">
        <v>3.024</v>
      </c>
      <c r="AI186" s="4">
        <v>-6.8529999999999998</v>
      </c>
      <c r="AJ186" s="4">
        <v>1.728</v>
      </c>
      <c r="AK186" s="4">
        <v>-0.54500000000000004</v>
      </c>
      <c r="AL186" s="4">
        <v>2.879</v>
      </c>
      <c r="AM186" s="4">
        <v>-5.2960000000000003</v>
      </c>
      <c r="AN186" s="4">
        <v>0.48799999999999999</v>
      </c>
      <c r="AO186" s="4">
        <v>-5.444</v>
      </c>
      <c r="AP186" s="4">
        <v>0.76900000000000002</v>
      </c>
      <c r="AQ186" s="4">
        <v>0.871</v>
      </c>
      <c r="AR186" s="4">
        <v>-10.634</v>
      </c>
      <c r="AS186" s="4">
        <v>3.593</v>
      </c>
      <c r="AT186" s="4">
        <v>1.1319999999999999</v>
      </c>
      <c r="AU186" s="4">
        <v>-6.992</v>
      </c>
      <c r="AV186" s="4">
        <v>3.044</v>
      </c>
      <c r="AW186" s="4">
        <v>-7.9749999999999996</v>
      </c>
      <c r="AX186" s="4">
        <v>2.5030000000000001</v>
      </c>
      <c r="AY186" s="4">
        <v>-13.521000000000001</v>
      </c>
      <c r="AZ186" s="4">
        <v>-6.0430000000000001</v>
      </c>
      <c r="BA186" s="4">
        <v>2.9510000000000001</v>
      </c>
      <c r="BB186" s="4">
        <v>2.7320000000000002</v>
      </c>
      <c r="BC186" s="4">
        <v>-3.6709999999999998</v>
      </c>
      <c r="BD186" s="4">
        <v>4.407</v>
      </c>
      <c r="BE186" s="4">
        <v>-9.6110000000000007</v>
      </c>
      <c r="BF186" s="4">
        <v>6.0279999999999996</v>
      </c>
      <c r="BG186" s="4">
        <v>-5.6870000000000003</v>
      </c>
      <c r="BH186" s="4">
        <v>-1.0960000000000001</v>
      </c>
      <c r="BI186" s="4">
        <v>-1.044</v>
      </c>
      <c r="BJ186" s="4">
        <v>8.7129999999999992</v>
      </c>
      <c r="BK186" s="4">
        <v>-11.445</v>
      </c>
      <c r="BL186" s="4">
        <v>-2.0529999999999999</v>
      </c>
      <c r="BM186" s="4">
        <v>2.2360000000000002</v>
      </c>
      <c r="BN186" s="4">
        <v>-1.143</v>
      </c>
      <c r="BO186" s="4">
        <v>16.457000000000001</v>
      </c>
      <c r="BP186" s="4">
        <v>12.56</v>
      </c>
      <c r="BQ186" s="4">
        <v>-2.004</v>
      </c>
      <c r="BR186" s="4">
        <v>-0.73599999999999999</v>
      </c>
      <c r="BS186" s="4">
        <v>-2.68</v>
      </c>
      <c r="BT186" s="4">
        <v>4.0410000000000004</v>
      </c>
      <c r="BU186" s="4">
        <v>-2.0379999999999998</v>
      </c>
      <c r="BV186" s="4">
        <v>2.5459999999999998</v>
      </c>
      <c r="BW186" s="4">
        <v>7.9550000000000001</v>
      </c>
      <c r="BX186" s="4">
        <v>-5.28</v>
      </c>
      <c r="BY186" s="4">
        <v>1.714</v>
      </c>
      <c r="CB186" s="7">
        <f t="shared" si="19"/>
        <v>7.6594818704733949E-3</v>
      </c>
      <c r="CC186" s="7">
        <f t="shared" si="20"/>
        <v>-1.2370206544963827E-2</v>
      </c>
      <c r="CD186" s="7">
        <f t="shared" si="21"/>
        <v>2.2864064200798242E-3</v>
      </c>
    </row>
    <row r="187" spans="1:82" x14ac:dyDescent="0.25">
      <c r="A187" s="1" t="s">
        <v>85</v>
      </c>
      <c r="B187" s="1" t="s">
        <v>299</v>
      </c>
      <c r="C187" s="2" t="s">
        <v>87</v>
      </c>
      <c r="D187" s="11" t="s">
        <v>87</v>
      </c>
      <c r="E187" s="11" t="s">
        <v>87</v>
      </c>
      <c r="F187" s="11" t="s">
        <v>87</v>
      </c>
      <c r="G187" s="11">
        <v>89.188999999999993</v>
      </c>
      <c r="H187" s="11">
        <v>42.375999999999998</v>
      </c>
      <c r="I187" s="11">
        <v>59.609000000000002</v>
      </c>
      <c r="J187" s="11">
        <v>-1.6319999999999999</v>
      </c>
      <c r="K187" s="11">
        <v>14.521000000000001</v>
      </c>
      <c r="L187" s="11">
        <v>-18.3</v>
      </c>
      <c r="M187" s="11">
        <v>6.9640000000000004</v>
      </c>
      <c r="N187" s="11">
        <v>33.844000000000001</v>
      </c>
      <c r="O187" s="11">
        <v>39.018999999999998</v>
      </c>
      <c r="P187" s="11">
        <v>-0.51300000000000001</v>
      </c>
      <c r="Q187" s="11">
        <v>23.17</v>
      </c>
      <c r="R187" s="11">
        <v>9.3510000000000009</v>
      </c>
      <c r="S187" s="11">
        <v>46.567</v>
      </c>
      <c r="T187" s="11">
        <v>11.992000000000001</v>
      </c>
      <c r="U187" s="11">
        <v>9.9710000000000001</v>
      </c>
      <c r="V187" s="11">
        <v>16.295000000000002</v>
      </c>
      <c r="W187" s="11">
        <v>22.577999999999999</v>
      </c>
      <c r="X187" s="11">
        <v>29.547000000000001</v>
      </c>
      <c r="Y187" s="11">
        <v>-0.82</v>
      </c>
      <c r="Z187" s="11">
        <v>-3.1760000000000002</v>
      </c>
      <c r="AA187" s="11">
        <v>18.859000000000002</v>
      </c>
      <c r="AB187" s="11">
        <v>24.52</v>
      </c>
      <c r="AC187" s="11">
        <v>13.651</v>
      </c>
      <c r="AD187" s="11">
        <v>9.66</v>
      </c>
      <c r="AE187" s="11">
        <v>-2.0590000000000002</v>
      </c>
      <c r="AF187" s="11">
        <v>8.9350000000000005</v>
      </c>
      <c r="AG187" s="11">
        <v>9.83</v>
      </c>
      <c r="AH187" s="11">
        <v>8.2430000000000003</v>
      </c>
      <c r="AI187" s="11">
        <v>19.373000000000001</v>
      </c>
      <c r="AJ187" s="11">
        <v>12.836</v>
      </c>
      <c r="AK187" s="11">
        <v>19.422000000000001</v>
      </c>
      <c r="AL187" s="11">
        <v>18.972000000000001</v>
      </c>
      <c r="AM187" s="11">
        <v>-1.8680000000000001</v>
      </c>
      <c r="AN187" s="11">
        <v>0.99</v>
      </c>
      <c r="AO187" s="11">
        <v>10.994999999999999</v>
      </c>
      <c r="AP187" s="11">
        <v>1.4</v>
      </c>
      <c r="AQ187" s="11">
        <v>-9.7620000000000005</v>
      </c>
      <c r="AR187" s="11">
        <v>7.6269999999999998</v>
      </c>
      <c r="AS187" s="11">
        <v>6.6269999999999998</v>
      </c>
      <c r="AT187" s="11">
        <v>13.116</v>
      </c>
      <c r="AU187" s="11">
        <v>8.3529999999999998</v>
      </c>
      <c r="AV187" s="11">
        <v>9.6969999999999992</v>
      </c>
      <c r="AW187" s="11">
        <v>-0.51400000000000001</v>
      </c>
      <c r="AX187" s="11">
        <v>4.4400000000000004</v>
      </c>
      <c r="AY187" s="11">
        <v>14.028</v>
      </c>
      <c r="AZ187" s="11">
        <v>23.257000000000001</v>
      </c>
      <c r="BA187" s="11">
        <v>12.303000000000001</v>
      </c>
      <c r="BB187" s="11">
        <v>11.83</v>
      </c>
      <c r="BC187" s="11">
        <v>20.640999999999998</v>
      </c>
      <c r="BD187" s="11">
        <v>18.931999999999999</v>
      </c>
      <c r="BE187" s="11">
        <v>-2.3439999999999999</v>
      </c>
      <c r="BF187" s="11">
        <v>21.085000000000001</v>
      </c>
      <c r="BG187" s="11">
        <v>15.275</v>
      </c>
      <c r="BH187" s="11">
        <v>23.818000000000001</v>
      </c>
      <c r="BI187" s="11">
        <v>30.201000000000001</v>
      </c>
      <c r="BJ187" s="11">
        <v>3.27</v>
      </c>
      <c r="BK187" s="11">
        <v>9.9909999999999997</v>
      </c>
      <c r="BL187" s="11">
        <v>15.734</v>
      </c>
      <c r="BM187" s="11">
        <v>-3.9E-2</v>
      </c>
      <c r="BN187" s="11">
        <v>0.96099999999999997</v>
      </c>
      <c r="BO187" s="11">
        <v>7.6689999999999996</v>
      </c>
      <c r="BP187" s="11">
        <v>13.936999999999999</v>
      </c>
      <c r="BQ187" s="11">
        <v>14.089</v>
      </c>
      <c r="BR187" s="11">
        <v>53.404000000000003</v>
      </c>
      <c r="BS187" s="11">
        <v>-21.712</v>
      </c>
      <c r="BT187" s="11">
        <v>1.2050000000000001</v>
      </c>
      <c r="BU187" s="11">
        <v>-24.972999999999999</v>
      </c>
      <c r="BV187" s="11">
        <v>25.536000000000001</v>
      </c>
      <c r="BW187" s="11">
        <v>117.334</v>
      </c>
      <c r="BX187" s="11">
        <v>4.6790000000000003</v>
      </c>
      <c r="BY187" s="11">
        <v>-64.516999999999996</v>
      </c>
      <c r="CB187" s="9">
        <f t="shared" si="19"/>
        <v>0.1129751911741201</v>
      </c>
      <c r="CC187" s="9">
        <f t="shared" si="20"/>
        <v>1.0962158413614725E-2</v>
      </c>
      <c r="CD187" s="9">
        <f t="shared" si="21"/>
        <v>-8.606305892899066E-2</v>
      </c>
    </row>
    <row r="188" spans="1:82" x14ac:dyDescent="0.25">
      <c r="A188" s="1" t="s">
        <v>88</v>
      </c>
      <c r="B188" s="1" t="s">
        <v>300</v>
      </c>
      <c r="C188" s="2" t="s">
        <v>87</v>
      </c>
      <c r="D188" s="11">
        <v>33.213999999999999</v>
      </c>
      <c r="E188" s="11">
        <v>41.427</v>
      </c>
      <c r="F188" s="11">
        <v>34.840000000000003</v>
      </c>
      <c r="G188" s="11">
        <v>33.383000000000003</v>
      </c>
      <c r="H188" s="11">
        <v>6.0170000000000003</v>
      </c>
      <c r="I188" s="11">
        <v>9.7070000000000007</v>
      </c>
      <c r="J188" s="11">
        <v>3.93</v>
      </c>
      <c r="K188" s="11">
        <v>-1.5980000000000001</v>
      </c>
      <c r="L188" s="11">
        <v>4.1950000000000003</v>
      </c>
      <c r="M188" s="11">
        <v>11.574</v>
      </c>
      <c r="N188" s="11">
        <v>7.5190000000000001</v>
      </c>
      <c r="O188" s="11">
        <v>-0.502</v>
      </c>
      <c r="P188" s="11">
        <v>6.2030000000000003</v>
      </c>
      <c r="Q188" s="11">
        <v>1.0580000000000001</v>
      </c>
      <c r="R188" s="11">
        <v>-0.25800000000000001</v>
      </c>
      <c r="S188" s="11">
        <v>-5.3140000000000001</v>
      </c>
      <c r="T188" s="11">
        <v>0.28599999999999998</v>
      </c>
      <c r="U188" s="11">
        <v>-0.63300000000000001</v>
      </c>
      <c r="V188" s="11">
        <v>-3.8330000000000002</v>
      </c>
      <c r="W188" s="11">
        <v>3.915</v>
      </c>
      <c r="X188" s="11">
        <v>-1.085</v>
      </c>
      <c r="Y188" s="11">
        <v>-1.8129999999999999</v>
      </c>
      <c r="Z188" s="11">
        <v>-8.5180000000000007</v>
      </c>
      <c r="AA188" s="11">
        <v>1.075</v>
      </c>
      <c r="AB188" s="11">
        <v>5.0039999999999996</v>
      </c>
      <c r="AC188" s="11">
        <v>1.581</v>
      </c>
      <c r="AD188" s="11">
        <v>0.77900000000000003</v>
      </c>
      <c r="AE188" s="11">
        <v>6.3810000000000002</v>
      </c>
      <c r="AF188" s="11">
        <v>-0.875</v>
      </c>
      <c r="AG188" s="11">
        <v>4.1989999999999998</v>
      </c>
      <c r="AH188" s="11">
        <v>-4.806</v>
      </c>
      <c r="AI188" s="11">
        <v>0.69699999999999995</v>
      </c>
      <c r="AJ188" s="11">
        <v>1.375</v>
      </c>
      <c r="AK188" s="11">
        <v>7.6999999999999999E-2</v>
      </c>
      <c r="AL188" s="11">
        <v>2.2440000000000002</v>
      </c>
      <c r="AM188" s="11">
        <v>5.0810000000000004</v>
      </c>
      <c r="AN188" s="11">
        <v>3.3149999999999999</v>
      </c>
      <c r="AO188" s="11">
        <v>8.0630000000000006</v>
      </c>
      <c r="AP188" s="11">
        <v>-0.96199999999999997</v>
      </c>
      <c r="AQ188" s="11">
        <v>-0.129</v>
      </c>
      <c r="AR188" s="11">
        <v>1.6930000000000001</v>
      </c>
      <c r="AS188" s="11">
        <v>1.5780000000000001</v>
      </c>
      <c r="AT188" s="11">
        <v>0.67700000000000005</v>
      </c>
      <c r="AU188" s="11">
        <v>4.7329999999999997</v>
      </c>
      <c r="AV188" s="11">
        <v>2.8380000000000001</v>
      </c>
      <c r="AW188" s="11">
        <v>4.2300000000000004</v>
      </c>
      <c r="AX188" s="11">
        <v>-3.0329999999999999</v>
      </c>
      <c r="AY188" s="11">
        <v>2.5129999999999999</v>
      </c>
      <c r="AZ188" s="11">
        <v>10.997999999999999</v>
      </c>
      <c r="BA188" s="11">
        <v>-4.8540000000000001</v>
      </c>
      <c r="BB188" s="11">
        <v>3.0000000000000001E-3</v>
      </c>
      <c r="BC188" s="11">
        <v>0.88900000000000001</v>
      </c>
      <c r="BD188" s="11">
        <v>9.5399999999999991</v>
      </c>
      <c r="BE188" s="11">
        <v>-4.8250000000000002</v>
      </c>
      <c r="BF188" s="11">
        <v>2.7559999999999998</v>
      </c>
      <c r="BG188" s="11">
        <v>4.3490000000000002</v>
      </c>
      <c r="BH188" s="11">
        <v>9.4960000000000004</v>
      </c>
      <c r="BI188" s="11">
        <v>-14.805999999999999</v>
      </c>
      <c r="BJ188" s="11">
        <v>2.831</v>
      </c>
      <c r="BK188" s="11">
        <v>10.474</v>
      </c>
      <c r="BL188" s="11">
        <v>2.5230000000000001</v>
      </c>
      <c r="BM188" s="11">
        <v>14.622999999999999</v>
      </c>
      <c r="BN188" s="11">
        <v>9.2080000000000002</v>
      </c>
      <c r="BO188" s="11">
        <v>57.389000000000003</v>
      </c>
      <c r="BP188" s="11">
        <v>37.052</v>
      </c>
      <c r="BQ188" s="11">
        <v>21.495000000000001</v>
      </c>
      <c r="BR188" s="11">
        <v>30.971</v>
      </c>
      <c r="BS188" s="11">
        <v>18.013000000000002</v>
      </c>
      <c r="BT188" s="11">
        <v>15.388999999999999</v>
      </c>
      <c r="BU188" s="11">
        <v>20.693000000000001</v>
      </c>
      <c r="BV188" s="11">
        <v>10.739000000000001</v>
      </c>
      <c r="BW188" s="11">
        <v>22.481000000000002</v>
      </c>
      <c r="BX188" s="11">
        <v>-23.472000000000001</v>
      </c>
      <c r="BY188" s="11">
        <v>97.873999999999995</v>
      </c>
      <c r="CB188" s="9">
        <f t="shared" si="19"/>
        <v>2.1645859450674092E-2</v>
      </c>
      <c r="CC188" s="9">
        <f t="shared" si="20"/>
        <v>-5.4991190913521011E-2</v>
      </c>
      <c r="CD188" s="9">
        <f t="shared" si="21"/>
        <v>0.13055994279982069</v>
      </c>
    </row>
    <row r="189" spans="1:82" x14ac:dyDescent="0.25">
      <c r="A189" t="s">
        <v>90</v>
      </c>
      <c r="B189" t="s">
        <v>301</v>
      </c>
      <c r="C189" s="3" t="s">
        <v>87</v>
      </c>
      <c r="D189" s="4">
        <v>3.6739999999999999</v>
      </c>
      <c r="E189" s="4">
        <v>3.657</v>
      </c>
      <c r="F189" s="4">
        <v>2.89</v>
      </c>
      <c r="G189" s="4">
        <v>1.786</v>
      </c>
      <c r="H189" s="4">
        <v>0.38800000000000001</v>
      </c>
      <c r="I189" s="4">
        <v>0.40899999999999997</v>
      </c>
      <c r="J189" s="4">
        <v>0.66700000000000004</v>
      </c>
      <c r="K189" s="4">
        <v>1.708</v>
      </c>
      <c r="L189" s="4">
        <v>0.41499999999999998</v>
      </c>
      <c r="M189" s="4">
        <v>1.254</v>
      </c>
      <c r="N189" s="4">
        <v>0.55300000000000005</v>
      </c>
      <c r="O189" s="4">
        <v>-3.9E-2</v>
      </c>
      <c r="P189" s="4">
        <v>0.57399999999999995</v>
      </c>
      <c r="Q189" s="4">
        <v>1.413</v>
      </c>
      <c r="R189" s="4">
        <v>0.75900000000000001</v>
      </c>
      <c r="S189" s="4">
        <v>0.32100000000000001</v>
      </c>
      <c r="T189" s="4">
        <v>1.516</v>
      </c>
      <c r="U189" s="4">
        <v>1.0409999999999999</v>
      </c>
      <c r="V189" s="4">
        <v>0.63900000000000001</v>
      </c>
      <c r="W189" s="4">
        <v>0.63600000000000001</v>
      </c>
      <c r="X189" s="4">
        <v>-1.05</v>
      </c>
      <c r="Y189" s="4">
        <v>-1.4850000000000001</v>
      </c>
      <c r="Z189" s="4">
        <v>8.3000000000000004E-2</v>
      </c>
      <c r="AA189" s="4">
        <v>1.196</v>
      </c>
      <c r="AB189" s="4">
        <v>-0.17199999999999999</v>
      </c>
      <c r="AC189" s="4">
        <v>1.137</v>
      </c>
      <c r="AD189" s="4">
        <v>0.83199999999999996</v>
      </c>
      <c r="AE189" s="4">
        <v>-0.23699999999999999</v>
      </c>
      <c r="AF189" s="4">
        <v>0.73699999999999999</v>
      </c>
      <c r="AG189" s="4">
        <v>0.629</v>
      </c>
      <c r="AH189" s="4">
        <v>0.90400000000000003</v>
      </c>
      <c r="AI189" s="4">
        <v>0.26600000000000001</v>
      </c>
      <c r="AJ189" s="4">
        <v>0.39900000000000002</v>
      </c>
      <c r="AK189" s="4">
        <v>0.47499999999999998</v>
      </c>
      <c r="AL189" s="4">
        <v>0.47299999999999998</v>
      </c>
      <c r="AM189" s="4">
        <v>-0.82899999999999996</v>
      </c>
      <c r="AN189" s="4">
        <v>0.56899999999999995</v>
      </c>
      <c r="AO189" s="4">
        <v>0.106</v>
      </c>
      <c r="AP189" s="4">
        <v>0.55000000000000004</v>
      </c>
      <c r="AQ189" s="4">
        <v>8.2000000000000003E-2</v>
      </c>
      <c r="AR189" s="4">
        <v>0.75600000000000001</v>
      </c>
      <c r="AS189" s="4">
        <v>0.28299999999999997</v>
      </c>
      <c r="AT189" s="4">
        <v>-0.16200000000000001</v>
      </c>
      <c r="AU189" s="4">
        <v>-2.468</v>
      </c>
      <c r="AV189" s="4">
        <v>1.7150000000000001</v>
      </c>
      <c r="AW189" s="4">
        <v>-0.59099999999999997</v>
      </c>
      <c r="AX189" s="4">
        <v>-0.312</v>
      </c>
      <c r="AY189" s="4">
        <v>-2.843</v>
      </c>
      <c r="AZ189" s="4">
        <v>0.109</v>
      </c>
      <c r="BA189" s="4">
        <v>0.184</v>
      </c>
      <c r="BB189" s="4">
        <v>-0.53200000000000003</v>
      </c>
      <c r="BC189" s="4">
        <v>-2.121</v>
      </c>
      <c r="BD189" s="4">
        <v>-0.71599999999999997</v>
      </c>
      <c r="BE189" s="4">
        <v>-0.65700000000000003</v>
      </c>
      <c r="BF189" s="4">
        <v>-0.94199999999999995</v>
      </c>
      <c r="BG189" s="4">
        <v>-1.4239999999999999</v>
      </c>
      <c r="BH189" s="4">
        <v>0.05</v>
      </c>
      <c r="BI189" s="4">
        <v>8.2000000000000003E-2</v>
      </c>
      <c r="BJ189" s="4">
        <v>-0.36499999999999999</v>
      </c>
      <c r="BK189" s="4">
        <v>-1.222</v>
      </c>
      <c r="BL189" s="4">
        <v>1.7809999999999999</v>
      </c>
      <c r="BM189" s="4">
        <v>1.74</v>
      </c>
      <c r="BN189" s="4">
        <v>2.702</v>
      </c>
      <c r="BO189" s="4">
        <v>-0.88200000000000001</v>
      </c>
      <c r="BP189" s="4">
        <v>1.653</v>
      </c>
      <c r="BQ189" s="4">
        <v>-0.90800000000000003</v>
      </c>
      <c r="BR189" s="4">
        <v>-1.4670000000000001</v>
      </c>
      <c r="BS189" s="4">
        <v>-2.4060000000000001</v>
      </c>
      <c r="BT189" s="4">
        <v>2.78</v>
      </c>
      <c r="BU189" s="4">
        <v>-1.052</v>
      </c>
      <c r="BV189" s="4">
        <v>2.5169999999999999</v>
      </c>
      <c r="BW189" s="4">
        <v>0.59099999999999997</v>
      </c>
      <c r="BX189" s="4">
        <v>7.0540000000000003</v>
      </c>
      <c r="BY189" s="4">
        <v>5.649</v>
      </c>
      <c r="CB189" s="7">
        <f t="shared" si="19"/>
        <v>5.6904510187929299E-4</v>
      </c>
      <c r="CC189" s="7">
        <f t="shared" si="20"/>
        <v>1.652640851669978E-2</v>
      </c>
      <c r="CD189" s="7">
        <f t="shared" si="21"/>
        <v>7.5355366785477985E-3</v>
      </c>
    </row>
    <row r="190" spans="1:82" x14ac:dyDescent="0.25">
      <c r="A190" s="1" t="s">
        <v>92</v>
      </c>
      <c r="B190" s="1" t="s">
        <v>302</v>
      </c>
      <c r="C190" s="2" t="s">
        <v>87</v>
      </c>
      <c r="D190" s="11">
        <v>-0.06</v>
      </c>
      <c r="E190" s="11">
        <v>1.333</v>
      </c>
      <c r="F190" s="11">
        <v>2.617</v>
      </c>
      <c r="G190" s="11">
        <v>3.214</v>
      </c>
      <c r="H190" s="11">
        <v>1.8460000000000001</v>
      </c>
      <c r="I190" s="11">
        <v>1.3979999999999999</v>
      </c>
      <c r="J190" s="11">
        <v>1.637</v>
      </c>
      <c r="K190" s="11">
        <v>1.6439999999999999</v>
      </c>
      <c r="L190" s="11">
        <v>2.13</v>
      </c>
      <c r="M190" s="11">
        <v>2.1469999999999998</v>
      </c>
      <c r="N190" s="11">
        <v>2.1579999999999999</v>
      </c>
      <c r="O190" s="11">
        <v>2.157</v>
      </c>
      <c r="P190" s="11">
        <v>2.1320000000000001</v>
      </c>
      <c r="Q190" s="11">
        <v>2.13</v>
      </c>
      <c r="R190" s="11">
        <v>2.1349999999999998</v>
      </c>
      <c r="S190" s="11">
        <v>2.1379999999999999</v>
      </c>
      <c r="T190" s="11">
        <v>2.3450000000000002</v>
      </c>
      <c r="U190" s="11">
        <v>3.0710000000000002</v>
      </c>
      <c r="V190" s="11">
        <v>2.3460000000000001</v>
      </c>
      <c r="W190" s="11">
        <v>2.3479999999999999</v>
      </c>
      <c r="X190" s="11">
        <v>4.4850000000000003</v>
      </c>
      <c r="Y190" s="11">
        <v>4.5090000000000003</v>
      </c>
      <c r="Z190" s="11">
        <v>4.46</v>
      </c>
      <c r="AA190" s="11">
        <v>5.2649999999999997</v>
      </c>
      <c r="AB190" s="11">
        <v>5.34</v>
      </c>
      <c r="AC190" s="11">
        <v>3.3660000000000001</v>
      </c>
      <c r="AD190" s="11">
        <v>-4.3999999999999997E-2</v>
      </c>
      <c r="AE190" s="11">
        <v>10.522</v>
      </c>
      <c r="AF190" s="11">
        <v>1.353</v>
      </c>
      <c r="AG190" s="11">
        <v>6.7030000000000003</v>
      </c>
      <c r="AH190" s="11">
        <v>4.1740000000000004</v>
      </c>
      <c r="AI190" s="11">
        <v>15.391</v>
      </c>
      <c r="AJ190" s="11">
        <v>2.5609999999999999</v>
      </c>
      <c r="AK190" s="11">
        <v>6.0780000000000003</v>
      </c>
      <c r="AL190" s="11">
        <v>5.5229999999999997</v>
      </c>
      <c r="AM190" s="11">
        <v>7.7910000000000004</v>
      </c>
      <c r="AN190" s="11">
        <v>23.969000000000001</v>
      </c>
      <c r="AO190" s="11">
        <v>19.335999999999999</v>
      </c>
      <c r="AP190" s="11">
        <v>12.919</v>
      </c>
      <c r="AQ190" s="11">
        <v>3.0219999999999998</v>
      </c>
      <c r="AR190" s="11">
        <v>-8.3059999999999992</v>
      </c>
      <c r="AS190" s="11">
        <v>40.353000000000002</v>
      </c>
      <c r="AT190" s="11">
        <v>29.827000000000002</v>
      </c>
      <c r="AU190" s="11">
        <v>17.829000000000001</v>
      </c>
      <c r="AV190" s="11">
        <v>36.960999999999999</v>
      </c>
      <c r="AW190" s="11">
        <v>34.905999999999999</v>
      </c>
      <c r="AX190" s="11">
        <v>19.581</v>
      </c>
      <c r="AY190" s="11">
        <v>47.171999999999997</v>
      </c>
      <c r="AZ190" s="11">
        <v>46.136000000000003</v>
      </c>
      <c r="BA190" s="11">
        <v>43.494999999999997</v>
      </c>
      <c r="BB190" s="11">
        <v>20.657</v>
      </c>
      <c r="BC190" s="11">
        <v>58.363999999999997</v>
      </c>
      <c r="BD190" s="11">
        <v>88.289000000000001</v>
      </c>
      <c r="BE190" s="11">
        <v>11.074</v>
      </c>
      <c r="BF190" s="11">
        <v>32.814999999999998</v>
      </c>
      <c r="BG190" s="11">
        <v>13.178000000000001</v>
      </c>
      <c r="BH190" s="11">
        <v>115.488</v>
      </c>
      <c r="BI190" s="11">
        <v>-0.55100000000000005</v>
      </c>
      <c r="BJ190" s="11">
        <v>105.696</v>
      </c>
      <c r="BK190" s="11">
        <v>64.192999999999998</v>
      </c>
      <c r="BL190" s="11">
        <v>71.103999999999999</v>
      </c>
      <c r="BM190" s="11">
        <v>48.36</v>
      </c>
      <c r="BN190" s="11">
        <v>63.557000000000002</v>
      </c>
      <c r="BO190" s="11">
        <v>14.337</v>
      </c>
      <c r="BP190" s="11">
        <v>-64.75</v>
      </c>
      <c r="BQ190" s="11">
        <v>15.708</v>
      </c>
      <c r="BR190" s="11">
        <v>24.683</v>
      </c>
      <c r="BS190" s="11">
        <v>43.8</v>
      </c>
      <c r="BT190" s="11">
        <v>18.151</v>
      </c>
      <c r="BU190" s="11">
        <v>104.566</v>
      </c>
      <c r="BV190" s="11">
        <v>4.3730000000000002</v>
      </c>
      <c r="BW190" s="11">
        <v>-13.068</v>
      </c>
      <c r="BX190" s="11">
        <v>-137.864</v>
      </c>
      <c r="BY190" s="11">
        <v>-35.097999999999999</v>
      </c>
      <c r="CB190" s="9">
        <f t="shared" si="19"/>
        <v>-1.2582540425310663E-2</v>
      </c>
      <c r="CC190" s="9">
        <f t="shared" si="20"/>
        <v>-0.32299358998388128</v>
      </c>
      <c r="CD190" s="9">
        <f t="shared" si="21"/>
        <v>-4.6819307194843444E-2</v>
      </c>
    </row>
    <row r="191" spans="1:82" x14ac:dyDescent="0.25">
      <c r="A191" t="s">
        <v>94</v>
      </c>
      <c r="B191" t="s">
        <v>303</v>
      </c>
      <c r="C191" s="3" t="s">
        <v>87</v>
      </c>
      <c r="D191" s="4">
        <v>-1.4999999999999999E-2</v>
      </c>
      <c r="E191" s="4">
        <v>5.7489999999999997</v>
      </c>
      <c r="F191" s="4">
        <v>8.0060000000000002</v>
      </c>
      <c r="G191" s="4">
        <v>6.3550000000000004</v>
      </c>
      <c r="H191" s="4">
        <v>1.4750000000000001</v>
      </c>
      <c r="I191" s="4">
        <v>-0.14899999999999999</v>
      </c>
      <c r="J191" s="4">
        <v>-0.34499999999999997</v>
      </c>
      <c r="K191" s="4">
        <v>2.5009999999999999</v>
      </c>
      <c r="L191" s="4">
        <v>0.61699999999999999</v>
      </c>
      <c r="M191" s="4">
        <v>0.43099999999999999</v>
      </c>
      <c r="N191" s="4">
        <v>0.76900000000000002</v>
      </c>
      <c r="O191" s="4">
        <v>1.5049999999999999</v>
      </c>
      <c r="P191" s="4">
        <v>0.66300000000000003</v>
      </c>
      <c r="Q191" s="4">
        <v>0.187</v>
      </c>
      <c r="R191" s="4">
        <v>3.0990000000000002</v>
      </c>
      <c r="S191" s="4">
        <v>2.181</v>
      </c>
      <c r="T191" s="4">
        <v>-6.9000000000000006E-2</v>
      </c>
      <c r="U191" s="4">
        <v>-0.52200000000000002</v>
      </c>
      <c r="V191" s="4">
        <v>-0.61699999999999999</v>
      </c>
      <c r="W191" s="4">
        <v>2.6920000000000002</v>
      </c>
      <c r="X191" s="4">
        <v>0.57499999999999996</v>
      </c>
      <c r="Y191" s="4">
        <v>-0.38100000000000001</v>
      </c>
      <c r="Z191" s="4">
        <v>0.94599999999999995</v>
      </c>
      <c r="AA191" s="4">
        <v>-1.4610000000000001</v>
      </c>
      <c r="AB191" s="4">
        <v>1.5109999999999999</v>
      </c>
      <c r="AC191" s="4">
        <v>0.21</v>
      </c>
      <c r="AD191" s="4">
        <v>4.1029999999999998</v>
      </c>
      <c r="AE191" s="4">
        <v>3.4460000000000002</v>
      </c>
      <c r="AF191" s="4">
        <v>2.6040000000000001</v>
      </c>
      <c r="AG191" s="4">
        <v>-0.113</v>
      </c>
      <c r="AH191" s="4">
        <v>-1.0900000000000001</v>
      </c>
      <c r="AI191" s="4">
        <v>2.6269999999999998</v>
      </c>
      <c r="AJ191" s="4">
        <v>0.51400000000000001</v>
      </c>
      <c r="AK191" s="4">
        <v>1.3979999999999999</v>
      </c>
      <c r="AL191" s="4">
        <v>5.1760000000000002</v>
      </c>
      <c r="AM191" s="4">
        <v>4.0629999999999997</v>
      </c>
      <c r="AN191" s="4">
        <v>4.157</v>
      </c>
      <c r="AO191" s="4">
        <v>3.1619999999999999</v>
      </c>
      <c r="AP191" s="4">
        <v>4.3040000000000003</v>
      </c>
      <c r="AQ191" s="4">
        <v>2.4340000000000002</v>
      </c>
      <c r="AR191" s="4">
        <v>4.4489999999999998</v>
      </c>
      <c r="AS191" s="4">
        <v>0.22600000000000001</v>
      </c>
      <c r="AT191" s="4">
        <v>1.018</v>
      </c>
      <c r="AU191" s="4">
        <v>1.675</v>
      </c>
      <c r="AV191" s="4">
        <v>3.157</v>
      </c>
      <c r="AW191" s="4">
        <v>1.325</v>
      </c>
      <c r="AX191" s="4">
        <v>3.0339999999999998</v>
      </c>
      <c r="AY191" s="4">
        <v>2.573</v>
      </c>
      <c r="AZ191" s="4">
        <v>2.6389999999999998</v>
      </c>
      <c r="BA191" s="4">
        <v>1.72</v>
      </c>
      <c r="BB191" s="4">
        <v>0.29799999999999999</v>
      </c>
      <c r="BC191" s="4">
        <v>1.738</v>
      </c>
      <c r="BD191" s="4">
        <v>1.393</v>
      </c>
      <c r="BE191" s="4">
        <v>2.923</v>
      </c>
      <c r="BF191" s="4">
        <v>2.3809999999999998</v>
      </c>
      <c r="BG191" s="4">
        <v>0.127</v>
      </c>
      <c r="BH191" s="4">
        <v>1.1339999999999999</v>
      </c>
      <c r="BI191" s="4">
        <v>2.2599999999999998</v>
      </c>
      <c r="BJ191" s="4">
        <v>-1.38</v>
      </c>
      <c r="BK191" s="4">
        <v>2.2130000000000001</v>
      </c>
      <c r="BL191" s="4">
        <v>5.3879999999999999</v>
      </c>
      <c r="BM191" s="4">
        <v>3.6749999999999998</v>
      </c>
      <c r="BN191" s="4">
        <v>-1.966</v>
      </c>
      <c r="BO191" s="4">
        <v>2.464</v>
      </c>
      <c r="BP191" s="4">
        <v>6.4930000000000003</v>
      </c>
      <c r="BQ191" s="4">
        <v>2.4849999999999999</v>
      </c>
      <c r="BR191" s="4">
        <v>-1.89</v>
      </c>
      <c r="BS191" s="4">
        <v>3.109</v>
      </c>
      <c r="BT191" s="4">
        <v>3.77</v>
      </c>
      <c r="BU191" s="4">
        <v>2.1949999999999998</v>
      </c>
      <c r="BV191" s="4">
        <v>0.63200000000000001</v>
      </c>
      <c r="BW191" s="4">
        <v>5.9429999999999996</v>
      </c>
      <c r="BX191" s="4">
        <v>-3.5000000000000003E-2</v>
      </c>
      <c r="BY191" s="4">
        <v>5.556</v>
      </c>
      <c r="CB191" s="7">
        <f t="shared" si="19"/>
        <v>5.7222251107760377E-3</v>
      </c>
      <c r="CC191" s="7">
        <f t="shared" si="20"/>
        <v>-8.1999475203358704E-5</v>
      </c>
      <c r="CD191" s="7">
        <f t="shared" si="21"/>
        <v>7.4114784538876913E-3</v>
      </c>
    </row>
    <row r="192" spans="1:82" x14ac:dyDescent="0.25">
      <c r="A192" t="s">
        <v>96</v>
      </c>
      <c r="B192" t="s">
        <v>304</v>
      </c>
      <c r="C192" s="3" t="s">
        <v>87</v>
      </c>
      <c r="D192" s="4" t="s">
        <v>87</v>
      </c>
      <c r="E192" s="4">
        <v>4.8000000000000001E-2</v>
      </c>
      <c r="F192" s="4">
        <v>1.0009999999999999</v>
      </c>
      <c r="G192" s="4">
        <v>1.5169999999999999</v>
      </c>
      <c r="H192" s="4">
        <v>0.23799999999999999</v>
      </c>
      <c r="I192" s="4">
        <v>0.253</v>
      </c>
      <c r="J192" s="4">
        <v>0.25800000000000001</v>
      </c>
      <c r="K192" s="4">
        <v>0.254</v>
      </c>
      <c r="L192" s="4">
        <v>0.57599999999999996</v>
      </c>
      <c r="M192" s="4">
        <v>0.56200000000000006</v>
      </c>
      <c r="N192" s="4">
        <v>0.52900000000000003</v>
      </c>
      <c r="O192" s="4">
        <v>0.496</v>
      </c>
      <c r="P192" s="4">
        <v>0.53500000000000003</v>
      </c>
      <c r="Q192" s="4">
        <v>0.51800000000000002</v>
      </c>
      <c r="R192" s="4">
        <v>0.52400000000000002</v>
      </c>
      <c r="S192" s="4">
        <v>0.54800000000000004</v>
      </c>
      <c r="T192" s="4">
        <v>0.97499999999999998</v>
      </c>
      <c r="U192" s="4">
        <v>0.95899999999999996</v>
      </c>
      <c r="V192" s="4">
        <v>0.89300000000000002</v>
      </c>
      <c r="W192" s="4">
        <v>0.80100000000000005</v>
      </c>
      <c r="X192" s="4">
        <v>0.81399999999999995</v>
      </c>
      <c r="Y192" s="4">
        <v>0.79300000000000004</v>
      </c>
      <c r="Z192" s="4">
        <v>0.76500000000000001</v>
      </c>
      <c r="AA192" s="4">
        <v>0.70099999999999996</v>
      </c>
      <c r="AB192" s="4">
        <v>1.0369999999999999</v>
      </c>
      <c r="AC192" s="4">
        <v>0.99099999999999999</v>
      </c>
      <c r="AD192" s="4">
        <v>0.85799999999999998</v>
      </c>
      <c r="AE192" s="4">
        <v>2.036</v>
      </c>
      <c r="AF192" s="4">
        <v>1.4830000000000001</v>
      </c>
      <c r="AG192" s="4">
        <v>1.403</v>
      </c>
      <c r="AH192" s="4">
        <v>1.3180000000000001</v>
      </c>
      <c r="AI192" s="4">
        <v>1.331</v>
      </c>
      <c r="AJ192" s="4">
        <v>0.91800000000000004</v>
      </c>
      <c r="AK192" s="4">
        <v>0.89</v>
      </c>
      <c r="AL192" s="4">
        <v>0.89700000000000002</v>
      </c>
      <c r="AM192" s="4">
        <v>0.89500000000000002</v>
      </c>
      <c r="AN192" s="4">
        <v>1.3819999999999999</v>
      </c>
      <c r="AO192" s="4">
        <v>1.7410000000000001</v>
      </c>
      <c r="AP192" s="4">
        <v>0.254</v>
      </c>
      <c r="AQ192" s="4">
        <v>0.92</v>
      </c>
      <c r="AR192" s="4">
        <v>0.84199999999999997</v>
      </c>
      <c r="AS192" s="4">
        <v>0.66</v>
      </c>
      <c r="AT192" s="4">
        <v>0.61099999999999999</v>
      </c>
      <c r="AU192" s="4">
        <v>0.60499999999999998</v>
      </c>
      <c r="AV192" s="4">
        <v>1.637</v>
      </c>
      <c r="AW192" s="4">
        <v>-0.63500000000000001</v>
      </c>
      <c r="AX192" s="4">
        <v>1.58</v>
      </c>
      <c r="AY192" s="4">
        <v>0.61699999999999999</v>
      </c>
      <c r="AZ192" s="4">
        <v>2.8879999999999999</v>
      </c>
      <c r="BA192" s="4">
        <v>2.1480000000000001</v>
      </c>
      <c r="BB192" s="4">
        <v>0.97699999999999998</v>
      </c>
      <c r="BC192" s="4">
        <v>2.504</v>
      </c>
      <c r="BD192" s="4">
        <v>2.7909999999999999</v>
      </c>
      <c r="BE192" s="4">
        <v>0.16400000000000001</v>
      </c>
      <c r="BF192" s="4">
        <v>-1.05</v>
      </c>
      <c r="BG192" s="4">
        <v>0.93700000000000006</v>
      </c>
      <c r="BH192" s="4">
        <v>0.10199999999999999</v>
      </c>
      <c r="BI192" s="4">
        <v>3.1219999999999999</v>
      </c>
      <c r="BJ192" s="4">
        <v>0.53600000000000003</v>
      </c>
      <c r="BK192" s="4">
        <v>-1.4450000000000001</v>
      </c>
      <c r="BL192" s="4">
        <v>3.3929999999999998</v>
      </c>
      <c r="BM192" s="4">
        <v>0.59899999999999998</v>
      </c>
      <c r="BN192" s="4">
        <v>0.14000000000000001</v>
      </c>
      <c r="BO192" s="4">
        <v>0.91500000000000004</v>
      </c>
      <c r="BP192" s="4">
        <v>3.153</v>
      </c>
      <c r="BQ192" s="4">
        <v>1.2509999999999999</v>
      </c>
      <c r="BR192" s="4">
        <v>-0.39500000000000002</v>
      </c>
      <c r="BS192" s="4">
        <v>0.84799999999999998</v>
      </c>
      <c r="BT192" s="4">
        <v>3.1309999999999998</v>
      </c>
      <c r="BU192" s="4">
        <v>2.899</v>
      </c>
      <c r="BV192" s="4">
        <v>2.0070000000000001</v>
      </c>
      <c r="BW192" s="4">
        <v>0.625</v>
      </c>
      <c r="BX192" s="4">
        <v>3.3420000000000001</v>
      </c>
      <c r="BY192" s="4">
        <v>-0.69299999999999995</v>
      </c>
      <c r="CB192" s="7">
        <f t="shared" si="19"/>
        <v>6.0178204513461613E-4</v>
      </c>
      <c r="CC192" s="7">
        <f t="shared" si="20"/>
        <v>7.8297784608464226E-3</v>
      </c>
      <c r="CD192" s="7">
        <f t="shared" si="21"/>
        <v>-9.244338676285402E-4</v>
      </c>
    </row>
    <row r="193" spans="1:82" x14ac:dyDescent="0.25">
      <c r="A193" t="s">
        <v>98</v>
      </c>
      <c r="B193" t="s">
        <v>305</v>
      </c>
      <c r="C193" s="3" t="s">
        <v>87</v>
      </c>
      <c r="D193" s="4" t="s">
        <v>87</v>
      </c>
      <c r="E193" s="4" t="s">
        <v>87</v>
      </c>
      <c r="F193" s="4" t="s">
        <v>87</v>
      </c>
      <c r="G193" s="4" t="s">
        <v>87</v>
      </c>
      <c r="H193" s="4">
        <v>-0.14699999999999999</v>
      </c>
      <c r="I193" s="4">
        <v>-0.14699999999999999</v>
      </c>
      <c r="J193" s="4">
        <v>-0.157</v>
      </c>
      <c r="K193" s="4">
        <v>-0.16</v>
      </c>
      <c r="L193" s="4">
        <v>-5.8000000000000003E-2</v>
      </c>
      <c r="M193" s="4">
        <v>-6.2E-2</v>
      </c>
      <c r="N193" s="4">
        <v>-0.06</v>
      </c>
      <c r="O193" s="4">
        <v>-5.8999999999999997E-2</v>
      </c>
      <c r="P193" s="4">
        <v>7.0000000000000001E-3</v>
      </c>
      <c r="Q193" s="4">
        <v>1.9E-2</v>
      </c>
      <c r="R193" s="4">
        <v>0.02</v>
      </c>
      <c r="S193" s="4">
        <v>0.02</v>
      </c>
      <c r="T193" s="4">
        <v>-8.2000000000000003E-2</v>
      </c>
      <c r="U193" s="4">
        <v>-7.9000000000000001E-2</v>
      </c>
      <c r="V193" s="4">
        <v>-7.4999999999999997E-2</v>
      </c>
      <c r="W193" s="4">
        <v>-7.8E-2</v>
      </c>
      <c r="X193" s="4">
        <v>-3.6999999999999998E-2</v>
      </c>
      <c r="Y193" s="4">
        <v>-3.6999999999999998E-2</v>
      </c>
      <c r="Z193" s="4">
        <v>-3.6999999999999998E-2</v>
      </c>
      <c r="AA193" s="4">
        <v>-3.7999999999999999E-2</v>
      </c>
      <c r="AB193" s="4">
        <v>0.18099999999999999</v>
      </c>
      <c r="AC193" s="4">
        <v>-0.04</v>
      </c>
      <c r="AD193" s="4">
        <v>-8.6999999999999994E-2</v>
      </c>
      <c r="AE193" s="4">
        <v>7.0000000000000007E-2</v>
      </c>
      <c r="AF193" s="4">
        <v>-8.6999999999999994E-2</v>
      </c>
      <c r="AG193" s="4">
        <v>0.05</v>
      </c>
      <c r="AH193" s="4">
        <v>0.223</v>
      </c>
      <c r="AI193" s="4">
        <v>0.25800000000000001</v>
      </c>
      <c r="AJ193" s="4">
        <v>0.17100000000000001</v>
      </c>
      <c r="AK193" s="4">
        <v>6.0999999999999999E-2</v>
      </c>
      <c r="AL193" s="4">
        <v>0.03</v>
      </c>
      <c r="AM193" s="4">
        <v>0.17100000000000001</v>
      </c>
      <c r="AN193" s="4">
        <v>0.22600000000000001</v>
      </c>
      <c r="AO193" s="4">
        <v>9.7000000000000003E-2</v>
      </c>
      <c r="AP193" s="4">
        <v>8.3000000000000004E-2</v>
      </c>
      <c r="AQ193" s="4">
        <v>9.5000000000000001E-2</v>
      </c>
      <c r="AR193" s="4">
        <v>0.21299999999999999</v>
      </c>
      <c r="AS193" s="4">
        <v>6.6000000000000003E-2</v>
      </c>
      <c r="AT193" s="4">
        <v>-5.2999999999999999E-2</v>
      </c>
      <c r="AU193" s="4">
        <v>2E-3</v>
      </c>
      <c r="AV193" s="4">
        <v>0.11799999999999999</v>
      </c>
      <c r="AW193" s="4">
        <v>0.29599999999999999</v>
      </c>
      <c r="AX193" s="4">
        <v>0.26100000000000001</v>
      </c>
      <c r="AY193" s="4">
        <v>0.41699999999999998</v>
      </c>
      <c r="AZ193" s="4">
        <v>0.93400000000000005</v>
      </c>
      <c r="BA193" s="4">
        <v>-2.1999999999999999E-2</v>
      </c>
      <c r="BB193" s="4">
        <v>0.432</v>
      </c>
      <c r="BC193" s="4">
        <v>0.23400000000000001</v>
      </c>
      <c r="BD193" s="4">
        <v>0.158</v>
      </c>
      <c r="BE193" s="4">
        <v>-9.9000000000000005E-2</v>
      </c>
      <c r="BF193" s="4">
        <v>0.39700000000000002</v>
      </c>
      <c r="BG193" s="4">
        <v>0.28899999999999998</v>
      </c>
      <c r="BH193" s="4">
        <v>0.59599999999999997</v>
      </c>
      <c r="BI193" s="4">
        <v>-0.22</v>
      </c>
      <c r="BJ193" s="4">
        <v>-0.14399999999999999</v>
      </c>
      <c r="BK193" s="4">
        <v>0.32500000000000001</v>
      </c>
      <c r="BL193" s="4">
        <v>-7.0000000000000007E-2</v>
      </c>
      <c r="BM193" s="4">
        <v>-0.21199999999999999</v>
      </c>
      <c r="BN193" s="4">
        <v>-0.249</v>
      </c>
      <c r="BO193" s="4">
        <v>1.0069999999999999</v>
      </c>
      <c r="BP193" s="4">
        <v>7.0000000000000007E-2</v>
      </c>
      <c r="BQ193" s="4">
        <v>0.158</v>
      </c>
      <c r="BR193" s="4">
        <v>0.2</v>
      </c>
      <c r="BS193" s="4">
        <v>0.436</v>
      </c>
      <c r="BT193" s="4">
        <v>0.83</v>
      </c>
      <c r="BU193" s="4">
        <v>0.13800000000000001</v>
      </c>
      <c r="BV193" s="4">
        <v>0.88500000000000001</v>
      </c>
      <c r="BW193" s="4">
        <v>-0.46400000000000002</v>
      </c>
      <c r="BX193" s="4">
        <v>0.28599999999999998</v>
      </c>
      <c r="BY193" s="4">
        <v>8.7999999999999995E-2</v>
      </c>
      <c r="CB193" s="7">
        <f t="shared" si="19"/>
        <v>-4.4676299030793908E-4</v>
      </c>
      <c r="CC193" s="7">
        <f t="shared" si="20"/>
        <v>6.7005285451887393E-4</v>
      </c>
      <c r="CD193" s="7">
        <f t="shared" si="21"/>
        <v>1.1738842763537018E-4</v>
      </c>
    </row>
    <row r="194" spans="1:82" x14ac:dyDescent="0.25">
      <c r="A194" t="s">
        <v>100</v>
      </c>
      <c r="B194" t="s">
        <v>306</v>
      </c>
      <c r="C194" s="3" t="s">
        <v>87</v>
      </c>
      <c r="D194" s="4" t="s">
        <v>87</v>
      </c>
      <c r="E194" s="4" t="s">
        <v>87</v>
      </c>
      <c r="F194" s="4" t="s">
        <v>87</v>
      </c>
      <c r="G194" s="4" t="s">
        <v>87</v>
      </c>
      <c r="H194" s="4" t="s">
        <v>87</v>
      </c>
      <c r="I194" s="4" t="s">
        <v>87</v>
      </c>
      <c r="J194" s="4" t="s">
        <v>87</v>
      </c>
      <c r="K194" s="4" t="s">
        <v>87</v>
      </c>
      <c r="L194" s="4" t="s">
        <v>87</v>
      </c>
      <c r="M194" s="4" t="s">
        <v>87</v>
      </c>
      <c r="N194" s="4" t="s">
        <v>87</v>
      </c>
      <c r="O194" s="4" t="s">
        <v>87</v>
      </c>
      <c r="P194" s="4" t="s">
        <v>87</v>
      </c>
      <c r="Q194" s="4" t="s">
        <v>87</v>
      </c>
      <c r="R194" s="4" t="s">
        <v>87</v>
      </c>
      <c r="S194" s="4" t="s">
        <v>87</v>
      </c>
      <c r="T194" s="4" t="s">
        <v>87</v>
      </c>
      <c r="U194" s="4" t="s">
        <v>87</v>
      </c>
      <c r="V194" s="4" t="s">
        <v>87</v>
      </c>
      <c r="W194" s="4" t="s">
        <v>87</v>
      </c>
      <c r="X194" s="4" t="s">
        <v>87</v>
      </c>
      <c r="Y194" s="4" t="s">
        <v>87</v>
      </c>
      <c r="Z194" s="4" t="s">
        <v>87</v>
      </c>
      <c r="AA194" s="4" t="s">
        <v>87</v>
      </c>
      <c r="AB194" s="4" t="s">
        <v>87</v>
      </c>
      <c r="AC194" s="4" t="s">
        <v>87</v>
      </c>
      <c r="AD194" s="4" t="s">
        <v>87</v>
      </c>
      <c r="AE194" s="4" t="s">
        <v>87</v>
      </c>
      <c r="AF194" s="4" t="s">
        <v>87</v>
      </c>
      <c r="AG194" s="4" t="s">
        <v>87</v>
      </c>
      <c r="AH194" s="4" t="s">
        <v>87</v>
      </c>
      <c r="AI194" s="4" t="s">
        <v>87</v>
      </c>
      <c r="AJ194" s="4" t="s">
        <v>87</v>
      </c>
      <c r="AK194" s="4" t="s">
        <v>87</v>
      </c>
      <c r="AL194" s="4" t="s">
        <v>87</v>
      </c>
      <c r="AM194" s="4" t="s">
        <v>87</v>
      </c>
      <c r="AN194" s="4" t="s">
        <v>87</v>
      </c>
      <c r="AO194" s="4" t="s">
        <v>87</v>
      </c>
      <c r="AP194" s="4" t="s">
        <v>87</v>
      </c>
      <c r="AQ194" s="4" t="s">
        <v>87</v>
      </c>
      <c r="AR194" s="4" t="s">
        <v>87</v>
      </c>
      <c r="AS194" s="4" t="s">
        <v>87</v>
      </c>
      <c r="AT194" s="4" t="s">
        <v>87</v>
      </c>
      <c r="AU194" s="4" t="s">
        <v>87</v>
      </c>
      <c r="AV194" s="4" t="s">
        <v>87</v>
      </c>
      <c r="AW194" s="4">
        <v>0.313</v>
      </c>
      <c r="AX194" s="4">
        <v>-5.5E-2</v>
      </c>
      <c r="AY194" s="4">
        <v>-0.14799999999999999</v>
      </c>
      <c r="AZ194" s="4">
        <v>0.28599999999999998</v>
      </c>
      <c r="BA194" s="4">
        <v>0.55800000000000005</v>
      </c>
      <c r="BB194" s="4">
        <v>0.17699999999999999</v>
      </c>
      <c r="BC194" s="4">
        <v>-2.9000000000000001E-2</v>
      </c>
      <c r="BD194" s="4">
        <v>0.78800000000000003</v>
      </c>
      <c r="BE194" s="4">
        <v>-0.25700000000000001</v>
      </c>
      <c r="BF194" s="4">
        <v>-0.127</v>
      </c>
      <c r="BG194" s="4">
        <v>-0.307</v>
      </c>
      <c r="BH194" s="4">
        <v>0.45900000000000002</v>
      </c>
      <c r="BI194" s="4">
        <v>-0.4</v>
      </c>
      <c r="BJ194" s="4">
        <v>-0.29799999999999999</v>
      </c>
      <c r="BK194" s="4">
        <v>-0.13500000000000001</v>
      </c>
      <c r="BL194" s="4">
        <v>-1.1279999999999999</v>
      </c>
      <c r="BM194" s="4">
        <v>-0.69299999999999995</v>
      </c>
      <c r="BN194" s="4">
        <v>-0.33300000000000002</v>
      </c>
      <c r="BO194" s="4">
        <v>-0.26500000000000001</v>
      </c>
      <c r="BP194" s="4">
        <v>1.655</v>
      </c>
      <c r="BQ194" s="4">
        <v>0.96</v>
      </c>
      <c r="BR194" s="4">
        <v>-4.1000000000000002E-2</v>
      </c>
      <c r="BS194" s="4">
        <v>-3.214</v>
      </c>
      <c r="BT194" s="4">
        <v>0.34699999999999998</v>
      </c>
      <c r="BU194" s="4">
        <v>-0.63500000000000001</v>
      </c>
      <c r="BV194" s="4">
        <v>-0.317</v>
      </c>
      <c r="BW194" s="4">
        <v>7.0000000000000007E-2</v>
      </c>
      <c r="BX194" s="4">
        <v>9.2999999999999999E-2</v>
      </c>
      <c r="BY194" s="4">
        <v>0.54100000000000004</v>
      </c>
      <c r="CB194" s="7">
        <f t="shared" si="19"/>
        <v>6.7399589055077024E-5</v>
      </c>
      <c r="CC194" s="7">
        <f t="shared" si="20"/>
        <v>2.1788431982606741E-4</v>
      </c>
      <c r="CD194" s="7">
        <f t="shared" si="21"/>
        <v>7.2167203807653728E-4</v>
      </c>
    </row>
    <row r="195" spans="1:82" x14ac:dyDescent="0.25">
      <c r="A195" t="s">
        <v>102</v>
      </c>
      <c r="B195" t="s">
        <v>307</v>
      </c>
      <c r="C195" s="3" t="s">
        <v>87</v>
      </c>
      <c r="D195" s="4">
        <v>0.252</v>
      </c>
      <c r="E195" s="4">
        <v>0.46899999999999997</v>
      </c>
      <c r="F195" s="4">
        <v>0.46600000000000003</v>
      </c>
      <c r="G195" s="4">
        <v>0.56100000000000005</v>
      </c>
      <c r="H195" s="4">
        <v>0.36699999999999999</v>
      </c>
      <c r="I195" s="4">
        <v>0.51300000000000001</v>
      </c>
      <c r="J195" s="4">
        <v>0.35899999999999999</v>
      </c>
      <c r="K195" s="4">
        <v>0.379</v>
      </c>
      <c r="L195" s="4">
        <v>0.64600000000000002</v>
      </c>
      <c r="M195" s="4">
        <v>0.64900000000000002</v>
      </c>
      <c r="N195" s="4">
        <v>0.82599999999999996</v>
      </c>
      <c r="O195" s="4">
        <v>0.86699999999999999</v>
      </c>
      <c r="P195" s="4">
        <v>0.70799999999999996</v>
      </c>
      <c r="Q195" s="4">
        <v>0.58699999999999997</v>
      </c>
      <c r="R195" s="4">
        <v>-0.71499999999999997</v>
      </c>
      <c r="S195" s="4">
        <v>-1.0740000000000001</v>
      </c>
      <c r="T195" s="4">
        <v>-3.9E-2</v>
      </c>
      <c r="U195" s="4">
        <v>0.47899999999999998</v>
      </c>
      <c r="V195" s="4">
        <v>2.2149999999999999</v>
      </c>
      <c r="W195" s="4">
        <v>-0.82499999999999996</v>
      </c>
      <c r="X195" s="4">
        <v>0.193</v>
      </c>
      <c r="Y195" s="4">
        <v>1.633</v>
      </c>
      <c r="Z195" s="4">
        <v>4.6719999999999997</v>
      </c>
      <c r="AA195" s="4">
        <v>0.99299999999999999</v>
      </c>
      <c r="AB195" s="4">
        <v>-1.51</v>
      </c>
      <c r="AC195" s="4">
        <v>0.42099999999999999</v>
      </c>
      <c r="AD195" s="4">
        <v>-7.7939999999999996</v>
      </c>
      <c r="AE195" s="4">
        <v>0.94399999999999995</v>
      </c>
      <c r="AF195" s="4">
        <v>0.16600000000000001</v>
      </c>
      <c r="AG195" s="4">
        <v>0.316</v>
      </c>
      <c r="AH195" s="4">
        <v>0.114</v>
      </c>
      <c r="AI195" s="4">
        <v>0.67700000000000005</v>
      </c>
      <c r="AJ195" s="4">
        <v>0.217</v>
      </c>
      <c r="AK195" s="4">
        <v>2.1999999999999999E-2</v>
      </c>
      <c r="AL195" s="4">
        <v>0.58599999999999997</v>
      </c>
      <c r="AM195" s="4">
        <v>1.2509999999999999</v>
      </c>
      <c r="AN195" s="4">
        <v>0.55700000000000005</v>
      </c>
      <c r="AO195" s="4">
        <v>0.90500000000000003</v>
      </c>
      <c r="AP195" s="4">
        <v>0.54400000000000004</v>
      </c>
      <c r="AQ195" s="4">
        <v>0.219</v>
      </c>
      <c r="AR195" s="4">
        <v>0.69699999999999995</v>
      </c>
      <c r="AS195" s="4">
        <v>0.80200000000000005</v>
      </c>
      <c r="AT195" s="4">
        <v>1.141</v>
      </c>
      <c r="AU195" s="4">
        <v>0.97199999999999998</v>
      </c>
      <c r="AV195" s="4">
        <v>0.98099999999999998</v>
      </c>
      <c r="AW195" s="4">
        <v>0.94699999999999995</v>
      </c>
      <c r="AX195" s="4">
        <v>-0.6</v>
      </c>
      <c r="AY195" s="4">
        <v>0.49199999999999999</v>
      </c>
      <c r="AZ195" s="4">
        <v>-0.6</v>
      </c>
      <c r="BA195" s="4">
        <v>0.374</v>
      </c>
      <c r="BB195" s="4">
        <v>0.59199999999999997</v>
      </c>
      <c r="BC195" s="4">
        <v>0.996</v>
      </c>
      <c r="BD195" s="4">
        <v>3.4000000000000002E-2</v>
      </c>
      <c r="BE195" s="4">
        <v>1.2749999999999999</v>
      </c>
      <c r="BF195" s="4">
        <v>0.68899999999999995</v>
      </c>
      <c r="BG195" s="4">
        <v>2.383</v>
      </c>
      <c r="BH195" s="4">
        <v>0.126</v>
      </c>
      <c r="BI195" s="4">
        <v>1.1759999999999999</v>
      </c>
      <c r="BJ195" s="4">
        <v>-0.93100000000000005</v>
      </c>
      <c r="BK195" s="4">
        <v>5.3070000000000004</v>
      </c>
      <c r="BL195" s="4">
        <v>-4.1820000000000004</v>
      </c>
      <c r="BM195" s="4">
        <v>-0.19500000000000001</v>
      </c>
      <c r="BN195" s="4">
        <v>-1.609</v>
      </c>
      <c r="BO195" s="4">
        <v>7.0919999999999996</v>
      </c>
      <c r="BP195" s="4">
        <v>-2.74</v>
      </c>
      <c r="BQ195" s="4">
        <v>4.3840000000000003</v>
      </c>
      <c r="BR195" s="4">
        <v>1.4</v>
      </c>
      <c r="BS195" s="4">
        <v>5.4809999999999999</v>
      </c>
      <c r="BT195" s="4">
        <v>-6.5810000000000004</v>
      </c>
      <c r="BU195" s="4">
        <v>1.6619999999999999</v>
      </c>
      <c r="BV195" s="4">
        <v>4.7869999999999999</v>
      </c>
      <c r="BW195" s="4">
        <v>-3.1349999999999998</v>
      </c>
      <c r="BX195" s="4">
        <v>3.488</v>
      </c>
      <c r="BY195" s="4">
        <v>0.11899999999999999</v>
      </c>
      <c r="CB195" s="7">
        <f t="shared" si="19"/>
        <v>-3.0185387383952346E-3</v>
      </c>
      <c r="CC195" s="7">
        <f t="shared" si="20"/>
        <v>8.1718334145518615E-3</v>
      </c>
      <c r="CD195" s="7">
        <f t="shared" si="21"/>
        <v>1.5874116918873925E-4</v>
      </c>
    </row>
    <row r="196" spans="1:82" x14ac:dyDescent="0.25">
      <c r="A196" t="s">
        <v>104</v>
      </c>
      <c r="B196" t="s">
        <v>308</v>
      </c>
      <c r="C196" s="3" t="s">
        <v>87</v>
      </c>
      <c r="D196" s="4">
        <v>1.44</v>
      </c>
      <c r="E196" s="4">
        <v>8.8170000000000002</v>
      </c>
      <c r="F196" s="4">
        <v>6.56</v>
      </c>
      <c r="G196" s="4">
        <v>7.8040000000000003</v>
      </c>
      <c r="H196" s="4">
        <v>3.3159999999999998</v>
      </c>
      <c r="I196" s="4">
        <v>1.627</v>
      </c>
      <c r="J196" s="4">
        <v>4.7759999999999998</v>
      </c>
      <c r="K196" s="4">
        <v>-0.92600000000000005</v>
      </c>
      <c r="L196" s="4">
        <v>1.978</v>
      </c>
      <c r="M196" s="4">
        <v>4.867</v>
      </c>
      <c r="N196" s="4">
        <v>2.7160000000000002</v>
      </c>
      <c r="O196" s="4">
        <v>-2.3010000000000002</v>
      </c>
      <c r="P196" s="4">
        <v>2.6949999999999998</v>
      </c>
      <c r="Q196" s="4">
        <v>4.0010000000000003</v>
      </c>
      <c r="R196" s="4">
        <v>0.104</v>
      </c>
      <c r="S196" s="4">
        <v>-3.153</v>
      </c>
      <c r="T196" s="4">
        <v>0.55300000000000005</v>
      </c>
      <c r="U196" s="4">
        <v>2.2530000000000001</v>
      </c>
      <c r="V196" s="4">
        <v>-1.758</v>
      </c>
      <c r="W196" s="4">
        <v>-1.4359999999999999</v>
      </c>
      <c r="X196" s="4">
        <v>-1.111</v>
      </c>
      <c r="Y196" s="4">
        <v>1.843</v>
      </c>
      <c r="Z196" s="4">
        <v>-0.78900000000000003</v>
      </c>
      <c r="AA196" s="4">
        <v>-1.613</v>
      </c>
      <c r="AB196" s="4">
        <v>1.3740000000000001</v>
      </c>
      <c r="AC196" s="4">
        <v>1.0669999999999999</v>
      </c>
      <c r="AD196" s="4">
        <v>0.93100000000000005</v>
      </c>
      <c r="AE196" s="4">
        <v>-4.3220000000000001</v>
      </c>
      <c r="AF196" s="4">
        <v>0.437</v>
      </c>
      <c r="AG196" s="4">
        <v>0.57999999999999996</v>
      </c>
      <c r="AH196" s="4">
        <v>0.86399999999999999</v>
      </c>
      <c r="AI196" s="4">
        <v>-4.2699999999999996</v>
      </c>
      <c r="AJ196" s="4">
        <v>-1.2030000000000001</v>
      </c>
      <c r="AK196" s="4">
        <v>1.254</v>
      </c>
      <c r="AL196" s="4">
        <v>2.3610000000000002</v>
      </c>
      <c r="AM196" s="4">
        <v>-3.5640000000000001</v>
      </c>
      <c r="AN196" s="4">
        <v>0.10199999999999999</v>
      </c>
      <c r="AO196" s="4">
        <v>1.7110000000000001</v>
      </c>
      <c r="AP196" s="4">
        <v>3.6619999999999999</v>
      </c>
      <c r="AQ196" s="4">
        <v>-2.407</v>
      </c>
      <c r="AR196" s="4">
        <v>4.8810000000000002</v>
      </c>
      <c r="AS196" s="4">
        <v>-2.0259999999999998</v>
      </c>
      <c r="AT196" s="4">
        <v>0.30499999999999999</v>
      </c>
      <c r="AU196" s="4">
        <v>-5.9530000000000003</v>
      </c>
      <c r="AV196" s="4">
        <v>3.8540000000000001</v>
      </c>
      <c r="AW196" s="4">
        <v>2.1949999999999998</v>
      </c>
      <c r="AX196" s="4">
        <v>2.823</v>
      </c>
      <c r="AY196" s="4">
        <v>-9.1229999999999993</v>
      </c>
      <c r="AZ196" s="4">
        <v>-1.3979999999999999</v>
      </c>
      <c r="BA196" s="4">
        <v>0.82</v>
      </c>
      <c r="BB196" s="4">
        <v>-8.1709999999999994</v>
      </c>
      <c r="BC196" s="4">
        <v>-6.6429999999999998</v>
      </c>
      <c r="BD196" s="4">
        <v>-6.0069999999999997</v>
      </c>
      <c r="BE196" s="4">
        <v>0.41199999999999998</v>
      </c>
      <c r="BF196" s="4">
        <v>0.999</v>
      </c>
      <c r="BG196" s="4">
        <v>-5.8559999999999999</v>
      </c>
      <c r="BH196" s="4">
        <v>-3.0659999999999998</v>
      </c>
      <c r="BI196" s="4">
        <v>-0.39700000000000002</v>
      </c>
      <c r="BJ196" s="4">
        <v>4.0220000000000002</v>
      </c>
      <c r="BK196" s="4">
        <v>-6.101</v>
      </c>
      <c r="BL196" s="4">
        <v>2.964</v>
      </c>
      <c r="BM196" s="4">
        <v>-7.22</v>
      </c>
      <c r="BN196" s="4">
        <v>-9.577</v>
      </c>
      <c r="BO196" s="4">
        <v>13.452</v>
      </c>
      <c r="BP196" s="4">
        <v>1.3680000000000001</v>
      </c>
      <c r="BQ196" s="4">
        <v>2.8879999999999999</v>
      </c>
      <c r="BR196" s="4">
        <v>5.07</v>
      </c>
      <c r="BS196" s="4">
        <v>0.9</v>
      </c>
      <c r="BT196" s="4">
        <v>5.6269999999999998</v>
      </c>
      <c r="BU196" s="4">
        <v>5.9950000000000001</v>
      </c>
      <c r="BV196" s="4">
        <v>4.9560000000000004</v>
      </c>
      <c r="BW196" s="4">
        <v>-3.0459999999999998</v>
      </c>
      <c r="BX196" s="4">
        <v>3.91</v>
      </c>
      <c r="BY196" s="4">
        <v>4.7549999999999999</v>
      </c>
      <c r="CB196" s="7">
        <f t="shared" si="19"/>
        <v>-2.9328449751680652E-3</v>
      </c>
      <c r="CC196" s="7">
        <f t="shared" si="20"/>
        <v>9.1605128012895009E-3</v>
      </c>
      <c r="CD196" s="7">
        <f t="shared" si="21"/>
        <v>6.3429769705248325E-3</v>
      </c>
    </row>
    <row r="197" spans="1:82" x14ac:dyDescent="0.25">
      <c r="A197" t="s">
        <v>106</v>
      </c>
      <c r="B197" t="s">
        <v>309</v>
      </c>
      <c r="C197" s="3" t="s">
        <v>87</v>
      </c>
      <c r="D197" s="4">
        <v>-0.14699999999999999</v>
      </c>
      <c r="E197" s="4">
        <v>3.7429999999999999</v>
      </c>
      <c r="F197" s="4">
        <v>5.8170000000000002</v>
      </c>
      <c r="G197" s="4">
        <v>10.606999999999999</v>
      </c>
      <c r="H197" s="4">
        <v>-0.78500000000000003</v>
      </c>
      <c r="I197" s="4">
        <v>1.85</v>
      </c>
      <c r="J197" s="4">
        <v>-0.442</v>
      </c>
      <c r="K197" s="4">
        <v>1.409</v>
      </c>
      <c r="L197" s="4">
        <v>5.8609999999999998</v>
      </c>
      <c r="M197" s="4">
        <v>-0.48899999999999999</v>
      </c>
      <c r="N197" s="4">
        <v>0.64500000000000002</v>
      </c>
      <c r="O197" s="4">
        <v>4.1849999999999996</v>
      </c>
      <c r="P197" s="4">
        <v>3.58</v>
      </c>
      <c r="Q197" s="4">
        <v>2.5259999999999998</v>
      </c>
      <c r="R197" s="4">
        <v>-0.16800000000000001</v>
      </c>
      <c r="S197" s="4">
        <v>0.56100000000000005</v>
      </c>
      <c r="T197" s="4">
        <v>3.7290000000000001</v>
      </c>
      <c r="U197" s="4">
        <v>0.26600000000000001</v>
      </c>
      <c r="V197" s="4">
        <v>2.206</v>
      </c>
      <c r="W197" s="4">
        <v>1.9590000000000001</v>
      </c>
      <c r="X197" s="4">
        <v>2.3E-2</v>
      </c>
      <c r="Y197" s="4">
        <v>1.4179999999999999</v>
      </c>
      <c r="Z197" s="4">
        <v>1.2310000000000001</v>
      </c>
      <c r="AA197" s="4">
        <v>-0.35699999999999998</v>
      </c>
      <c r="AB197" s="4">
        <v>0.63700000000000001</v>
      </c>
      <c r="AC197" s="4">
        <v>-1.1299999999999999</v>
      </c>
      <c r="AD197" s="4">
        <v>-1.4470000000000001</v>
      </c>
      <c r="AE197" s="4">
        <v>-0.188</v>
      </c>
      <c r="AF197" s="4">
        <v>0.51600000000000001</v>
      </c>
      <c r="AG197" s="4">
        <v>-2.8010000000000002</v>
      </c>
      <c r="AH197" s="4">
        <v>0.24399999999999999</v>
      </c>
      <c r="AI197" s="4">
        <v>-0.57999999999999996</v>
      </c>
      <c r="AJ197" s="4">
        <v>1.268</v>
      </c>
      <c r="AK197" s="4">
        <v>-5.3419999999999996</v>
      </c>
      <c r="AL197" s="4">
        <v>0.106</v>
      </c>
      <c r="AM197" s="4">
        <v>0.46800000000000003</v>
      </c>
      <c r="AN197" s="4">
        <v>-3.3380000000000001</v>
      </c>
      <c r="AO197" s="4">
        <v>-2.895</v>
      </c>
      <c r="AP197" s="4">
        <v>1.395</v>
      </c>
      <c r="AQ197" s="4">
        <v>0.23</v>
      </c>
      <c r="AR197" s="4">
        <v>-7.3129999999999997</v>
      </c>
      <c r="AS197" s="4">
        <v>-0.93100000000000005</v>
      </c>
      <c r="AT197" s="4">
        <v>-0.122</v>
      </c>
      <c r="AU197" s="4">
        <v>-1.016</v>
      </c>
      <c r="AV197" s="4">
        <v>-4.835</v>
      </c>
      <c r="AW197" s="4">
        <v>-1.5820000000000001</v>
      </c>
      <c r="AX197" s="4">
        <v>3.9039999999999999</v>
      </c>
      <c r="AY197" s="4">
        <v>0.94399999999999995</v>
      </c>
      <c r="AZ197" s="4">
        <v>-6.36</v>
      </c>
      <c r="BA197" s="4">
        <v>-4.3319999999999999</v>
      </c>
      <c r="BB197" s="4">
        <v>-6.9000000000000006E-2</v>
      </c>
      <c r="BC197" s="4">
        <v>2.1469999999999998</v>
      </c>
      <c r="BD197" s="4">
        <v>-4.2699999999999996</v>
      </c>
      <c r="BE197" s="4">
        <v>-0.93799999999999994</v>
      </c>
      <c r="BF197" s="4">
        <v>2.8130000000000002</v>
      </c>
      <c r="BG197" s="4">
        <v>5.3330000000000002</v>
      </c>
      <c r="BH197" s="4">
        <v>-2.8159999999999998</v>
      </c>
      <c r="BI197" s="4">
        <v>-2.0579999999999998</v>
      </c>
      <c r="BJ197" s="4">
        <v>1.496</v>
      </c>
      <c r="BK197" s="4">
        <v>5.5490000000000004</v>
      </c>
      <c r="BL197" s="4">
        <v>-3.2189999999999999</v>
      </c>
      <c r="BM197" s="4">
        <v>-4.3049999999999997</v>
      </c>
      <c r="BN197" s="4">
        <v>-2.1219999999999999</v>
      </c>
      <c r="BO197" s="4">
        <v>8.1750000000000007</v>
      </c>
      <c r="BP197" s="4">
        <v>-1.1819999999999999</v>
      </c>
      <c r="BQ197" s="4">
        <v>-6.4749999999999996</v>
      </c>
      <c r="BR197" s="4">
        <v>8.8230000000000004</v>
      </c>
      <c r="BS197" s="4">
        <v>2.7589999999999999</v>
      </c>
      <c r="BT197" s="4">
        <v>-3.5430000000000001</v>
      </c>
      <c r="BU197" s="4">
        <v>4.0199999999999996</v>
      </c>
      <c r="BV197" s="4">
        <v>2.8980000000000001</v>
      </c>
      <c r="BW197" s="4">
        <v>3.0059999999999998</v>
      </c>
      <c r="BX197" s="4">
        <v>-8.5030000000000001</v>
      </c>
      <c r="BY197" s="4">
        <v>2.1920000000000002</v>
      </c>
      <c r="CB197" s="7">
        <f t="shared" si="19"/>
        <v>2.8943309242794499E-3</v>
      </c>
      <c r="CC197" s="7">
        <f t="shared" si="20"/>
        <v>-1.9921186790118828E-2</v>
      </c>
      <c r="CD197" s="7">
        <f t="shared" si="21"/>
        <v>2.9240390156446759E-3</v>
      </c>
    </row>
    <row r="198" spans="1:82" x14ac:dyDescent="0.25">
      <c r="A198" s="1" t="s">
        <v>108</v>
      </c>
      <c r="B198" s="1" t="s">
        <v>310</v>
      </c>
      <c r="C198" s="2" t="s">
        <v>87</v>
      </c>
      <c r="D198" s="11">
        <v>19.247</v>
      </c>
      <c r="E198" s="11">
        <v>18.606000000000002</v>
      </c>
      <c r="F198" s="11">
        <v>58.633000000000003</v>
      </c>
      <c r="G198" s="11">
        <v>65.849000000000004</v>
      </c>
      <c r="H198" s="11">
        <v>22.488</v>
      </c>
      <c r="I198" s="11">
        <v>15.393000000000001</v>
      </c>
      <c r="J198" s="11">
        <v>27.277000000000001</v>
      </c>
      <c r="K198" s="11">
        <v>0.57799999999999996</v>
      </c>
      <c r="L198" s="11">
        <v>32.588999999999999</v>
      </c>
      <c r="M198" s="11">
        <v>23.835000000000001</v>
      </c>
      <c r="N198" s="11">
        <v>27.149000000000001</v>
      </c>
      <c r="O198" s="11">
        <v>-12.327999999999999</v>
      </c>
      <c r="P198" s="11">
        <v>25.73</v>
      </c>
      <c r="Q198" s="11">
        <v>19.523</v>
      </c>
      <c r="R198" s="11">
        <v>25.245999999999999</v>
      </c>
      <c r="S198" s="11">
        <v>-7.4889999999999999</v>
      </c>
      <c r="T198" s="11">
        <v>13.972</v>
      </c>
      <c r="U198" s="11">
        <v>31.885000000000002</v>
      </c>
      <c r="V198" s="11">
        <v>5.7750000000000004</v>
      </c>
      <c r="W198" s="11">
        <v>-7.6509999999999998</v>
      </c>
      <c r="X198" s="11">
        <v>20.49</v>
      </c>
      <c r="Y198" s="11">
        <v>13.436999999999999</v>
      </c>
      <c r="Z198" s="11">
        <v>27.969000000000001</v>
      </c>
      <c r="AA198" s="11">
        <v>-3.0539999999999998</v>
      </c>
      <c r="AB198" s="11">
        <v>15.467000000000001</v>
      </c>
      <c r="AC198" s="11">
        <v>0.13800000000000001</v>
      </c>
      <c r="AD198" s="11">
        <v>15.037000000000001</v>
      </c>
      <c r="AE198" s="11">
        <v>-6.1040000000000001</v>
      </c>
      <c r="AF198" s="11">
        <v>4.9210000000000003</v>
      </c>
      <c r="AG198" s="11">
        <v>14.724</v>
      </c>
      <c r="AH198" s="11">
        <v>6.2080000000000002</v>
      </c>
      <c r="AI198" s="11">
        <v>2.63</v>
      </c>
      <c r="AJ198" s="11">
        <v>8.1739999999999995</v>
      </c>
      <c r="AK198" s="11">
        <v>21.457999999999998</v>
      </c>
      <c r="AL198" s="11">
        <v>10.526</v>
      </c>
      <c r="AM198" s="11">
        <v>-4.1669999999999998</v>
      </c>
      <c r="AN198" s="11">
        <v>18.196000000000002</v>
      </c>
      <c r="AO198" s="11">
        <v>23.036000000000001</v>
      </c>
      <c r="AP198" s="11">
        <v>-0.67300000000000004</v>
      </c>
      <c r="AQ198" s="11">
        <v>11.109</v>
      </c>
      <c r="AR198" s="11">
        <v>35.743000000000002</v>
      </c>
      <c r="AS198" s="11">
        <v>44.353999999999999</v>
      </c>
      <c r="AT198" s="11">
        <v>16.187999999999999</v>
      </c>
      <c r="AU198" s="11">
        <v>-3.48</v>
      </c>
      <c r="AV198" s="11">
        <v>25.925000000000001</v>
      </c>
      <c r="AW198" s="11">
        <v>29.786000000000001</v>
      </c>
      <c r="AX198" s="11">
        <v>-5.0999999999999996</v>
      </c>
      <c r="AY198" s="11">
        <v>7.3280000000000003</v>
      </c>
      <c r="AZ198" s="11">
        <v>35.555</v>
      </c>
      <c r="BA198" s="11">
        <v>23.193000000000001</v>
      </c>
      <c r="BB198" s="11">
        <v>1.0509999999999999</v>
      </c>
      <c r="BC198" s="11">
        <v>6.3479999999999999</v>
      </c>
      <c r="BD198" s="11">
        <v>20.356999999999999</v>
      </c>
      <c r="BE198" s="11">
        <v>-5.3419999999999996</v>
      </c>
      <c r="BF198" s="11">
        <v>8.1319999999999997</v>
      </c>
      <c r="BG198" s="11">
        <v>-24.684000000000001</v>
      </c>
      <c r="BH198" s="11">
        <v>35.15</v>
      </c>
      <c r="BI198" s="11">
        <v>35.709000000000003</v>
      </c>
      <c r="BJ198" s="11">
        <v>-0.39700000000000002</v>
      </c>
      <c r="BK198" s="11">
        <v>-24.201000000000001</v>
      </c>
      <c r="BL198" s="11">
        <v>46.82</v>
      </c>
      <c r="BM198" s="11">
        <v>19.981000000000002</v>
      </c>
      <c r="BN198" s="11">
        <v>14.257999999999999</v>
      </c>
      <c r="BO198" s="11">
        <v>32.08</v>
      </c>
      <c r="BP198" s="11">
        <v>65.728999999999999</v>
      </c>
      <c r="BQ198" s="11">
        <v>76.123999999999995</v>
      </c>
      <c r="BR198" s="11">
        <v>23.521000000000001</v>
      </c>
      <c r="BS198" s="11">
        <v>29.663</v>
      </c>
      <c r="BT198" s="11">
        <v>37.255000000000003</v>
      </c>
      <c r="BU198" s="11">
        <v>53.265000000000001</v>
      </c>
      <c r="BV198" s="11">
        <v>-2.4510000000000001</v>
      </c>
      <c r="BW198" s="11">
        <v>1.6930000000000001</v>
      </c>
      <c r="BX198" s="11">
        <v>64.673000000000002</v>
      </c>
      <c r="BY198" s="11">
        <v>74.53</v>
      </c>
      <c r="CB198" s="9">
        <f t="shared" si="19"/>
        <v>1.6301072038606484E-3</v>
      </c>
      <c r="CC198" s="9">
        <f t="shared" si="20"/>
        <v>0.1515186302807662</v>
      </c>
      <c r="CD198" s="9">
        <f t="shared" si="21"/>
        <v>9.9419994450728869E-2</v>
      </c>
    </row>
    <row r="199" spans="1:82" x14ac:dyDescent="0.25">
      <c r="A199" s="1" t="s">
        <v>110</v>
      </c>
      <c r="B199" s="1" t="s">
        <v>311</v>
      </c>
      <c r="C199" s="2" t="s">
        <v>87</v>
      </c>
      <c r="D199" s="11">
        <v>59.005000000000003</v>
      </c>
      <c r="E199" s="11">
        <v>34.704000000000001</v>
      </c>
      <c r="F199" s="11">
        <v>64.179000000000002</v>
      </c>
      <c r="G199" s="11">
        <v>77.858000000000004</v>
      </c>
      <c r="H199" s="11">
        <v>7.7089999999999996</v>
      </c>
      <c r="I199" s="11">
        <v>2.7189999999999999</v>
      </c>
      <c r="J199" s="11">
        <v>7.8570000000000002</v>
      </c>
      <c r="K199" s="11">
        <v>13.768000000000001</v>
      </c>
      <c r="L199" s="11">
        <v>21.651</v>
      </c>
      <c r="M199" s="11">
        <v>0.64200000000000002</v>
      </c>
      <c r="N199" s="11">
        <v>0.504</v>
      </c>
      <c r="O199" s="11">
        <v>2.573</v>
      </c>
      <c r="P199" s="11">
        <v>11.097</v>
      </c>
      <c r="Q199" s="11">
        <v>8.5640000000000001</v>
      </c>
      <c r="R199" s="11">
        <v>5.2350000000000003</v>
      </c>
      <c r="S199" s="11">
        <v>4.3250000000000002</v>
      </c>
      <c r="T199" s="11">
        <v>16.863</v>
      </c>
      <c r="U199" s="11">
        <v>11.768000000000001</v>
      </c>
      <c r="V199" s="11">
        <v>1.6950000000000001</v>
      </c>
      <c r="W199" s="11">
        <v>5.0819999999999999</v>
      </c>
      <c r="X199" s="11">
        <v>9.2850000000000001</v>
      </c>
      <c r="Y199" s="11">
        <v>16.381</v>
      </c>
      <c r="Z199" s="11">
        <v>15.34</v>
      </c>
      <c r="AA199" s="11">
        <v>20.652000000000001</v>
      </c>
      <c r="AB199" s="11">
        <v>17.169</v>
      </c>
      <c r="AC199" s="11">
        <v>4.4089999999999998</v>
      </c>
      <c r="AD199" s="11">
        <v>18.646999999999998</v>
      </c>
      <c r="AE199" s="11">
        <v>13.446999999999999</v>
      </c>
      <c r="AF199" s="11">
        <v>6.9969999999999999</v>
      </c>
      <c r="AG199" s="11">
        <v>3.879</v>
      </c>
      <c r="AH199" s="11">
        <v>6.8179999999999996</v>
      </c>
      <c r="AI199" s="11">
        <v>9.6649999999999991</v>
      </c>
      <c r="AJ199" s="11">
        <v>11.333</v>
      </c>
      <c r="AK199" s="11">
        <v>4.2690000000000001</v>
      </c>
      <c r="AL199" s="11">
        <v>14.177</v>
      </c>
      <c r="AM199" s="11">
        <v>6.1989999999999998</v>
      </c>
      <c r="AN199" s="11">
        <v>17.297999999999998</v>
      </c>
      <c r="AO199" s="11">
        <v>13.818</v>
      </c>
      <c r="AP199" s="11">
        <v>22.277999999999999</v>
      </c>
      <c r="AQ199" s="11">
        <v>6.9550000000000001</v>
      </c>
      <c r="AR199" s="11">
        <v>28.65</v>
      </c>
      <c r="AS199" s="11">
        <v>12.606999999999999</v>
      </c>
      <c r="AT199" s="11">
        <v>10.029999999999999</v>
      </c>
      <c r="AU199" s="11">
        <v>24.425999999999998</v>
      </c>
      <c r="AV199" s="11">
        <v>31.75</v>
      </c>
      <c r="AW199" s="11">
        <v>19.529</v>
      </c>
      <c r="AX199" s="11">
        <v>20.917999999999999</v>
      </c>
      <c r="AY199" s="11">
        <v>7.66</v>
      </c>
      <c r="AZ199" s="11">
        <v>5.3369999999999997</v>
      </c>
      <c r="BA199" s="11">
        <v>7.7640000000000002</v>
      </c>
      <c r="BB199" s="11">
        <v>16.52</v>
      </c>
      <c r="BC199" s="11">
        <v>10.138</v>
      </c>
      <c r="BD199" s="11">
        <v>-9.1259999999999994</v>
      </c>
      <c r="BE199" s="11">
        <v>14.355</v>
      </c>
      <c r="BF199" s="11">
        <v>5.6070000000000002</v>
      </c>
      <c r="BG199" s="11">
        <v>14.499000000000001</v>
      </c>
      <c r="BH199" s="11">
        <v>-13.204000000000001</v>
      </c>
      <c r="BI199" s="11">
        <v>28.963999999999999</v>
      </c>
      <c r="BJ199" s="11">
        <v>-19.940000000000001</v>
      </c>
      <c r="BK199" s="11">
        <v>30.463000000000001</v>
      </c>
      <c r="BL199" s="11">
        <v>-7.5860000000000003</v>
      </c>
      <c r="BM199" s="11">
        <v>10.779</v>
      </c>
      <c r="BN199" s="11">
        <v>22.376000000000001</v>
      </c>
      <c r="BO199" s="11">
        <v>22.797000000000001</v>
      </c>
      <c r="BP199" s="11">
        <v>49.012999999999998</v>
      </c>
      <c r="BQ199" s="11">
        <v>67.018000000000001</v>
      </c>
      <c r="BR199" s="11">
        <v>-2.109</v>
      </c>
      <c r="BS199" s="11">
        <v>12.589</v>
      </c>
      <c r="BT199" s="11">
        <v>28.431999999999999</v>
      </c>
      <c r="BU199" s="11">
        <v>44.118000000000002</v>
      </c>
      <c r="BV199" s="11">
        <v>13.132999999999999</v>
      </c>
      <c r="BW199" s="11">
        <v>204.934</v>
      </c>
      <c r="BX199" s="11">
        <v>-15.217000000000001</v>
      </c>
      <c r="BY199" s="11">
        <v>69.403000000000006</v>
      </c>
      <c r="CB199" s="9">
        <f t="shared" si="19"/>
        <v>0.19732096262018789</v>
      </c>
      <c r="CC199" s="9">
        <f t="shared" si="20"/>
        <v>-3.5651028976271697E-2</v>
      </c>
      <c r="CD199" s="9">
        <f t="shared" si="21"/>
        <v>9.2580784581563616E-2</v>
      </c>
    </row>
    <row r="200" spans="1:82" x14ac:dyDescent="0.25">
      <c r="A200" t="s">
        <v>112</v>
      </c>
      <c r="B200" t="s">
        <v>312</v>
      </c>
      <c r="C200" s="3" t="s">
        <v>87</v>
      </c>
      <c r="D200" s="4">
        <v>10.847</v>
      </c>
      <c r="E200" s="4">
        <v>7.71</v>
      </c>
      <c r="F200" s="4">
        <v>6.8129999999999997</v>
      </c>
      <c r="G200" s="4">
        <v>10.006</v>
      </c>
      <c r="H200" s="4">
        <v>0.59399999999999997</v>
      </c>
      <c r="I200" s="4">
        <v>-0.51300000000000001</v>
      </c>
      <c r="J200" s="4">
        <v>1.1180000000000001</v>
      </c>
      <c r="K200" s="4">
        <v>5.16</v>
      </c>
      <c r="L200" s="4">
        <v>0.23899999999999999</v>
      </c>
      <c r="M200" s="4">
        <v>5.1539999999999999</v>
      </c>
      <c r="N200" s="4">
        <v>2.6240000000000001</v>
      </c>
      <c r="O200" s="4">
        <v>1.788</v>
      </c>
      <c r="P200" s="4">
        <v>4.8339999999999996</v>
      </c>
      <c r="Q200" s="4">
        <v>6.7039999999999997</v>
      </c>
      <c r="R200" s="4">
        <v>7.2050000000000001</v>
      </c>
      <c r="S200" s="4">
        <v>1.2490000000000001</v>
      </c>
      <c r="T200" s="4">
        <v>1.7649999999999999</v>
      </c>
      <c r="U200" s="4">
        <v>2.0219999999999998</v>
      </c>
      <c r="V200" s="4">
        <v>2.411</v>
      </c>
      <c r="W200" s="4">
        <v>0.14599999999999999</v>
      </c>
      <c r="X200" s="4">
        <v>-8.4629999999999992</v>
      </c>
      <c r="Y200" s="4">
        <v>4.78</v>
      </c>
      <c r="Z200" s="4">
        <v>1.7509999999999999</v>
      </c>
      <c r="AA200" s="4">
        <v>2.4380000000000002</v>
      </c>
      <c r="AB200" s="4">
        <v>5.7359999999999998</v>
      </c>
      <c r="AC200" s="4">
        <v>1.9850000000000001</v>
      </c>
      <c r="AD200" s="4">
        <v>0.436</v>
      </c>
      <c r="AE200" s="4">
        <v>-3.8050000000000002</v>
      </c>
      <c r="AF200" s="4">
        <v>3.7959999999999998</v>
      </c>
      <c r="AG200" s="4">
        <v>2.16</v>
      </c>
      <c r="AH200" s="4">
        <v>1.4419999999999999</v>
      </c>
      <c r="AI200" s="4">
        <v>-2.9950000000000001</v>
      </c>
      <c r="AJ200" s="4">
        <v>4.5119999999999996</v>
      </c>
      <c r="AK200" s="4">
        <v>1.758</v>
      </c>
      <c r="AL200" s="4">
        <v>-0.04</v>
      </c>
      <c r="AM200" s="4">
        <v>-3.585</v>
      </c>
      <c r="AN200" s="4">
        <v>-2.548</v>
      </c>
      <c r="AO200" s="4">
        <v>0.90400000000000003</v>
      </c>
      <c r="AP200" s="4">
        <v>2.7879999999999998</v>
      </c>
      <c r="AQ200" s="4">
        <v>0.621</v>
      </c>
      <c r="AR200" s="4">
        <v>-2.9409999999999998</v>
      </c>
      <c r="AS200" s="4">
        <v>5.2919999999999998</v>
      </c>
      <c r="AT200" s="4">
        <v>2.4180000000000001</v>
      </c>
      <c r="AU200" s="4">
        <v>6.0999999999999999E-2</v>
      </c>
      <c r="AV200" s="4">
        <v>-3.6440000000000001</v>
      </c>
      <c r="AW200" s="4">
        <v>6.7469999999999999</v>
      </c>
      <c r="AX200" s="4">
        <v>5.7720000000000002</v>
      </c>
      <c r="AY200" s="4">
        <v>2.5139999999999998</v>
      </c>
      <c r="AZ200" s="4">
        <v>-7.0640000000000001</v>
      </c>
      <c r="BA200" s="4">
        <v>0.122</v>
      </c>
      <c r="BB200" s="4">
        <v>3.1139999999999999</v>
      </c>
      <c r="BC200" s="4">
        <v>-0.71599999999999997</v>
      </c>
      <c r="BD200" s="4">
        <v>-4.6040000000000001</v>
      </c>
      <c r="BE200" s="4">
        <v>-2.665</v>
      </c>
      <c r="BF200" s="4">
        <v>-2.6419999999999999</v>
      </c>
      <c r="BG200" s="4">
        <v>-0.107</v>
      </c>
      <c r="BH200" s="4">
        <v>0.501</v>
      </c>
      <c r="BI200" s="4">
        <v>-3.4470000000000001</v>
      </c>
      <c r="BJ200" s="4">
        <v>4.3899999999999997</v>
      </c>
      <c r="BK200" s="4">
        <v>3.22</v>
      </c>
      <c r="BL200" s="4">
        <v>18.268000000000001</v>
      </c>
      <c r="BM200" s="4">
        <v>7.0880000000000001</v>
      </c>
      <c r="BN200" s="4">
        <v>8.9019999999999992</v>
      </c>
      <c r="BO200" s="4">
        <v>6.42</v>
      </c>
      <c r="BP200" s="4">
        <v>1.022</v>
      </c>
      <c r="BQ200" s="4">
        <v>-7.5529999999999999</v>
      </c>
      <c r="BR200" s="4">
        <v>8.6430000000000007</v>
      </c>
      <c r="BS200" s="4">
        <v>-8.8360000000000003</v>
      </c>
      <c r="BT200" s="4">
        <v>-0.57099999999999995</v>
      </c>
      <c r="BU200" s="4">
        <v>-12.798</v>
      </c>
      <c r="BV200" s="4">
        <v>3.411</v>
      </c>
      <c r="BW200" s="4">
        <v>1.538</v>
      </c>
      <c r="BX200" s="4">
        <v>-4.2329999999999997</v>
      </c>
      <c r="BY200" s="4">
        <v>3.8780000000000001</v>
      </c>
      <c r="CB200" s="7">
        <f t="shared" si="19"/>
        <v>1.4808652566672634E-3</v>
      </c>
      <c r="CC200" s="7">
        <f t="shared" si="20"/>
        <v>-9.9172508153090675E-3</v>
      </c>
      <c r="CD200" s="7">
        <f t="shared" si="21"/>
        <v>5.1730945723859733E-3</v>
      </c>
    </row>
    <row r="201" spans="1:82" x14ac:dyDescent="0.25">
      <c r="A201" s="1" t="s">
        <v>114</v>
      </c>
      <c r="B201" s="1" t="s">
        <v>313</v>
      </c>
      <c r="C201" s="2" t="s">
        <v>87</v>
      </c>
      <c r="D201" s="11" t="s">
        <v>87</v>
      </c>
      <c r="E201" s="11">
        <v>0.83599999999999997</v>
      </c>
      <c r="F201" s="11">
        <v>0.81399999999999995</v>
      </c>
      <c r="G201" s="11">
        <v>0.76500000000000001</v>
      </c>
      <c r="H201" s="11">
        <v>0.97099999999999997</v>
      </c>
      <c r="I201" s="11">
        <v>0.97299999999999998</v>
      </c>
      <c r="J201" s="11">
        <v>0.435</v>
      </c>
      <c r="K201" s="11">
        <v>0.76300000000000001</v>
      </c>
      <c r="L201" s="11">
        <v>0.19400000000000001</v>
      </c>
      <c r="M201" s="11">
        <v>0.19400000000000001</v>
      </c>
      <c r="N201" s="11">
        <v>0.19400000000000001</v>
      </c>
      <c r="O201" s="11">
        <v>0.24399999999999999</v>
      </c>
      <c r="P201" s="11">
        <v>0.65700000000000003</v>
      </c>
      <c r="Q201" s="11">
        <v>1.1619999999999999</v>
      </c>
      <c r="R201" s="11">
        <v>1.427</v>
      </c>
      <c r="S201" s="11">
        <v>1.036</v>
      </c>
      <c r="T201" s="11">
        <v>0.42899999999999999</v>
      </c>
      <c r="U201" s="11">
        <v>0.35499999999999998</v>
      </c>
      <c r="V201" s="11">
        <v>0.22500000000000001</v>
      </c>
      <c r="W201" s="11">
        <v>0.25700000000000001</v>
      </c>
      <c r="X201" s="11">
        <v>0.23899999999999999</v>
      </c>
      <c r="Y201" s="11">
        <v>0.23200000000000001</v>
      </c>
      <c r="Z201" s="11">
        <v>1.7090000000000001</v>
      </c>
      <c r="AA201" s="11">
        <v>-1.264</v>
      </c>
      <c r="AB201" s="11">
        <v>-0.105</v>
      </c>
      <c r="AC201" s="11">
        <v>0.14299999999999999</v>
      </c>
      <c r="AD201" s="11">
        <v>0.20599999999999999</v>
      </c>
      <c r="AE201" s="11">
        <v>0.193</v>
      </c>
      <c r="AF201" s="11">
        <v>0.20599999999999999</v>
      </c>
      <c r="AG201" s="11">
        <v>0.21299999999999999</v>
      </c>
      <c r="AH201" s="11">
        <v>0.21299999999999999</v>
      </c>
      <c r="AI201" s="11">
        <v>0.22900000000000001</v>
      </c>
      <c r="AJ201" s="11">
        <v>0.19700000000000001</v>
      </c>
      <c r="AK201" s="11">
        <v>0.17799999999999999</v>
      </c>
      <c r="AL201" s="11">
        <v>0.15</v>
      </c>
      <c r="AM201" s="11">
        <v>0.30099999999999999</v>
      </c>
      <c r="AN201" s="11">
        <v>-4.5999999999999999E-2</v>
      </c>
      <c r="AO201" s="11">
        <v>0.13</v>
      </c>
      <c r="AP201" s="11">
        <v>0.109</v>
      </c>
      <c r="AQ201" s="11">
        <v>0.11799999999999999</v>
      </c>
      <c r="AR201" s="11">
        <v>9.2999999999999999E-2</v>
      </c>
      <c r="AS201" s="11">
        <v>0.106</v>
      </c>
      <c r="AT201" s="11">
        <v>8.4000000000000005E-2</v>
      </c>
      <c r="AU201" s="11">
        <v>0.06</v>
      </c>
      <c r="AV201" s="11">
        <v>5.5E-2</v>
      </c>
      <c r="AW201" s="11">
        <v>8.4000000000000005E-2</v>
      </c>
      <c r="AX201" s="11">
        <v>8.3000000000000004E-2</v>
      </c>
      <c r="AY201" s="11">
        <v>0.314</v>
      </c>
      <c r="AZ201" s="11">
        <v>-0.14099999999999999</v>
      </c>
      <c r="BA201" s="11">
        <v>0.14199999999999999</v>
      </c>
      <c r="BB201" s="11">
        <v>0.13700000000000001</v>
      </c>
      <c r="BC201" s="11">
        <v>0.16900000000000001</v>
      </c>
      <c r="BD201" s="11">
        <v>0.14699999999999999</v>
      </c>
      <c r="BE201" s="11">
        <v>0.18</v>
      </c>
      <c r="BF201" s="11">
        <v>-0.17699999999999999</v>
      </c>
      <c r="BG201" s="11">
        <v>0.17599999999999999</v>
      </c>
      <c r="BH201" s="11">
        <v>0.15</v>
      </c>
      <c r="BI201" s="11">
        <v>0.19</v>
      </c>
      <c r="BJ201" s="11">
        <v>0.14299999999999999</v>
      </c>
      <c r="BK201" s="11">
        <v>0.13900000000000001</v>
      </c>
      <c r="BL201" s="11">
        <v>0.85099999999999998</v>
      </c>
      <c r="BM201" s="11">
        <v>0.13100000000000001</v>
      </c>
      <c r="BN201" s="11">
        <v>-0.25900000000000001</v>
      </c>
      <c r="BO201" s="11">
        <v>1.6339999999999999</v>
      </c>
      <c r="BP201" s="11">
        <v>7.8979999999999997</v>
      </c>
      <c r="BQ201" s="11">
        <v>8.9700000000000006</v>
      </c>
      <c r="BR201" s="11">
        <v>16.077999999999999</v>
      </c>
      <c r="BS201" s="11">
        <v>15.872</v>
      </c>
      <c r="BT201" s="11">
        <v>10.882</v>
      </c>
      <c r="BU201" s="11">
        <v>5.5730000000000004</v>
      </c>
      <c r="BV201" s="11">
        <v>-56.81</v>
      </c>
      <c r="BW201" s="11">
        <v>1.448</v>
      </c>
      <c r="BX201" s="11">
        <v>-0.45400000000000001</v>
      </c>
      <c r="BY201" s="11">
        <v>-12.858000000000001</v>
      </c>
      <c r="CB201" s="9">
        <f t="shared" si="19"/>
        <v>1.3942086421678786E-3</v>
      </c>
      <c r="CC201" s="9">
        <f t="shared" si="20"/>
        <v>-1.0636503354949957E-3</v>
      </c>
      <c r="CD201" s="9">
        <f t="shared" si="21"/>
        <v>-1.7152050028813523E-2</v>
      </c>
    </row>
    <row r="202" spans="1:82" x14ac:dyDescent="0.25">
      <c r="A202" s="1" t="s">
        <v>116</v>
      </c>
      <c r="B202" s="1" t="s">
        <v>314</v>
      </c>
      <c r="C202" s="2" t="s">
        <v>87</v>
      </c>
      <c r="D202" s="11">
        <v>2.9000000000000001E-2</v>
      </c>
      <c r="E202" s="11">
        <v>0.84399999999999997</v>
      </c>
      <c r="F202" s="11">
        <v>4.4370000000000003</v>
      </c>
      <c r="G202" s="11">
        <v>5.6159999999999997</v>
      </c>
      <c r="H202" s="11">
        <v>0.81299999999999994</v>
      </c>
      <c r="I202" s="11">
        <v>0.80900000000000005</v>
      </c>
      <c r="J202" s="11">
        <v>0.78700000000000003</v>
      </c>
      <c r="K202" s="11">
        <v>0.77100000000000002</v>
      </c>
      <c r="L202" s="11">
        <v>0.64900000000000002</v>
      </c>
      <c r="M202" s="11">
        <v>0.59599999999999997</v>
      </c>
      <c r="N202" s="11">
        <v>0.56399999999999995</v>
      </c>
      <c r="O202" s="11">
        <v>0.53900000000000003</v>
      </c>
      <c r="P202" s="11">
        <v>1.43</v>
      </c>
      <c r="Q202" s="11">
        <v>1.369</v>
      </c>
      <c r="R202" s="11">
        <v>1.3360000000000001</v>
      </c>
      <c r="S202" s="11">
        <v>1.2849999999999999</v>
      </c>
      <c r="T202" s="11">
        <v>0.29799999999999999</v>
      </c>
      <c r="U202" s="11">
        <v>0.28199999999999997</v>
      </c>
      <c r="V202" s="11">
        <v>0.26300000000000001</v>
      </c>
      <c r="W202" s="11">
        <v>0.69599999999999995</v>
      </c>
      <c r="X202" s="11">
        <v>2.3780000000000001</v>
      </c>
      <c r="Y202" s="11">
        <v>1.9E-2</v>
      </c>
      <c r="Z202" s="11">
        <v>-6.7000000000000004E-2</v>
      </c>
      <c r="AA202" s="11">
        <v>1.4450000000000001</v>
      </c>
      <c r="AB202" s="11">
        <v>0.41899999999999998</v>
      </c>
      <c r="AC202" s="11">
        <v>0.37</v>
      </c>
      <c r="AD202" s="11">
        <v>0.57299999999999995</v>
      </c>
      <c r="AE202" s="11">
        <v>0.22500000000000001</v>
      </c>
      <c r="AF202" s="11">
        <v>0.78</v>
      </c>
      <c r="AG202" s="11">
        <v>0.747</v>
      </c>
      <c r="AH202" s="11">
        <v>1.121</v>
      </c>
      <c r="AI202" s="11">
        <v>0.3</v>
      </c>
      <c r="AJ202" s="11">
        <v>1.1739999999999999</v>
      </c>
      <c r="AK202" s="11">
        <v>0.36</v>
      </c>
      <c r="AL202" s="11">
        <v>0.34200000000000003</v>
      </c>
      <c r="AM202" s="11">
        <v>0.79</v>
      </c>
      <c r="AN202" s="11">
        <v>0.67900000000000005</v>
      </c>
      <c r="AO202" s="11">
        <v>0.35499999999999998</v>
      </c>
      <c r="AP202" s="11">
        <v>1.3280000000000001</v>
      </c>
      <c r="AQ202" s="11">
        <v>1.407</v>
      </c>
      <c r="AR202" s="11">
        <v>2.4790000000000001</v>
      </c>
      <c r="AS202" s="11">
        <v>1.1839999999999999</v>
      </c>
      <c r="AT202" s="11">
        <v>1.2330000000000001</v>
      </c>
      <c r="AU202" s="11">
        <v>0.81699999999999995</v>
      </c>
      <c r="AV202" s="11">
        <v>1.4610000000000001</v>
      </c>
      <c r="AW202" s="11">
        <v>1.5369999999999999</v>
      </c>
      <c r="AX202" s="11">
        <v>1.159</v>
      </c>
      <c r="AY202" s="11">
        <v>-0.77600000000000002</v>
      </c>
      <c r="AZ202" s="11">
        <v>1.4379999999999999</v>
      </c>
      <c r="BA202" s="11">
        <v>1.054</v>
      </c>
      <c r="BB202" s="11">
        <v>-0.29399999999999998</v>
      </c>
      <c r="BC202" s="11">
        <v>0.60799999999999998</v>
      </c>
      <c r="BD202" s="11">
        <v>2.593</v>
      </c>
      <c r="BE202" s="11">
        <v>0.93200000000000005</v>
      </c>
      <c r="BF202" s="11">
        <v>0.80200000000000005</v>
      </c>
      <c r="BG202" s="11">
        <v>0.44800000000000001</v>
      </c>
      <c r="BH202" s="11">
        <v>2.3170000000000002</v>
      </c>
      <c r="BI202" s="11">
        <v>-1.4770000000000001</v>
      </c>
      <c r="BJ202" s="11">
        <v>1.67</v>
      </c>
      <c r="BK202" s="11">
        <v>-2.35</v>
      </c>
      <c r="BL202" s="11">
        <v>2.512</v>
      </c>
      <c r="BM202" s="11">
        <v>1.1240000000000001</v>
      </c>
      <c r="BN202" s="11">
        <v>0.11600000000000001</v>
      </c>
      <c r="BO202" s="11">
        <v>0.68100000000000005</v>
      </c>
      <c r="BP202" s="11">
        <v>1.7869999999999999</v>
      </c>
      <c r="BQ202" s="11">
        <v>1.8129999999999999</v>
      </c>
      <c r="BR202" s="11">
        <v>1.2829999999999999</v>
      </c>
      <c r="BS202" s="11">
        <v>-0.751</v>
      </c>
      <c r="BT202" s="11">
        <v>5.55</v>
      </c>
      <c r="BU202" s="11">
        <v>-2.2189999999999999</v>
      </c>
      <c r="BV202" s="11">
        <v>3.133</v>
      </c>
      <c r="BW202" s="11">
        <v>-4.8929999999999998</v>
      </c>
      <c r="BX202" s="11">
        <v>9.3149999999999995</v>
      </c>
      <c r="BY202" s="11">
        <v>-7.532</v>
      </c>
      <c r="CB202" s="9">
        <f t="shared" si="19"/>
        <v>-4.7112312749498829E-3</v>
      </c>
      <c r="CC202" s="9">
        <f t="shared" si="20"/>
        <v>2.1823574614836749E-2</v>
      </c>
      <c r="CD202" s="9">
        <f t="shared" si="21"/>
        <v>-1.0047382238063731E-2</v>
      </c>
    </row>
    <row r="203" spans="1:82" x14ac:dyDescent="0.25">
      <c r="A203" t="s">
        <v>118</v>
      </c>
      <c r="B203" t="s">
        <v>315</v>
      </c>
      <c r="C203" s="3" t="s">
        <v>87</v>
      </c>
      <c r="D203" s="4">
        <v>0.23899999999999999</v>
      </c>
      <c r="E203" s="4">
        <v>0.16800000000000001</v>
      </c>
      <c r="F203" s="4">
        <v>0.217</v>
      </c>
      <c r="G203" s="4">
        <v>0.19</v>
      </c>
      <c r="H203" s="4">
        <v>4.7E-2</v>
      </c>
      <c r="I203" s="4">
        <v>4.9000000000000002E-2</v>
      </c>
      <c r="J203" s="4">
        <v>9.2999999999999999E-2</v>
      </c>
      <c r="K203" s="4">
        <v>-4.3999999999999997E-2</v>
      </c>
      <c r="L203" s="4">
        <v>-6.8000000000000005E-2</v>
      </c>
      <c r="M203" s="4">
        <v>6.0000000000000001E-3</v>
      </c>
      <c r="N203" s="4">
        <v>0.21</v>
      </c>
      <c r="O203" s="4">
        <v>-3.2000000000000001E-2</v>
      </c>
      <c r="P203" s="4">
        <v>7.8E-2</v>
      </c>
      <c r="Q203" s="4">
        <v>-1E-3</v>
      </c>
      <c r="R203" s="4">
        <v>4.9000000000000002E-2</v>
      </c>
      <c r="S203" s="4">
        <v>-3.7999999999999999E-2</v>
      </c>
      <c r="T203" s="4">
        <v>0.112</v>
      </c>
      <c r="U203" s="4">
        <v>0.114</v>
      </c>
      <c r="V203" s="4">
        <v>0.105</v>
      </c>
      <c r="W203" s="4">
        <v>-0.19600000000000001</v>
      </c>
      <c r="X203" s="4">
        <v>9.5000000000000001E-2</v>
      </c>
      <c r="Y203" s="4">
        <v>6.3E-2</v>
      </c>
      <c r="Z203" s="4">
        <v>9.7000000000000003E-2</v>
      </c>
      <c r="AA203" s="4">
        <v>-0.154</v>
      </c>
      <c r="AB203" s="4">
        <v>-0.10100000000000001</v>
      </c>
      <c r="AC203" s="4">
        <v>1.0999999999999999E-2</v>
      </c>
      <c r="AD203" s="4">
        <v>0.02</v>
      </c>
      <c r="AE203" s="4">
        <v>-8.1000000000000003E-2</v>
      </c>
      <c r="AF203" s="4">
        <v>-2.1000000000000001E-2</v>
      </c>
      <c r="AG203" s="4">
        <v>-8.7999999999999995E-2</v>
      </c>
      <c r="AH203" s="4">
        <v>-3.5999999999999997E-2</v>
      </c>
      <c r="AI203" s="4">
        <v>-4.4999999999999998E-2</v>
      </c>
      <c r="AJ203" s="4">
        <v>0.03</v>
      </c>
      <c r="AK203" s="4">
        <v>3.3000000000000002E-2</v>
      </c>
      <c r="AL203" s="4">
        <v>0.05</v>
      </c>
      <c r="AM203" s="4">
        <v>3.2000000000000001E-2</v>
      </c>
      <c r="AN203" s="4">
        <v>6.4000000000000001E-2</v>
      </c>
      <c r="AO203" s="4">
        <v>-0.13200000000000001</v>
      </c>
      <c r="AP203" s="4">
        <v>8.7999999999999995E-2</v>
      </c>
      <c r="AQ203" s="4">
        <v>-2.1999999999999999E-2</v>
      </c>
      <c r="AR203" s="4">
        <v>6.7000000000000004E-2</v>
      </c>
      <c r="AS203" s="4">
        <v>5.0999999999999997E-2</v>
      </c>
      <c r="AT203" s="4">
        <v>0.23599999999999999</v>
      </c>
      <c r="AU203" s="4">
        <v>-0.105</v>
      </c>
      <c r="AV203" s="4">
        <v>0.16900000000000001</v>
      </c>
      <c r="AW203" s="4">
        <v>-6.4000000000000001E-2</v>
      </c>
      <c r="AX203" s="4">
        <v>9.0999999999999998E-2</v>
      </c>
      <c r="AY203" s="4">
        <v>-0.123</v>
      </c>
      <c r="AZ203" s="4">
        <v>-0.08</v>
      </c>
      <c r="BA203" s="4">
        <v>-0.108</v>
      </c>
      <c r="BB203" s="4">
        <v>9.6000000000000002E-2</v>
      </c>
      <c r="BC203" s="4">
        <v>0.106</v>
      </c>
      <c r="BD203" s="4">
        <v>-0.27500000000000002</v>
      </c>
      <c r="BE203" s="4">
        <v>3.0000000000000001E-3</v>
      </c>
      <c r="BF203" s="4">
        <v>0.245</v>
      </c>
      <c r="BG203" s="4">
        <v>-2.7E-2</v>
      </c>
      <c r="BH203" s="4">
        <v>-0.124</v>
      </c>
      <c r="BI203" s="4">
        <v>0.127</v>
      </c>
      <c r="BJ203" s="4">
        <v>6.2E-2</v>
      </c>
      <c r="BK203" s="4">
        <v>1.0999999999999999E-2</v>
      </c>
      <c r="BL203" s="4">
        <v>2.4E-2</v>
      </c>
      <c r="BM203" s="4">
        <v>0.58099999999999996</v>
      </c>
      <c r="BN203" s="4">
        <v>0.40400000000000003</v>
      </c>
      <c r="BO203" s="4">
        <v>0.28599999999999998</v>
      </c>
      <c r="BP203" s="4">
        <v>0.32300000000000001</v>
      </c>
      <c r="BQ203" s="4">
        <v>4.1000000000000002E-2</v>
      </c>
      <c r="BR203" s="4">
        <v>0.436</v>
      </c>
      <c r="BS203" s="4">
        <v>0.45800000000000002</v>
      </c>
      <c r="BT203" s="4">
        <v>-0.115</v>
      </c>
      <c r="BU203" s="4">
        <v>2.0350000000000001</v>
      </c>
      <c r="BV203" s="4">
        <v>0.505</v>
      </c>
      <c r="BW203" s="4">
        <v>0.25</v>
      </c>
      <c r="BX203" s="4">
        <v>9.8000000000000004E-2</v>
      </c>
      <c r="BY203" s="4">
        <v>0.125</v>
      </c>
      <c r="CB203" s="7">
        <f t="shared" si="19"/>
        <v>2.4071281805384647E-4</v>
      </c>
      <c r="CC203" s="7">
        <f t="shared" si="20"/>
        <v>2.2959853056940438E-4</v>
      </c>
      <c r="CD203" s="7">
        <f t="shared" si="21"/>
        <v>1.6674492561842357E-4</v>
      </c>
    </row>
    <row r="204" spans="1:82" x14ac:dyDescent="0.25">
      <c r="A204" t="s">
        <v>120</v>
      </c>
      <c r="B204" t="s">
        <v>316</v>
      </c>
      <c r="C204" s="3" t="s">
        <v>87</v>
      </c>
      <c r="D204" s="4">
        <v>13.347</v>
      </c>
      <c r="E204" s="4">
        <v>-4.0090000000000003</v>
      </c>
      <c r="F204" s="4">
        <v>4.76</v>
      </c>
      <c r="G204" s="4">
        <v>13.265000000000001</v>
      </c>
      <c r="H204" s="4">
        <v>3.81</v>
      </c>
      <c r="I204" s="4">
        <v>5.5309999999999997</v>
      </c>
      <c r="J204" s="4">
        <v>-0.72699999999999998</v>
      </c>
      <c r="K204" s="4">
        <v>-3.1E-2</v>
      </c>
      <c r="L204" s="4">
        <v>3.3849999999999998</v>
      </c>
      <c r="M204" s="4">
        <v>7.0519999999999996</v>
      </c>
      <c r="N204" s="4">
        <v>1.8580000000000001</v>
      </c>
      <c r="O204" s="4">
        <v>0.373</v>
      </c>
      <c r="P204" s="4">
        <v>4.444</v>
      </c>
      <c r="Q204" s="4">
        <v>7.2309999999999999</v>
      </c>
      <c r="R204" s="4">
        <v>-1.4E-2</v>
      </c>
      <c r="S204" s="4">
        <v>2.2450000000000001</v>
      </c>
      <c r="T204" s="4">
        <v>3.4910000000000001</v>
      </c>
      <c r="U204" s="4">
        <v>-5.8689999999999998</v>
      </c>
      <c r="V204" s="4">
        <v>3.7610000000000001</v>
      </c>
      <c r="W204" s="4">
        <v>-0.15</v>
      </c>
      <c r="X204" s="4">
        <v>0.26500000000000001</v>
      </c>
      <c r="Y204" s="4">
        <v>8.032</v>
      </c>
      <c r="Z204" s="4">
        <v>4.5229999999999997</v>
      </c>
      <c r="AA204" s="4">
        <v>4.0389999999999997</v>
      </c>
      <c r="AB204" s="4">
        <v>1.0189999999999999</v>
      </c>
      <c r="AC204" s="4">
        <v>9.9670000000000005</v>
      </c>
      <c r="AD204" s="4">
        <v>4.5019999999999998</v>
      </c>
      <c r="AE204" s="4">
        <v>3.18</v>
      </c>
      <c r="AF204" s="4">
        <v>2.4700000000000002</v>
      </c>
      <c r="AG204" s="4">
        <v>7.8419999999999996</v>
      </c>
      <c r="AH204" s="4">
        <v>4.2220000000000004</v>
      </c>
      <c r="AI204" s="4">
        <v>4.6909999999999998</v>
      </c>
      <c r="AJ204" s="4">
        <v>2.4489999999999998</v>
      </c>
      <c r="AK204" s="4">
        <v>10.792999999999999</v>
      </c>
      <c r="AL204" s="4">
        <v>2.0419999999999998</v>
      </c>
      <c r="AM204" s="4">
        <v>5.1689999999999996</v>
      </c>
      <c r="AN204" s="4">
        <v>4.0410000000000004</v>
      </c>
      <c r="AO204" s="4">
        <v>9.6359999999999992</v>
      </c>
      <c r="AP204" s="4">
        <v>5.0570000000000004</v>
      </c>
      <c r="AQ204" s="4">
        <v>5.9589999999999996</v>
      </c>
      <c r="AR204" s="4">
        <v>7.593</v>
      </c>
      <c r="AS204" s="4">
        <v>9.8719999999999999</v>
      </c>
      <c r="AT204" s="4">
        <v>11.228999999999999</v>
      </c>
      <c r="AU204" s="4">
        <v>9.1219999999999999</v>
      </c>
      <c r="AV204" s="4">
        <v>7.3230000000000004</v>
      </c>
      <c r="AW204" s="4">
        <v>14.172000000000001</v>
      </c>
      <c r="AX204" s="4">
        <v>7.4039999999999999</v>
      </c>
      <c r="AY204" s="4">
        <v>5.407</v>
      </c>
      <c r="AZ204" s="4">
        <v>6.9729999999999999</v>
      </c>
      <c r="BA204" s="4">
        <v>11.316000000000001</v>
      </c>
      <c r="BB204" s="4">
        <v>11.146000000000001</v>
      </c>
      <c r="BC204" s="4">
        <v>2.2490000000000001</v>
      </c>
      <c r="BD204" s="4">
        <v>4.6070000000000002</v>
      </c>
      <c r="BE204" s="4">
        <v>7.1929999999999996</v>
      </c>
      <c r="BF204" s="4">
        <v>11.295</v>
      </c>
      <c r="BG204" s="4">
        <v>7.87</v>
      </c>
      <c r="BH204" s="4">
        <v>13.452999999999999</v>
      </c>
      <c r="BI204" s="4">
        <v>18.504999999999999</v>
      </c>
      <c r="BJ204" s="4">
        <v>22.844000000000001</v>
      </c>
      <c r="BK204" s="4">
        <v>16.716000000000001</v>
      </c>
      <c r="BL204" s="4">
        <v>13.093999999999999</v>
      </c>
      <c r="BM204" s="4">
        <v>16.798999999999999</v>
      </c>
      <c r="BN204" s="4">
        <v>9.3979999999999997</v>
      </c>
      <c r="BO204" s="4">
        <v>14.746</v>
      </c>
      <c r="BP204" s="4">
        <v>35.485999999999997</v>
      </c>
      <c r="BQ204" s="4">
        <v>29.506</v>
      </c>
      <c r="BR204" s="4">
        <v>34.094000000000001</v>
      </c>
      <c r="BS204" s="4">
        <v>24.114999999999998</v>
      </c>
      <c r="BT204" s="4">
        <v>10.798</v>
      </c>
      <c r="BU204" s="4">
        <v>22.541</v>
      </c>
      <c r="BV204" s="4">
        <v>20.81</v>
      </c>
      <c r="BW204" s="4" t="s">
        <v>87</v>
      </c>
      <c r="BX204" s="4" t="s">
        <v>87</v>
      </c>
      <c r="BY204" s="4" t="s">
        <v>87</v>
      </c>
      <c r="CB204" s="7">
        <v>0</v>
      </c>
      <c r="CC204" s="7">
        <v>0</v>
      </c>
      <c r="CD204" s="7">
        <v>0</v>
      </c>
    </row>
    <row r="205" spans="1:82" x14ac:dyDescent="0.25">
      <c r="A205" t="s">
        <v>122</v>
      </c>
      <c r="B205" t="s">
        <v>317</v>
      </c>
      <c r="C205" s="3" t="s">
        <v>87</v>
      </c>
      <c r="D205" s="4" t="s">
        <v>87</v>
      </c>
      <c r="E205" s="4" t="s">
        <v>87</v>
      </c>
      <c r="F205" s="4" t="s">
        <v>87</v>
      </c>
      <c r="G205" s="4" t="s">
        <v>87</v>
      </c>
      <c r="H205" s="4" t="s">
        <v>87</v>
      </c>
      <c r="I205" s="4" t="s">
        <v>87</v>
      </c>
      <c r="J205" s="4" t="s">
        <v>87</v>
      </c>
      <c r="K205" s="4" t="s">
        <v>87</v>
      </c>
      <c r="L205" s="4" t="s">
        <v>87</v>
      </c>
      <c r="M205" s="4" t="s">
        <v>87</v>
      </c>
      <c r="N205" s="4" t="s">
        <v>87</v>
      </c>
      <c r="O205" s="4" t="s">
        <v>87</v>
      </c>
      <c r="P205" s="4" t="s">
        <v>87</v>
      </c>
      <c r="Q205" s="4" t="s">
        <v>87</v>
      </c>
      <c r="R205" s="4" t="s">
        <v>87</v>
      </c>
      <c r="S205" s="4" t="s">
        <v>87</v>
      </c>
      <c r="T205" s="4" t="s">
        <v>87</v>
      </c>
      <c r="U205" s="4" t="s">
        <v>87</v>
      </c>
      <c r="V205" s="4" t="s">
        <v>87</v>
      </c>
      <c r="W205" s="4">
        <v>-0.40899999999999997</v>
      </c>
      <c r="X205" s="4">
        <v>0.71099999999999997</v>
      </c>
      <c r="Y205" s="4">
        <v>2.94</v>
      </c>
      <c r="Z205" s="4">
        <v>5.6000000000000001E-2</v>
      </c>
      <c r="AA205" s="4">
        <v>-0.754</v>
      </c>
      <c r="AB205" s="4">
        <v>4.5999999999999999E-2</v>
      </c>
      <c r="AC205" s="4">
        <v>1.8580000000000001</v>
      </c>
      <c r="AD205" s="4">
        <v>1.238</v>
      </c>
      <c r="AE205" s="4">
        <v>-1.4119999999999999</v>
      </c>
      <c r="AF205" s="4">
        <v>5.2450000000000001</v>
      </c>
      <c r="AG205" s="4">
        <v>11.555</v>
      </c>
      <c r="AH205" s="4">
        <v>2.5670000000000002</v>
      </c>
      <c r="AI205" s="4">
        <v>0.218</v>
      </c>
      <c r="AJ205" s="4">
        <v>1.268</v>
      </c>
      <c r="AK205" s="4">
        <v>1.0960000000000001</v>
      </c>
      <c r="AL205" s="4">
        <v>-1.298</v>
      </c>
      <c r="AM205" s="4">
        <v>-1.254</v>
      </c>
      <c r="AN205" s="4">
        <v>4.234</v>
      </c>
      <c r="AO205" s="4">
        <v>-0.214</v>
      </c>
      <c r="AP205" s="4">
        <v>-1.0149999999999999</v>
      </c>
      <c r="AQ205" s="4">
        <v>-2.7490000000000001</v>
      </c>
      <c r="AR205" s="4">
        <v>3.6080000000000001</v>
      </c>
      <c r="AS205" s="4">
        <v>-0.498</v>
      </c>
      <c r="AT205" s="4">
        <v>0.54200000000000004</v>
      </c>
      <c r="AU205" s="4">
        <v>-2.532</v>
      </c>
      <c r="AV205" s="4">
        <v>3.4049999999999998</v>
      </c>
      <c r="AW205" s="4">
        <v>-3.0259999999999998</v>
      </c>
      <c r="AX205" s="4">
        <v>-5.1879999999999997</v>
      </c>
      <c r="AY205" s="4">
        <v>4.5890000000000004</v>
      </c>
      <c r="AZ205" s="4">
        <v>-4.0529999999999999</v>
      </c>
      <c r="BA205" s="4">
        <v>3.3250000000000002</v>
      </c>
      <c r="BB205" s="4">
        <v>-6.2160000000000002</v>
      </c>
      <c r="BC205" s="4">
        <v>2.468</v>
      </c>
      <c r="BD205" s="4">
        <v>6.819</v>
      </c>
      <c r="BE205" s="4">
        <v>5.375</v>
      </c>
      <c r="BF205" s="4">
        <v>3.3279999999999998</v>
      </c>
      <c r="BG205" s="4">
        <v>2.4119999999999999</v>
      </c>
      <c r="BH205" s="4">
        <v>5.8220000000000001</v>
      </c>
      <c r="BI205" s="4">
        <v>3.09</v>
      </c>
      <c r="BJ205" s="4">
        <v>2.835</v>
      </c>
      <c r="BK205" s="4">
        <v>-1.5329999999999999</v>
      </c>
      <c r="BL205" s="4">
        <v>-1.5509999999999999</v>
      </c>
      <c r="BM205" s="4">
        <v>-3.1379999999999999</v>
      </c>
      <c r="BN205" s="4">
        <v>-2.83</v>
      </c>
      <c r="BO205" s="4">
        <v>4.0460000000000003</v>
      </c>
      <c r="BP205" s="4">
        <v>5.851</v>
      </c>
      <c r="BQ205" s="4">
        <v>0.60399999999999998</v>
      </c>
      <c r="BR205" s="4">
        <v>0.2</v>
      </c>
      <c r="BS205" s="4">
        <v>5.399</v>
      </c>
      <c r="BT205" s="4">
        <v>4.7270000000000003</v>
      </c>
      <c r="BU205" s="4">
        <v>-0.34599999999999997</v>
      </c>
      <c r="BV205" s="4">
        <v>0.106</v>
      </c>
      <c r="BW205" s="4">
        <v>-5.7720000000000002</v>
      </c>
      <c r="BX205" s="4">
        <v>6.0570000000000004</v>
      </c>
      <c r="BY205" s="4">
        <v>-3.3879999999999999</v>
      </c>
      <c r="CB205" s="7">
        <f t="shared" si="19"/>
        <v>-5.5575775432272073E-3</v>
      </c>
      <c r="CC205" s="7">
        <f t="shared" si="20"/>
        <v>1.4190594894478391E-2</v>
      </c>
      <c r="CD205" s="7">
        <f t="shared" si="21"/>
        <v>-4.5194544639617527E-3</v>
      </c>
    </row>
    <row r="206" spans="1:82" x14ac:dyDescent="0.25">
      <c r="A206" t="s">
        <v>124</v>
      </c>
      <c r="B206" t="s">
        <v>318</v>
      </c>
      <c r="C206" s="3" t="s">
        <v>87</v>
      </c>
      <c r="D206" s="4">
        <v>0.52</v>
      </c>
      <c r="E206" s="4">
        <v>0.36399999999999999</v>
      </c>
      <c r="F206" s="4">
        <v>-0.67300000000000004</v>
      </c>
      <c r="G206" s="4">
        <v>0.39400000000000002</v>
      </c>
      <c r="H206" s="4">
        <v>-0.19700000000000001</v>
      </c>
      <c r="I206" s="4">
        <v>0.20399999999999999</v>
      </c>
      <c r="J206" s="4">
        <v>0.36599999999999999</v>
      </c>
      <c r="K206" s="4">
        <v>0.38900000000000001</v>
      </c>
      <c r="L206" s="4">
        <v>-0.56200000000000006</v>
      </c>
      <c r="M206" s="4">
        <v>1.327</v>
      </c>
      <c r="N206" s="4">
        <v>0.69899999999999995</v>
      </c>
      <c r="O206" s="4">
        <v>-0.41499999999999998</v>
      </c>
      <c r="P206" s="4">
        <v>1.49</v>
      </c>
      <c r="Q206" s="4">
        <v>2.3079999999999998</v>
      </c>
      <c r="R206" s="4">
        <v>-0.59899999999999998</v>
      </c>
      <c r="S206" s="4">
        <v>1.0740000000000001</v>
      </c>
      <c r="T206" s="4">
        <v>1.7490000000000001</v>
      </c>
      <c r="U206" s="4">
        <v>-0.14499999999999999</v>
      </c>
      <c r="V206" s="4">
        <v>-0.73499999999999999</v>
      </c>
      <c r="W206" s="4">
        <v>-0.57699999999999996</v>
      </c>
      <c r="X206" s="4">
        <v>-0.497</v>
      </c>
      <c r="Y206" s="4">
        <v>-0.41699999999999998</v>
      </c>
      <c r="Z206" s="4">
        <v>-0.19800000000000001</v>
      </c>
      <c r="AA206" s="4">
        <v>-0.37</v>
      </c>
      <c r="AB206" s="4">
        <v>0.77400000000000002</v>
      </c>
      <c r="AC206" s="4">
        <v>2.1339999999999999</v>
      </c>
      <c r="AD206" s="4">
        <v>-0.27</v>
      </c>
      <c r="AE206" s="4">
        <v>0.47799999999999998</v>
      </c>
      <c r="AF206" s="4">
        <v>9.9000000000000005E-2</v>
      </c>
      <c r="AG206" s="4">
        <v>-0.56899999999999995</v>
      </c>
      <c r="AH206" s="4">
        <v>0.46100000000000002</v>
      </c>
      <c r="AI206" s="4">
        <v>-1.4770000000000001</v>
      </c>
      <c r="AJ206" s="4">
        <v>-9.1999999999999998E-2</v>
      </c>
      <c r="AK206" s="4">
        <v>8.6999999999999994E-2</v>
      </c>
      <c r="AL206" s="4" t="s">
        <v>87</v>
      </c>
      <c r="AM206" s="4">
        <v>-2.6859999999999999</v>
      </c>
      <c r="AN206" s="4">
        <v>1.052</v>
      </c>
      <c r="AO206" s="4">
        <v>1.1020000000000001</v>
      </c>
      <c r="AP206" s="4">
        <v>1.77</v>
      </c>
      <c r="AQ206" s="4">
        <v>-1.694</v>
      </c>
      <c r="AR206" s="4">
        <v>1.395</v>
      </c>
      <c r="AS206" s="4">
        <v>2.2690000000000001</v>
      </c>
      <c r="AT206" s="4">
        <v>1.6859999999999999</v>
      </c>
      <c r="AU206" s="4">
        <v>0.95099999999999996</v>
      </c>
      <c r="AV206" s="4">
        <v>2.6629999999999998</v>
      </c>
      <c r="AW206" s="4">
        <v>2.2149999999999999</v>
      </c>
      <c r="AX206" s="4">
        <v>-0.25700000000000001</v>
      </c>
      <c r="AY206" s="4">
        <v>-0.89300000000000002</v>
      </c>
      <c r="AZ206" s="4">
        <v>0.42099999999999999</v>
      </c>
      <c r="BA206" s="4">
        <v>1.2999999999999999E-2</v>
      </c>
      <c r="BB206" s="4">
        <v>0.69499999999999995</v>
      </c>
      <c r="BC206" s="4">
        <v>-1.081</v>
      </c>
      <c r="BD206" s="4">
        <v>1.214</v>
      </c>
      <c r="BE206" s="4">
        <v>-0.502</v>
      </c>
      <c r="BF206" s="4">
        <v>0.115</v>
      </c>
      <c r="BG206" s="4">
        <v>-1.006</v>
      </c>
      <c r="BH206" s="4">
        <v>0.68100000000000005</v>
      </c>
      <c r="BI206" s="4">
        <v>-0.14799999999999999</v>
      </c>
      <c r="BJ206" s="4">
        <v>0.16500000000000001</v>
      </c>
      <c r="BK206" s="4">
        <v>1.5649999999999999</v>
      </c>
      <c r="BL206" s="4">
        <v>7.4999999999999997E-2</v>
      </c>
      <c r="BM206" s="4">
        <v>9.6519999999999992</v>
      </c>
      <c r="BN206" s="4">
        <v>0.19500000000000001</v>
      </c>
      <c r="BO206" s="4">
        <v>5.7329999999999997</v>
      </c>
      <c r="BP206" s="4">
        <v>16.637</v>
      </c>
      <c r="BQ206" s="4">
        <v>19.899999999999999</v>
      </c>
      <c r="BR206" s="4">
        <v>5.4489999999999998</v>
      </c>
      <c r="BS206" s="4">
        <v>-55.118000000000002</v>
      </c>
      <c r="BT206" s="4">
        <v>8.2569999999999997</v>
      </c>
      <c r="BU206" s="4">
        <v>2.806</v>
      </c>
      <c r="BV206" s="4">
        <v>8.4920000000000009</v>
      </c>
      <c r="BW206" s="4">
        <v>-4.484</v>
      </c>
      <c r="BX206" s="4">
        <v>-3.9820000000000002</v>
      </c>
      <c r="BY206" s="4">
        <v>-2.2869999999999999</v>
      </c>
      <c r="CB206" s="7">
        <f t="shared" si="19"/>
        <v>-4.3174251046137905E-3</v>
      </c>
      <c r="CC206" s="7">
        <f t="shared" si="20"/>
        <v>-9.3291974359935529E-3</v>
      </c>
      <c r="CD206" s="7">
        <f t="shared" si="21"/>
        <v>-3.0507651591146776E-3</v>
      </c>
    </row>
    <row r="207" spans="1:82" x14ac:dyDescent="0.25">
      <c r="A207" s="1" t="s">
        <v>126</v>
      </c>
      <c r="B207" s="1" t="s">
        <v>319</v>
      </c>
      <c r="C207" s="2" t="s">
        <v>87</v>
      </c>
      <c r="D207" s="11">
        <v>93.247</v>
      </c>
      <c r="E207" s="11">
        <v>105.254</v>
      </c>
      <c r="F207" s="11">
        <v>-25.007000000000001</v>
      </c>
      <c r="G207" s="11">
        <v>49.966000000000001</v>
      </c>
      <c r="H207" s="11">
        <v>48.984999999999999</v>
      </c>
      <c r="I207" s="11">
        <v>1.8680000000000001</v>
      </c>
      <c r="J207" s="11">
        <v>7.008</v>
      </c>
      <c r="K207" s="11">
        <v>40.151000000000003</v>
      </c>
      <c r="L207" s="11">
        <v>-113.111</v>
      </c>
      <c r="M207" s="11">
        <v>55.018000000000001</v>
      </c>
      <c r="N207" s="11">
        <v>52.305</v>
      </c>
      <c r="O207" s="11">
        <v>35.295000000000002</v>
      </c>
      <c r="P207" s="11">
        <v>54.423999999999999</v>
      </c>
      <c r="Q207" s="11">
        <v>75.831999999999994</v>
      </c>
      <c r="R207" s="11">
        <v>30.491</v>
      </c>
      <c r="S207" s="11">
        <v>4.1749999999999998</v>
      </c>
      <c r="T207" s="11">
        <v>-3.9279999999999999</v>
      </c>
      <c r="U207" s="11">
        <v>17.611999999999998</v>
      </c>
      <c r="V207" s="11">
        <v>7.1980000000000004</v>
      </c>
      <c r="W207" s="11">
        <v>-21.571000000000002</v>
      </c>
      <c r="X207" s="11">
        <v>-2.569</v>
      </c>
      <c r="Y207" s="11">
        <v>22.431999999999999</v>
      </c>
      <c r="Z207" s="11">
        <v>16.698</v>
      </c>
      <c r="AA207" s="11">
        <v>-9.77</v>
      </c>
      <c r="AB207" s="11">
        <v>13.651</v>
      </c>
      <c r="AC207" s="11">
        <v>16.989000000000001</v>
      </c>
      <c r="AD207" s="11">
        <v>2.5379999999999998</v>
      </c>
      <c r="AE207" s="11">
        <v>-26.295000000000002</v>
      </c>
      <c r="AF207" s="11">
        <v>13.036</v>
      </c>
      <c r="AG207" s="11">
        <v>9.8249999999999993</v>
      </c>
      <c r="AH207" s="11">
        <v>-0.90600000000000003</v>
      </c>
      <c r="AI207" s="11">
        <v>-18.152000000000001</v>
      </c>
      <c r="AJ207" s="11">
        <v>25.864999999999998</v>
      </c>
      <c r="AK207" s="11">
        <v>15.116</v>
      </c>
      <c r="AL207" s="11">
        <v>-9.5830000000000002</v>
      </c>
      <c r="AM207" s="11">
        <v>-12.297000000000001</v>
      </c>
      <c r="AN207" s="11">
        <v>30.533000000000001</v>
      </c>
      <c r="AO207" s="11">
        <v>11.478</v>
      </c>
      <c r="AP207" s="11">
        <v>0.752</v>
      </c>
      <c r="AQ207" s="11">
        <v>-50.723999999999997</v>
      </c>
      <c r="AR207" s="11">
        <v>27.565000000000001</v>
      </c>
      <c r="AS207" s="11">
        <v>8.9819999999999993</v>
      </c>
      <c r="AT207" s="11">
        <v>22.129000000000001</v>
      </c>
      <c r="AU207" s="11">
        <v>-49.786000000000001</v>
      </c>
      <c r="AV207" s="11">
        <v>41.99</v>
      </c>
      <c r="AW207" s="11">
        <v>33.287999999999997</v>
      </c>
      <c r="AX207" s="11">
        <v>8.0169999999999995</v>
      </c>
      <c r="AY207" s="11">
        <v>-54.779000000000003</v>
      </c>
      <c r="AZ207" s="11">
        <v>72.980999999999995</v>
      </c>
      <c r="BA207" s="11">
        <v>27.498999999999999</v>
      </c>
      <c r="BB207" s="11">
        <v>-22.747</v>
      </c>
      <c r="BC207" s="11">
        <v>-40.180999999999997</v>
      </c>
      <c r="BD207" s="11">
        <v>39.734999999999999</v>
      </c>
      <c r="BE207" s="11">
        <v>43.581000000000003</v>
      </c>
      <c r="BF207" s="11">
        <v>-4.9950000000000001</v>
      </c>
      <c r="BG207" s="11">
        <v>-22.939</v>
      </c>
      <c r="BH207" s="11">
        <v>38.667999999999999</v>
      </c>
      <c r="BI207" s="11">
        <v>36.892000000000003</v>
      </c>
      <c r="BJ207" s="11">
        <v>8.5060000000000002</v>
      </c>
      <c r="BK207" s="11">
        <v>-39.914999999999999</v>
      </c>
      <c r="BL207" s="11">
        <v>73.144999999999996</v>
      </c>
      <c r="BM207" s="11">
        <v>4.05</v>
      </c>
      <c r="BN207" s="11">
        <v>12.468999999999999</v>
      </c>
      <c r="BO207" s="11">
        <v>19.981999999999999</v>
      </c>
      <c r="BP207" s="11">
        <v>95.585999999999999</v>
      </c>
      <c r="BQ207" s="11">
        <v>7.7140000000000004</v>
      </c>
      <c r="BR207" s="11">
        <v>63.741</v>
      </c>
      <c r="BS207" s="11">
        <v>-48.817</v>
      </c>
      <c r="BT207" s="11">
        <v>53.273000000000003</v>
      </c>
      <c r="BU207" s="11">
        <v>25.315000000000001</v>
      </c>
      <c r="BV207" s="11">
        <v>23.399000000000001</v>
      </c>
      <c r="BW207" s="11">
        <v>1.452</v>
      </c>
      <c r="BX207" s="11">
        <v>36.936</v>
      </c>
      <c r="BY207" s="11">
        <v>43.131</v>
      </c>
      <c r="CB207" s="9">
        <f t="shared" si="19"/>
        <v>1.3980600472567402E-3</v>
      </c>
      <c r="CC207" s="9">
        <f t="shared" si="20"/>
        <v>8.6535217603178768E-2</v>
      </c>
      <c r="CD207" s="9">
        <f t="shared" si="21"/>
        <v>5.7535003094785819E-2</v>
      </c>
    </row>
    <row r="208" spans="1:82" x14ac:dyDescent="0.25">
      <c r="A208" s="1" t="s">
        <v>128</v>
      </c>
      <c r="B208" s="1" t="s">
        <v>320</v>
      </c>
      <c r="C208" s="2" t="s">
        <v>87</v>
      </c>
      <c r="D208" s="11">
        <v>59.622999999999998</v>
      </c>
      <c r="E208" s="11">
        <v>12.369</v>
      </c>
      <c r="F208" s="11">
        <v>63.408000000000001</v>
      </c>
      <c r="G208" s="11">
        <v>96.971999999999994</v>
      </c>
      <c r="H208" s="11">
        <v>60.689</v>
      </c>
      <c r="I208" s="11">
        <v>54.573999999999998</v>
      </c>
      <c r="J208" s="11">
        <v>23.23</v>
      </c>
      <c r="K208" s="11">
        <v>48.761000000000003</v>
      </c>
      <c r="L208" s="11">
        <v>41.832000000000001</v>
      </c>
      <c r="M208" s="11">
        <v>112.565</v>
      </c>
      <c r="N208" s="11">
        <v>44.347999999999999</v>
      </c>
      <c r="O208" s="11">
        <v>18.925000000000001</v>
      </c>
      <c r="P208" s="11">
        <v>103.369</v>
      </c>
      <c r="Q208" s="11">
        <v>69.835999999999999</v>
      </c>
      <c r="R208" s="11">
        <v>4.1289999999999996</v>
      </c>
      <c r="S208" s="11">
        <v>33.549999999999997</v>
      </c>
      <c r="T208" s="11">
        <v>80.801000000000002</v>
      </c>
      <c r="U208" s="11">
        <v>62.911000000000001</v>
      </c>
      <c r="V208" s="11">
        <v>-12.385999999999999</v>
      </c>
      <c r="W208" s="11">
        <v>26.666</v>
      </c>
      <c r="X208" s="11">
        <v>91.111000000000004</v>
      </c>
      <c r="Y208" s="11">
        <v>43.045999999999999</v>
      </c>
      <c r="Z208" s="11">
        <v>-10.535</v>
      </c>
      <c r="AA208" s="11">
        <v>121.621</v>
      </c>
      <c r="AB208" s="11">
        <v>104.886</v>
      </c>
      <c r="AC208" s="11">
        <v>203.87</v>
      </c>
      <c r="AD208" s="11">
        <v>14.51</v>
      </c>
      <c r="AE208" s="11">
        <v>81.778999999999996</v>
      </c>
      <c r="AF208" s="11">
        <v>160.648</v>
      </c>
      <c r="AG208" s="11">
        <v>110.79300000000001</v>
      </c>
      <c r="AH208" s="11">
        <v>35.103000000000002</v>
      </c>
      <c r="AI208" s="11">
        <v>76.433000000000007</v>
      </c>
      <c r="AJ208" s="11">
        <v>134.94999999999999</v>
      </c>
      <c r="AK208" s="11">
        <v>177.31</v>
      </c>
      <c r="AL208" s="11">
        <v>82.695999999999998</v>
      </c>
      <c r="AM208" s="11">
        <v>121.658</v>
      </c>
      <c r="AN208" s="11">
        <v>191.828</v>
      </c>
      <c r="AO208" s="11">
        <v>185.14</v>
      </c>
      <c r="AP208" s="11">
        <v>57.000999999999998</v>
      </c>
      <c r="AQ208" s="11">
        <v>85.876999999999995</v>
      </c>
      <c r="AR208" s="11">
        <v>245.81200000000001</v>
      </c>
      <c r="AS208" s="11">
        <v>196.20500000000001</v>
      </c>
      <c r="AT208" s="11">
        <v>115.059</v>
      </c>
      <c r="AU208" s="11">
        <v>126.358</v>
      </c>
      <c r="AV208" s="11">
        <v>312.62299999999999</v>
      </c>
      <c r="AW208" s="11">
        <v>274.29599999999999</v>
      </c>
      <c r="AX208" s="11">
        <v>31.965</v>
      </c>
      <c r="AY208" s="11">
        <v>190.56200000000001</v>
      </c>
      <c r="AZ208" s="11">
        <v>305.41300000000001</v>
      </c>
      <c r="BA208" s="11">
        <v>150.108</v>
      </c>
      <c r="BB208" s="11">
        <v>45.466999999999999</v>
      </c>
      <c r="BC208" s="11">
        <v>120.462</v>
      </c>
      <c r="BD208" s="11">
        <v>134.84700000000001</v>
      </c>
      <c r="BE208" s="11">
        <v>15.02</v>
      </c>
      <c r="BF208" s="11">
        <v>11.693</v>
      </c>
      <c r="BG208" s="11">
        <v>39.485999999999997</v>
      </c>
      <c r="BH208" s="11">
        <v>28.481000000000002</v>
      </c>
      <c r="BI208" s="11">
        <v>40.76</v>
      </c>
      <c r="BJ208" s="11">
        <v>-14.394</v>
      </c>
      <c r="BK208" s="11">
        <v>46.539000000000001</v>
      </c>
      <c r="BL208" s="11">
        <v>113.218</v>
      </c>
      <c r="BM208" s="11">
        <v>7.0629999999999997</v>
      </c>
      <c r="BN208" s="11">
        <v>-39.186</v>
      </c>
      <c r="BO208" s="11">
        <v>42.148000000000003</v>
      </c>
      <c r="BP208" s="11">
        <v>72.238</v>
      </c>
      <c r="BQ208" s="11">
        <v>264.39100000000002</v>
      </c>
      <c r="BR208" s="11">
        <v>124.88800000000001</v>
      </c>
      <c r="BS208" s="11">
        <v>195.92400000000001</v>
      </c>
      <c r="BT208" s="11">
        <v>239.43100000000001</v>
      </c>
      <c r="BU208" s="11">
        <v>250.95</v>
      </c>
      <c r="BV208" s="11">
        <v>18.431999999999999</v>
      </c>
      <c r="BW208" s="11">
        <v>148.95099999999999</v>
      </c>
      <c r="BX208" s="11">
        <v>138.24700000000001</v>
      </c>
      <c r="BY208" s="11">
        <v>209.863</v>
      </c>
      <c r="CB208" s="9">
        <f t="shared" si="19"/>
        <v>0.14341765984775393</v>
      </c>
      <c r="CC208" s="9">
        <f t="shared" si="20"/>
        <v>0.3238908985268209</v>
      </c>
      <c r="CD208" s="9">
        <f t="shared" si="21"/>
        <v>0.27994872260047382</v>
      </c>
    </row>
    <row r="209" spans="1:82" x14ac:dyDescent="0.25">
      <c r="A209" t="s">
        <v>130</v>
      </c>
      <c r="B209" t="s">
        <v>321</v>
      </c>
      <c r="C209" s="3" t="s">
        <v>87</v>
      </c>
      <c r="D209" s="4" t="s">
        <v>87</v>
      </c>
      <c r="E209" s="4" t="s">
        <v>87</v>
      </c>
      <c r="F209" s="4" t="s">
        <v>87</v>
      </c>
      <c r="G209" s="4" t="s">
        <v>87</v>
      </c>
      <c r="H209" s="4">
        <v>0.97899999999999998</v>
      </c>
      <c r="I209" s="4">
        <v>0.44800000000000001</v>
      </c>
      <c r="J209" s="4">
        <v>0.63700000000000001</v>
      </c>
      <c r="K209" s="4">
        <v>2.1999999999999999E-2</v>
      </c>
      <c r="L209" s="4">
        <v>-0.10299999999999999</v>
      </c>
      <c r="M209" s="4">
        <v>0.19400000000000001</v>
      </c>
      <c r="N209" s="4">
        <v>8.2000000000000003E-2</v>
      </c>
      <c r="O209" s="4">
        <v>1.4319999999999999</v>
      </c>
      <c r="P209" s="4">
        <v>0.50600000000000001</v>
      </c>
      <c r="Q209" s="4">
        <v>0.51300000000000001</v>
      </c>
      <c r="R209" s="4">
        <v>0.999</v>
      </c>
      <c r="S209" s="4">
        <v>1.292</v>
      </c>
      <c r="T209" s="4">
        <v>1.014</v>
      </c>
      <c r="U209" s="4">
        <v>0.78700000000000003</v>
      </c>
      <c r="V209" s="4">
        <v>-0.19600000000000001</v>
      </c>
      <c r="W209" s="4">
        <v>4.8000000000000001E-2</v>
      </c>
      <c r="X209" s="4">
        <v>0.38100000000000001</v>
      </c>
      <c r="Y209" s="4">
        <v>0.123</v>
      </c>
      <c r="Z209" s="4">
        <v>-0.17399999999999999</v>
      </c>
      <c r="AA209" s="4">
        <v>0.89800000000000002</v>
      </c>
      <c r="AB209" s="4">
        <v>0.32900000000000001</v>
      </c>
      <c r="AC209" s="4">
        <v>0.20699999999999999</v>
      </c>
      <c r="AD209" s="4">
        <v>1.038</v>
      </c>
      <c r="AE209" s="4">
        <v>0.86599999999999999</v>
      </c>
      <c r="AF209" s="4">
        <v>0.35099999999999998</v>
      </c>
      <c r="AG209" s="4">
        <v>0.245</v>
      </c>
      <c r="AH209" s="4">
        <v>0.23899999999999999</v>
      </c>
      <c r="AI209" s="4">
        <v>0.39100000000000001</v>
      </c>
      <c r="AJ209" s="4">
        <v>0.33500000000000002</v>
      </c>
      <c r="AK209" s="4">
        <v>8.6999999999999994E-2</v>
      </c>
      <c r="AL209" s="4">
        <v>-0.24099999999999999</v>
      </c>
      <c r="AM209" s="4">
        <v>0.53300000000000003</v>
      </c>
      <c r="AN209" s="4">
        <v>-0.23899999999999999</v>
      </c>
      <c r="AO209" s="4">
        <v>9.6000000000000002E-2</v>
      </c>
      <c r="AP209" s="4">
        <v>2.8000000000000001E-2</v>
      </c>
      <c r="AQ209" s="4">
        <v>-1.8120000000000001</v>
      </c>
      <c r="AR209" s="4">
        <v>0.11600000000000001</v>
      </c>
      <c r="AS209" s="4">
        <v>-0.32200000000000001</v>
      </c>
      <c r="AT209" s="4">
        <v>0.54400000000000004</v>
      </c>
      <c r="AU209" s="4">
        <v>0.56100000000000005</v>
      </c>
      <c r="AV209" s="4">
        <v>0.64</v>
      </c>
      <c r="AW209" s="4">
        <v>-2E-3</v>
      </c>
      <c r="AX209" s="4">
        <v>-0.42799999999999999</v>
      </c>
      <c r="AY209" s="4">
        <v>-0.624</v>
      </c>
      <c r="AZ209" s="4">
        <v>-0.30299999999999999</v>
      </c>
      <c r="BA209" s="4">
        <v>0.54700000000000004</v>
      </c>
      <c r="BB209" s="4">
        <v>0.83699999999999997</v>
      </c>
      <c r="BC209" s="4">
        <v>0.751</v>
      </c>
      <c r="BD209" s="4">
        <v>-0.626</v>
      </c>
      <c r="BE209" s="4">
        <v>0.24099999999999999</v>
      </c>
      <c r="BF209" s="4">
        <v>0.68300000000000005</v>
      </c>
      <c r="BG209" s="4">
        <v>0.41199999999999998</v>
      </c>
      <c r="BH209" s="4">
        <v>0.73199999999999998</v>
      </c>
      <c r="BI209" s="4">
        <v>-1.2090000000000001</v>
      </c>
      <c r="BJ209" s="4">
        <v>0.53900000000000003</v>
      </c>
      <c r="BK209" s="4">
        <v>0.73699999999999999</v>
      </c>
      <c r="BL209" s="4">
        <v>0.77300000000000002</v>
      </c>
      <c r="BM209" s="4">
        <v>1.4330000000000001</v>
      </c>
      <c r="BN209" s="4">
        <v>1.238</v>
      </c>
      <c r="BO209" s="4">
        <v>1.6240000000000001</v>
      </c>
      <c r="BP209" s="4">
        <v>0.63800000000000001</v>
      </c>
      <c r="BQ209" s="4">
        <v>-0.501</v>
      </c>
      <c r="BR209" s="4">
        <v>1.865</v>
      </c>
      <c r="BS209" s="4">
        <v>1.9990000000000001</v>
      </c>
      <c r="BT209" s="4">
        <v>0.45</v>
      </c>
      <c r="BU209" s="4">
        <v>-0.121</v>
      </c>
      <c r="BV209" s="4">
        <v>-0.27</v>
      </c>
      <c r="BW209" s="4">
        <v>2.1859999999999999</v>
      </c>
      <c r="BX209" s="4">
        <v>-0.27300000000000002</v>
      </c>
      <c r="BY209" s="4">
        <v>9.7000000000000003E-2</v>
      </c>
      <c r="CB209" s="7">
        <f t="shared" si="19"/>
        <v>2.1047928810628337E-3</v>
      </c>
      <c r="CC209" s="7">
        <f t="shared" si="20"/>
        <v>-6.395959065861979E-4</v>
      </c>
      <c r="CD209" s="7">
        <f t="shared" si="21"/>
        <v>1.293940622798967E-4</v>
      </c>
    </row>
    <row r="210" spans="1:82" x14ac:dyDescent="0.25">
      <c r="A210" t="s">
        <v>132</v>
      </c>
      <c r="B210" t="s">
        <v>322</v>
      </c>
      <c r="C210" s="3" t="s">
        <v>87</v>
      </c>
      <c r="D210" s="4">
        <v>-6.2E-2</v>
      </c>
      <c r="E210" s="4">
        <v>-4.4999999999999998E-2</v>
      </c>
      <c r="F210" s="4">
        <v>5.3999999999999999E-2</v>
      </c>
      <c r="G210" s="4">
        <v>9.7000000000000003E-2</v>
      </c>
      <c r="H210" s="4">
        <v>8.0000000000000002E-3</v>
      </c>
      <c r="I210" s="4">
        <v>6.0000000000000001E-3</v>
      </c>
      <c r="J210" s="4">
        <v>5.0000000000000001E-3</v>
      </c>
      <c r="K210" s="4">
        <v>1.0999999999999999E-2</v>
      </c>
      <c r="L210" s="4">
        <v>3.2000000000000001E-2</v>
      </c>
      <c r="M210" s="4">
        <v>3.6999999999999998E-2</v>
      </c>
      <c r="N210" s="4">
        <v>3.7999999999999999E-2</v>
      </c>
      <c r="O210" s="4">
        <v>4.7E-2</v>
      </c>
      <c r="P210" s="4">
        <v>4.2000000000000003E-2</v>
      </c>
      <c r="Q210" s="4">
        <v>4.2999999999999997E-2</v>
      </c>
      <c r="R210" s="4">
        <v>4.5999999999999999E-2</v>
      </c>
      <c r="S210" s="4">
        <v>5.3999999999999999E-2</v>
      </c>
      <c r="T210" s="4">
        <v>2.1999999999999999E-2</v>
      </c>
      <c r="U210" s="4">
        <v>1.7999999999999999E-2</v>
      </c>
      <c r="V210" s="4">
        <v>1.6E-2</v>
      </c>
      <c r="W210" s="4">
        <v>2.5999999999999999E-2</v>
      </c>
      <c r="X210" s="4">
        <v>1.4999999999999999E-2</v>
      </c>
      <c r="Y210" s="4">
        <v>1.4E-2</v>
      </c>
      <c r="Z210" s="4">
        <v>1.0999999999999999E-2</v>
      </c>
      <c r="AA210" s="4">
        <v>1.7999999999999999E-2</v>
      </c>
      <c r="AB210" s="4" t="s">
        <v>87</v>
      </c>
      <c r="AC210" s="4">
        <v>-1E-3</v>
      </c>
      <c r="AD210" s="4">
        <v>-6.0000000000000001E-3</v>
      </c>
      <c r="AE210" s="4" t="s">
        <v>87</v>
      </c>
      <c r="AF210" s="4" t="s">
        <v>87</v>
      </c>
      <c r="AG210" s="4" t="s">
        <v>87</v>
      </c>
      <c r="AH210" s="4" t="s">
        <v>87</v>
      </c>
      <c r="AI210" s="4" t="s">
        <v>87</v>
      </c>
      <c r="AJ210" s="4" t="s">
        <v>87</v>
      </c>
      <c r="AK210" s="4" t="s">
        <v>87</v>
      </c>
      <c r="AL210" s="4" t="s">
        <v>87</v>
      </c>
      <c r="AM210" s="4" t="s">
        <v>87</v>
      </c>
      <c r="AN210" s="4" t="s">
        <v>87</v>
      </c>
      <c r="AO210" s="4" t="s">
        <v>87</v>
      </c>
      <c r="AP210" s="4" t="s">
        <v>87</v>
      </c>
      <c r="AQ210" s="4">
        <v>-5.7000000000000002E-2</v>
      </c>
      <c r="AR210" s="4">
        <v>-1.2999999999999999E-2</v>
      </c>
      <c r="AS210" s="4" t="s">
        <v>87</v>
      </c>
      <c r="AT210" s="4" t="s">
        <v>87</v>
      </c>
      <c r="AU210" s="4">
        <v>-0.23100000000000001</v>
      </c>
      <c r="AV210" s="4" t="s">
        <v>87</v>
      </c>
      <c r="AW210" s="4" t="s">
        <v>87</v>
      </c>
      <c r="AX210" s="4" t="s">
        <v>87</v>
      </c>
      <c r="AY210" s="4" t="s">
        <v>87</v>
      </c>
      <c r="AZ210" s="4" t="s">
        <v>87</v>
      </c>
      <c r="BA210" s="4">
        <v>-0.18</v>
      </c>
      <c r="BB210" s="4" t="s">
        <v>87</v>
      </c>
      <c r="BC210" s="4" t="s">
        <v>87</v>
      </c>
      <c r="BD210" s="4">
        <v>-0.185</v>
      </c>
      <c r="BE210" s="4" t="s">
        <v>87</v>
      </c>
      <c r="BF210" s="4" t="s">
        <v>87</v>
      </c>
      <c r="BG210" s="4" t="s">
        <v>87</v>
      </c>
      <c r="BH210" s="4" t="s">
        <v>87</v>
      </c>
      <c r="BI210" s="4">
        <v>-0.128</v>
      </c>
      <c r="BJ210" s="4" t="s">
        <v>87</v>
      </c>
      <c r="BK210" s="4" t="s">
        <v>87</v>
      </c>
      <c r="BL210" s="4" t="s">
        <v>87</v>
      </c>
      <c r="BM210" s="4" t="s">
        <v>87</v>
      </c>
      <c r="BN210" s="4" t="s">
        <v>87</v>
      </c>
      <c r="BO210" s="4" t="s">
        <v>87</v>
      </c>
      <c r="BP210" s="4" t="s">
        <v>87</v>
      </c>
      <c r="BQ210" s="4">
        <v>3.0000000000000001E-3</v>
      </c>
      <c r="BR210" s="4">
        <v>-6.0000000000000001E-3</v>
      </c>
      <c r="BS210" s="4">
        <v>3.0000000000000001E-3</v>
      </c>
      <c r="BT210" s="4">
        <v>-3.0000000000000001E-3</v>
      </c>
      <c r="BU210" s="4">
        <v>6.0000000000000001E-3</v>
      </c>
      <c r="BV210" s="4" t="s">
        <v>87</v>
      </c>
      <c r="BW210" s="4" t="s">
        <v>87</v>
      </c>
      <c r="BX210" s="4" t="s">
        <v>87</v>
      </c>
      <c r="BY210" s="4">
        <v>-6.0000000000000001E-3</v>
      </c>
      <c r="CB210" s="7">
        <v>0</v>
      </c>
      <c r="CC210" s="7">
        <v>0</v>
      </c>
      <c r="CD210" s="7">
        <f t="shared" si="21"/>
        <v>-8.0037564296843312E-6</v>
      </c>
    </row>
    <row r="211" spans="1:82" x14ac:dyDescent="0.25">
      <c r="A211" s="1" t="s">
        <v>134</v>
      </c>
      <c r="B211" s="1" t="s">
        <v>323</v>
      </c>
      <c r="C211" s="2" t="s">
        <v>87</v>
      </c>
      <c r="D211" s="11">
        <v>1.4019999999999999</v>
      </c>
      <c r="E211" s="11">
        <v>1.1479999999999999</v>
      </c>
      <c r="F211" s="11">
        <v>0.58099999999999996</v>
      </c>
      <c r="G211" s="11">
        <v>0.64</v>
      </c>
      <c r="H211" s="11">
        <v>-1.76</v>
      </c>
      <c r="I211" s="11">
        <v>0.94099999999999995</v>
      </c>
      <c r="J211" s="11">
        <v>0.629</v>
      </c>
      <c r="K211" s="11">
        <v>8.2000000000000003E-2</v>
      </c>
      <c r="L211" s="11">
        <v>-0.314</v>
      </c>
      <c r="M211" s="11">
        <v>-0.10299999999999999</v>
      </c>
      <c r="N211" s="11">
        <v>1.8660000000000001</v>
      </c>
      <c r="O211" s="11">
        <v>-0.58699999999999997</v>
      </c>
      <c r="P211" s="11">
        <v>-2.9870000000000001</v>
      </c>
      <c r="Q211" s="11">
        <v>0.46700000000000003</v>
      </c>
      <c r="R211" s="11">
        <v>0.20200000000000001</v>
      </c>
      <c r="S211" s="11">
        <v>3.5000000000000003E-2</v>
      </c>
      <c r="T211" s="11">
        <v>-1.403</v>
      </c>
      <c r="U211" s="11">
        <v>-0.47099999999999997</v>
      </c>
      <c r="V211" s="11">
        <v>0.54500000000000004</v>
      </c>
      <c r="W211" s="11">
        <v>0.57799999999999996</v>
      </c>
      <c r="X211" s="11">
        <v>-0.10299999999999999</v>
      </c>
      <c r="Y211" s="11">
        <v>0.41</v>
      </c>
      <c r="Z211" s="11">
        <v>0.17100000000000001</v>
      </c>
      <c r="AA211" s="11">
        <v>2.3679999999999999</v>
      </c>
      <c r="AB211" s="11">
        <v>0.223</v>
      </c>
      <c r="AC211" s="11">
        <v>0.78900000000000003</v>
      </c>
      <c r="AD211" s="11">
        <v>0.17699999999999999</v>
      </c>
      <c r="AE211" s="11">
        <v>0.87</v>
      </c>
      <c r="AF211" s="11">
        <v>1.03</v>
      </c>
      <c r="AG211" s="11">
        <v>1.577</v>
      </c>
      <c r="AH211" s="11">
        <v>0.53900000000000003</v>
      </c>
      <c r="AI211" s="11">
        <v>0.46300000000000002</v>
      </c>
      <c r="AJ211" s="11">
        <v>0.89400000000000002</v>
      </c>
      <c r="AK211" s="11">
        <v>-0.08</v>
      </c>
      <c r="AL211" s="11">
        <v>1.3939999999999999</v>
      </c>
      <c r="AM211" s="11">
        <v>1.4870000000000001</v>
      </c>
      <c r="AN211" s="11">
        <v>-0.50700000000000001</v>
      </c>
      <c r="AO211" s="11">
        <v>0.65700000000000003</v>
      </c>
      <c r="AP211" s="11">
        <v>0.52600000000000002</v>
      </c>
      <c r="AQ211" s="11">
        <v>1.3149999999999999</v>
      </c>
      <c r="AR211" s="11">
        <v>2.5779999999999998</v>
      </c>
      <c r="AS211" s="11">
        <v>1.71</v>
      </c>
      <c r="AT211" s="11">
        <v>1.4339999999999999</v>
      </c>
      <c r="AU211" s="11">
        <v>0.65700000000000003</v>
      </c>
      <c r="AV211" s="11">
        <v>1.4590000000000001</v>
      </c>
      <c r="AW211" s="11">
        <v>0.89400000000000002</v>
      </c>
      <c r="AX211" s="11">
        <v>2.4329999999999998</v>
      </c>
      <c r="AY211" s="11">
        <v>2.0880000000000001</v>
      </c>
      <c r="AZ211" s="11">
        <v>1.9359999999999999</v>
      </c>
      <c r="BA211" s="11">
        <v>0.89600000000000002</v>
      </c>
      <c r="BB211" s="11">
        <v>0.90300000000000002</v>
      </c>
      <c r="BC211" s="11">
        <v>0.27700000000000002</v>
      </c>
      <c r="BD211" s="11">
        <v>0.375</v>
      </c>
      <c r="BE211" s="11">
        <v>2.11</v>
      </c>
      <c r="BF211" s="11">
        <v>0.9</v>
      </c>
      <c r="BG211" s="11">
        <v>0.49299999999999999</v>
      </c>
      <c r="BH211" s="11">
        <v>2.093</v>
      </c>
      <c r="BI211" s="11">
        <v>2.0489999999999999</v>
      </c>
      <c r="BJ211" s="11">
        <v>3.4369999999999998</v>
      </c>
      <c r="BK211" s="11">
        <v>-1.488</v>
      </c>
      <c r="BL211" s="11">
        <v>3.2090000000000001</v>
      </c>
      <c r="BM211" s="11">
        <v>2.9569999999999999</v>
      </c>
      <c r="BN211" s="11">
        <v>0.252</v>
      </c>
      <c r="BO211" s="11">
        <v>3.617</v>
      </c>
      <c r="BP211" s="11">
        <v>2.7109999999999999</v>
      </c>
      <c r="BQ211" s="11">
        <v>6.8959999999999999</v>
      </c>
      <c r="BR211" s="11">
        <v>4.6360000000000001</v>
      </c>
      <c r="BS211" s="11">
        <v>1.75</v>
      </c>
      <c r="BT211" s="11">
        <v>4.8680000000000003</v>
      </c>
      <c r="BU211" s="11">
        <v>1.71</v>
      </c>
      <c r="BV211" s="11">
        <v>2.2749999999999999</v>
      </c>
      <c r="BW211" s="11">
        <v>14.843</v>
      </c>
      <c r="BX211" s="11">
        <v>-4.63</v>
      </c>
      <c r="BY211" s="11">
        <v>1.57</v>
      </c>
      <c r="CB211" s="9">
        <f t="shared" si="19"/>
        <v>1.4291601433492973E-2</v>
      </c>
      <c r="CC211" s="9">
        <f t="shared" si="20"/>
        <v>-1.0847359148330023E-2</v>
      </c>
      <c r="CD211" s="9">
        <f t="shared" si="21"/>
        <v>2.0943162657674E-3</v>
      </c>
    </row>
    <row r="212" spans="1:82" x14ac:dyDescent="0.25">
      <c r="A212" t="s">
        <v>136</v>
      </c>
      <c r="B212" t="s">
        <v>324</v>
      </c>
      <c r="C212" s="3" t="s">
        <v>87</v>
      </c>
      <c r="D212" s="4" t="s">
        <v>87</v>
      </c>
      <c r="E212" s="4" t="s">
        <v>87</v>
      </c>
      <c r="F212" s="4" t="s">
        <v>87</v>
      </c>
      <c r="G212" s="4" t="s">
        <v>87</v>
      </c>
      <c r="H212" s="4" t="s">
        <v>87</v>
      </c>
      <c r="I212" s="4" t="s">
        <v>87</v>
      </c>
      <c r="J212" s="4" t="s">
        <v>87</v>
      </c>
      <c r="K212" s="4" t="s">
        <v>87</v>
      </c>
      <c r="L212" s="4" t="s">
        <v>87</v>
      </c>
      <c r="M212" s="4" t="s">
        <v>87</v>
      </c>
      <c r="N212" s="4" t="s">
        <v>87</v>
      </c>
      <c r="O212" s="4" t="s">
        <v>87</v>
      </c>
      <c r="P212" s="4" t="s">
        <v>87</v>
      </c>
      <c r="Q212" s="4" t="s">
        <v>87</v>
      </c>
      <c r="R212" s="4" t="s">
        <v>87</v>
      </c>
      <c r="S212" s="4" t="s">
        <v>87</v>
      </c>
      <c r="T212" s="4" t="s">
        <v>87</v>
      </c>
      <c r="U212" s="4" t="s">
        <v>87</v>
      </c>
      <c r="V212" s="4" t="s">
        <v>87</v>
      </c>
      <c r="W212" s="4" t="s">
        <v>87</v>
      </c>
      <c r="X212" s="4" t="s">
        <v>87</v>
      </c>
      <c r="Y212" s="4" t="s">
        <v>87</v>
      </c>
      <c r="Z212" s="4" t="s">
        <v>87</v>
      </c>
      <c r="AA212" s="4" t="s">
        <v>87</v>
      </c>
      <c r="AB212" s="4" t="s">
        <v>87</v>
      </c>
      <c r="AC212" s="4" t="s">
        <v>87</v>
      </c>
      <c r="AD212" s="4" t="s">
        <v>87</v>
      </c>
      <c r="AE212" s="4" t="s">
        <v>87</v>
      </c>
      <c r="AF212" s="4" t="s">
        <v>87</v>
      </c>
      <c r="AG212" s="4" t="s">
        <v>87</v>
      </c>
      <c r="AH212" s="4" t="s">
        <v>87</v>
      </c>
      <c r="AI212" s="4" t="s">
        <v>87</v>
      </c>
      <c r="AJ212" s="4" t="s">
        <v>87</v>
      </c>
      <c r="AK212" s="4" t="s">
        <v>87</v>
      </c>
      <c r="AL212" s="4" t="s">
        <v>87</v>
      </c>
      <c r="AM212" s="4" t="s">
        <v>87</v>
      </c>
      <c r="AN212" s="4" t="s">
        <v>87</v>
      </c>
      <c r="AO212" s="4" t="s">
        <v>87</v>
      </c>
      <c r="AP212" s="4" t="s">
        <v>87</v>
      </c>
      <c r="AQ212" s="4" t="s">
        <v>87</v>
      </c>
      <c r="AR212" s="4" t="s">
        <v>87</v>
      </c>
      <c r="AS212" s="4" t="s">
        <v>87</v>
      </c>
      <c r="AT212" s="4" t="s">
        <v>87</v>
      </c>
      <c r="AU212" s="4" t="s">
        <v>87</v>
      </c>
      <c r="AV212" s="4" t="s">
        <v>87</v>
      </c>
      <c r="AW212" s="4">
        <v>0.14899999999999999</v>
      </c>
      <c r="AX212" s="4">
        <v>5.2999999999999999E-2</v>
      </c>
      <c r="AY212" s="4">
        <v>6.7000000000000004E-2</v>
      </c>
      <c r="AZ212" s="4">
        <v>0.104</v>
      </c>
      <c r="BA212" s="4">
        <v>3.6999999999999998E-2</v>
      </c>
      <c r="BB212" s="4">
        <v>-0.02</v>
      </c>
      <c r="BC212" s="4">
        <v>4.4999999999999998E-2</v>
      </c>
      <c r="BD212" s="4">
        <v>3.9E-2</v>
      </c>
      <c r="BE212" s="4">
        <v>-0.16500000000000001</v>
      </c>
      <c r="BF212" s="4">
        <v>5.0999999999999997E-2</v>
      </c>
      <c r="BG212" s="4">
        <v>-8.9999999999999993E-3</v>
      </c>
      <c r="BH212" s="4">
        <v>3.5000000000000003E-2</v>
      </c>
      <c r="BI212" s="4">
        <v>3.1E-2</v>
      </c>
      <c r="BJ212" s="4">
        <v>3.1E-2</v>
      </c>
      <c r="BK212" s="4">
        <v>6.6000000000000003E-2</v>
      </c>
      <c r="BL212" s="4">
        <v>-2.1999999999999999E-2</v>
      </c>
      <c r="BM212" s="4">
        <v>0.26500000000000001</v>
      </c>
      <c r="BN212" s="4">
        <v>7.0000000000000007E-2</v>
      </c>
      <c r="BO212" s="4">
        <v>1.4E-2</v>
      </c>
      <c r="BP212" s="4">
        <v>0.159</v>
      </c>
      <c r="BQ212" s="4">
        <v>0.24199999999999999</v>
      </c>
      <c r="BR212" s="4">
        <v>7.9000000000000001E-2</v>
      </c>
      <c r="BS212" s="4">
        <v>2.1000000000000001E-2</v>
      </c>
      <c r="BT212" s="4">
        <v>0.13600000000000001</v>
      </c>
      <c r="BU212" s="4">
        <v>0.159</v>
      </c>
      <c r="BV212" s="4">
        <v>0.111</v>
      </c>
      <c r="BW212" s="4">
        <v>-2.5000000000000001E-2</v>
      </c>
      <c r="BX212" s="4">
        <v>0.19900000000000001</v>
      </c>
      <c r="BY212" s="4">
        <v>0.18099999999999999</v>
      </c>
      <c r="CB212" s="7">
        <f t="shared" si="19"/>
        <v>-2.4071281805384648E-5</v>
      </c>
      <c r="CC212" s="7">
        <f t="shared" si="20"/>
        <v>4.662255875848109E-4</v>
      </c>
      <c r="CD212" s="7">
        <f t="shared" si="21"/>
        <v>2.4144665229547732E-4</v>
      </c>
    </row>
    <row r="213" spans="1:82" x14ac:dyDescent="0.25">
      <c r="A213" s="1" t="s">
        <v>138</v>
      </c>
      <c r="B213" s="1" t="s">
        <v>325</v>
      </c>
      <c r="C213" s="2" t="s">
        <v>87</v>
      </c>
      <c r="D213" s="11">
        <v>11.831</v>
      </c>
      <c r="E213" s="11">
        <v>2.6789999999999998</v>
      </c>
      <c r="F213" s="11">
        <v>-11.449</v>
      </c>
      <c r="G213" s="11">
        <v>-0.49199999999999999</v>
      </c>
      <c r="H213" s="11">
        <v>0.76800000000000002</v>
      </c>
      <c r="I213" s="11">
        <v>1.512</v>
      </c>
      <c r="J213" s="11">
        <v>1.0760000000000001</v>
      </c>
      <c r="K213" s="11">
        <v>7.9269999999999996</v>
      </c>
      <c r="L213" s="11">
        <v>1.8160000000000001</v>
      </c>
      <c r="M213" s="11">
        <v>-2.653</v>
      </c>
      <c r="N213" s="11">
        <v>-2.613</v>
      </c>
      <c r="O213" s="11">
        <v>-2.3580000000000001</v>
      </c>
      <c r="P213" s="11">
        <v>-1.804</v>
      </c>
      <c r="Q213" s="11">
        <v>0.76400000000000001</v>
      </c>
      <c r="R213" s="11">
        <v>1.071</v>
      </c>
      <c r="S213" s="11">
        <v>1.754</v>
      </c>
      <c r="T213" s="11">
        <v>1.6279999999999999</v>
      </c>
      <c r="U213" s="11">
        <v>1.175</v>
      </c>
      <c r="V213" s="11">
        <v>3.0859999999999999</v>
      </c>
      <c r="W213" s="11">
        <v>2.2480000000000002</v>
      </c>
      <c r="X213" s="11">
        <v>3.43</v>
      </c>
      <c r="Y213" s="11">
        <v>1.915</v>
      </c>
      <c r="Z213" s="11">
        <v>-0.20100000000000001</v>
      </c>
      <c r="AA213" s="11">
        <v>9.7929999999999993</v>
      </c>
      <c r="AB213" s="11">
        <v>5.1040000000000001</v>
      </c>
      <c r="AC213" s="11">
        <v>5.07</v>
      </c>
      <c r="AD213" s="11">
        <v>3.57</v>
      </c>
      <c r="AE213" s="11">
        <v>7.0789999999999997</v>
      </c>
      <c r="AF213" s="11">
        <v>6.008</v>
      </c>
      <c r="AG213" s="11">
        <v>4.7670000000000003</v>
      </c>
      <c r="AH213" s="11">
        <v>4.1280000000000001</v>
      </c>
      <c r="AI213" s="11">
        <v>4.34</v>
      </c>
      <c r="AJ213" s="11">
        <v>2.9079999999999999</v>
      </c>
      <c r="AK213" s="11">
        <v>3.0089999999999999</v>
      </c>
      <c r="AL213" s="11">
        <v>5.516</v>
      </c>
      <c r="AM213" s="11">
        <v>6.3860000000000001</v>
      </c>
      <c r="AN213" s="11">
        <v>6.8979999999999997</v>
      </c>
      <c r="AO213" s="11">
        <v>6.7190000000000003</v>
      </c>
      <c r="AP213" s="11">
        <v>2.859</v>
      </c>
      <c r="AQ213" s="11">
        <v>1.754</v>
      </c>
      <c r="AR213" s="11">
        <v>0.40699999999999997</v>
      </c>
      <c r="AS213" s="11">
        <v>3.2130000000000001</v>
      </c>
      <c r="AT213" s="11">
        <v>5.96</v>
      </c>
      <c r="AU213" s="11">
        <v>4.8869999999999996</v>
      </c>
      <c r="AV213" s="11">
        <v>2.3570000000000002</v>
      </c>
      <c r="AW213" s="11">
        <v>3.528</v>
      </c>
      <c r="AX213" s="11">
        <v>0.11700000000000001</v>
      </c>
      <c r="AY213" s="11">
        <v>2.5089999999999999</v>
      </c>
      <c r="AZ213" s="11">
        <v>2.7930000000000001</v>
      </c>
      <c r="BA213" s="11">
        <v>4.6509999999999998</v>
      </c>
      <c r="BB213" s="11">
        <v>5.109</v>
      </c>
      <c r="BC213" s="11">
        <v>3.7160000000000002</v>
      </c>
      <c r="BD213" s="11">
        <v>3.7490000000000001</v>
      </c>
      <c r="BE213" s="11">
        <v>8.798</v>
      </c>
      <c r="BF213" s="11">
        <v>4.51</v>
      </c>
      <c r="BG213" s="11">
        <v>13.272</v>
      </c>
      <c r="BH213" s="11">
        <v>5.9870000000000001</v>
      </c>
      <c r="BI213" s="11">
        <v>10.805999999999999</v>
      </c>
      <c r="BJ213" s="11">
        <v>0.39800000000000002</v>
      </c>
      <c r="BK213" s="11">
        <v>4.9669999999999996</v>
      </c>
      <c r="BL213" s="11">
        <v>6.1820000000000004</v>
      </c>
      <c r="BM213" s="11">
        <v>5.4720000000000004</v>
      </c>
      <c r="BN213" s="11">
        <v>5.8289999999999997</v>
      </c>
      <c r="BO213" s="11">
        <v>7.5549999999999997</v>
      </c>
      <c r="BP213" s="11">
        <v>10.794</v>
      </c>
      <c r="BQ213" s="11">
        <v>11.49</v>
      </c>
      <c r="BR213" s="11">
        <v>8.56</v>
      </c>
      <c r="BS213" s="11">
        <v>-3.2810000000000001</v>
      </c>
      <c r="BT213" s="11">
        <v>11.115</v>
      </c>
      <c r="BU213" s="11">
        <v>9.8889999999999993</v>
      </c>
      <c r="BV213" s="11">
        <v>-1.2210000000000001</v>
      </c>
      <c r="BW213" s="11">
        <v>4.7320000000000002</v>
      </c>
      <c r="BX213" s="11">
        <v>6.0270000000000001</v>
      </c>
      <c r="BY213" s="11">
        <v>20.169</v>
      </c>
      <c r="CB213" s="9">
        <f t="shared" si="19"/>
        <v>4.5562122201232066E-3</v>
      </c>
      <c r="CC213" s="9">
        <f t="shared" si="20"/>
        <v>1.4120309630018368E-2</v>
      </c>
      <c r="CD213" s="9">
        <f t="shared" si="21"/>
        <v>2.6904627238383882E-2</v>
      </c>
    </row>
    <row r="214" spans="1:82" x14ac:dyDescent="0.25">
      <c r="A214" s="1" t="s">
        <v>140</v>
      </c>
      <c r="B214" s="1" t="s">
        <v>326</v>
      </c>
      <c r="C214" s="2" t="s">
        <v>87</v>
      </c>
      <c r="D214" s="11">
        <v>10.632999999999999</v>
      </c>
      <c r="E214" s="11">
        <v>13.621</v>
      </c>
      <c r="F214" s="11">
        <v>21.988</v>
      </c>
      <c r="G214" s="11">
        <v>12.04</v>
      </c>
      <c r="H214" s="11">
        <v>5.351</v>
      </c>
      <c r="I214" s="11">
        <v>0.97899999999999998</v>
      </c>
      <c r="J214" s="11">
        <v>-1.3080000000000001</v>
      </c>
      <c r="K214" s="11">
        <v>4.5919999999999996</v>
      </c>
      <c r="L214" s="11">
        <v>14.782999999999999</v>
      </c>
      <c r="M214" s="11">
        <v>-0.11600000000000001</v>
      </c>
      <c r="N214" s="11">
        <v>-2.258</v>
      </c>
      <c r="O214" s="11">
        <v>11.6</v>
      </c>
      <c r="P214" s="11">
        <v>5.008</v>
      </c>
      <c r="Q214" s="11">
        <v>-2.0790000000000002</v>
      </c>
      <c r="R214" s="11">
        <v>1.968</v>
      </c>
      <c r="S214" s="11">
        <v>1.246</v>
      </c>
      <c r="T214" s="11">
        <v>1.4470000000000001</v>
      </c>
      <c r="U214" s="11">
        <v>2.1739999999999999</v>
      </c>
      <c r="V214" s="11">
        <v>0.60399999999999998</v>
      </c>
      <c r="W214" s="11">
        <v>-2.9780000000000002</v>
      </c>
      <c r="X214" s="11">
        <v>6.62</v>
      </c>
      <c r="Y214" s="11">
        <v>6.06</v>
      </c>
      <c r="Z214" s="11">
        <v>0.14899999999999999</v>
      </c>
      <c r="AA214" s="11">
        <v>-2.1989999999999998</v>
      </c>
      <c r="AB214" s="11">
        <v>5.2439999999999998</v>
      </c>
      <c r="AC214" s="11">
        <v>4.4939999999999998</v>
      </c>
      <c r="AD214" s="11">
        <v>1.2010000000000001</v>
      </c>
      <c r="AE214" s="11">
        <v>-1.48</v>
      </c>
      <c r="AF214" s="11">
        <v>10.382</v>
      </c>
      <c r="AG214" s="11">
        <v>-6.26</v>
      </c>
      <c r="AH214" s="11">
        <v>0.53900000000000003</v>
      </c>
      <c r="AI214" s="11">
        <v>-7.76</v>
      </c>
      <c r="AJ214" s="11">
        <v>2.597</v>
      </c>
      <c r="AK214" s="11">
        <v>6.0979999999999999</v>
      </c>
      <c r="AL214" s="11">
        <v>-2.5609999999999999</v>
      </c>
      <c r="AM214" s="11">
        <v>-3.1589999999999998</v>
      </c>
      <c r="AN214" s="11">
        <v>2.2829999999999999</v>
      </c>
      <c r="AO214" s="11">
        <v>3.7919999999999998</v>
      </c>
      <c r="AP214" s="11">
        <v>1.8660000000000001</v>
      </c>
      <c r="AQ214" s="11">
        <v>-0.25700000000000001</v>
      </c>
      <c r="AR214" s="11">
        <v>1.702</v>
      </c>
      <c r="AS214" s="11">
        <v>6.1</v>
      </c>
      <c r="AT214" s="11">
        <v>9.7959999999999994</v>
      </c>
      <c r="AU214" s="11">
        <v>-1.1399999999999999</v>
      </c>
      <c r="AV214" s="11">
        <v>8.1270000000000007</v>
      </c>
      <c r="AW214" s="11">
        <v>5.7729999999999997</v>
      </c>
      <c r="AX214" s="11">
        <v>6.2830000000000004</v>
      </c>
      <c r="AY214" s="11">
        <v>-5.8339999999999996</v>
      </c>
      <c r="AZ214" s="11">
        <v>-1.9890000000000001</v>
      </c>
      <c r="BA214" s="11">
        <v>17.957000000000001</v>
      </c>
      <c r="BB214" s="11">
        <v>-5.9790000000000001</v>
      </c>
      <c r="BC214" s="11">
        <v>-2.9729999999999999</v>
      </c>
      <c r="BD214" s="11">
        <v>-1.032</v>
      </c>
      <c r="BE214" s="11">
        <v>2.89</v>
      </c>
      <c r="BF214" s="11">
        <v>-1.4339999999999999</v>
      </c>
      <c r="BG214" s="11">
        <v>-11.763</v>
      </c>
      <c r="BH214" s="11">
        <v>5.6719999999999997</v>
      </c>
      <c r="BI214" s="11">
        <v>9.6389999999999993</v>
      </c>
      <c r="BJ214" s="11">
        <v>-6.5910000000000002</v>
      </c>
      <c r="BK214" s="11">
        <v>-13.680999999999999</v>
      </c>
      <c r="BL214" s="11">
        <v>5.74</v>
      </c>
      <c r="BM214" s="11">
        <v>7.4080000000000004</v>
      </c>
      <c r="BN214" s="11">
        <v>-9.5630000000000006</v>
      </c>
      <c r="BO214" s="11">
        <v>76.968000000000004</v>
      </c>
      <c r="BP214" s="11">
        <v>-8.1</v>
      </c>
      <c r="BQ214" s="11">
        <v>-11.647</v>
      </c>
      <c r="BR214" s="11">
        <v>11.946</v>
      </c>
      <c r="BS214" s="11">
        <v>2.7469999999999999</v>
      </c>
      <c r="BT214" s="11">
        <v>6.2610000000000001</v>
      </c>
      <c r="BU214" s="11">
        <v>13.051</v>
      </c>
      <c r="BV214" s="11">
        <v>3.3260000000000001</v>
      </c>
      <c r="BW214" s="11">
        <v>9.16</v>
      </c>
      <c r="BX214" s="11">
        <v>6.3819999999999997</v>
      </c>
      <c r="BY214" s="11">
        <v>19.498000000000001</v>
      </c>
      <c r="CB214" s="9">
        <f t="shared" si="19"/>
        <v>8.8197176534929346E-3</v>
      </c>
      <c r="CC214" s="9">
        <f t="shared" si="20"/>
        <v>1.4952018592795291E-2</v>
      </c>
      <c r="CD214" s="9">
        <f t="shared" si="21"/>
        <v>2.6009540477664184E-2</v>
      </c>
    </row>
    <row r="215" spans="1:82" x14ac:dyDescent="0.25">
      <c r="A215" t="s">
        <v>142</v>
      </c>
      <c r="B215" t="s">
        <v>327</v>
      </c>
      <c r="C215" s="3" t="s">
        <v>87</v>
      </c>
      <c r="D215" s="4">
        <v>-0.77</v>
      </c>
      <c r="E215" s="4">
        <v>1.1279999999999999</v>
      </c>
      <c r="F215" s="4">
        <v>1.1020000000000001</v>
      </c>
      <c r="G215" s="4">
        <v>1.147</v>
      </c>
      <c r="H215" s="4">
        <v>0.08</v>
      </c>
      <c r="I215" s="4">
        <v>0.23499999999999999</v>
      </c>
      <c r="J215" s="4">
        <v>1.0720000000000001</v>
      </c>
      <c r="K215" s="4">
        <v>-0.158</v>
      </c>
      <c r="L215" s="4">
        <v>-0.5</v>
      </c>
      <c r="M215" s="4">
        <v>3.9E-2</v>
      </c>
      <c r="N215" s="4">
        <v>0.83799999999999997</v>
      </c>
      <c r="O215" s="4">
        <v>-0.128</v>
      </c>
      <c r="P215" s="4">
        <v>-0.59299999999999997</v>
      </c>
      <c r="Q215" s="4">
        <v>1.0369999999999999</v>
      </c>
      <c r="R215" s="4">
        <v>0.747</v>
      </c>
      <c r="S215" s="4">
        <v>-0.72599999999999998</v>
      </c>
      <c r="T215" s="4">
        <v>-1.5620000000000001</v>
      </c>
      <c r="U215" s="4">
        <v>0.38300000000000001</v>
      </c>
      <c r="V215" s="4">
        <v>0.16800000000000001</v>
      </c>
      <c r="W215" s="4">
        <v>0.14099999999999999</v>
      </c>
      <c r="X215" s="4">
        <v>-0.72199999999999998</v>
      </c>
      <c r="Y215" s="4">
        <v>1.1739999999999999</v>
      </c>
      <c r="Z215" s="4">
        <v>-1.7999999999999999E-2</v>
      </c>
      <c r="AA215" s="4">
        <v>0.25600000000000001</v>
      </c>
      <c r="AB215" s="4">
        <v>0.13700000000000001</v>
      </c>
      <c r="AC215" s="4">
        <v>-0.02</v>
      </c>
      <c r="AD215" s="4">
        <v>0.29799999999999999</v>
      </c>
      <c r="AE215" s="4">
        <v>-4.0000000000000001E-3</v>
      </c>
      <c r="AF215" s="4">
        <v>-0.79</v>
      </c>
      <c r="AG215" s="4">
        <v>0.19</v>
      </c>
      <c r="AH215" s="4">
        <v>0.22900000000000001</v>
      </c>
      <c r="AI215" s="4">
        <v>0.433</v>
      </c>
      <c r="AJ215" s="4">
        <v>-0.68500000000000005</v>
      </c>
      <c r="AK215" s="4">
        <v>0.64</v>
      </c>
      <c r="AL215" s="4">
        <v>0.34200000000000003</v>
      </c>
      <c r="AM215" s="4">
        <v>6.0999999999999999E-2</v>
      </c>
      <c r="AN215" s="4">
        <v>-0.38600000000000001</v>
      </c>
      <c r="AO215" s="4">
        <v>0.42</v>
      </c>
      <c r="AP215" s="4">
        <v>0.27800000000000002</v>
      </c>
      <c r="AQ215" s="4">
        <v>0.50700000000000001</v>
      </c>
      <c r="AR215" s="4">
        <v>8.4000000000000005E-2</v>
      </c>
      <c r="AS215" s="4">
        <v>-1.143</v>
      </c>
      <c r="AT215" s="4">
        <v>1.8140000000000001</v>
      </c>
      <c r="AU215" s="4">
        <v>0.14499999999999999</v>
      </c>
      <c r="AV215" s="4">
        <v>-0.39400000000000002</v>
      </c>
      <c r="AW215" s="4">
        <v>-2.1110000000000002</v>
      </c>
      <c r="AX215" s="4">
        <v>0.88600000000000001</v>
      </c>
      <c r="AY215" s="4">
        <v>0.46899999999999997</v>
      </c>
      <c r="AZ215" s="4">
        <v>-1.5580000000000001</v>
      </c>
      <c r="BA215" s="4">
        <v>0.47599999999999998</v>
      </c>
      <c r="BB215" s="4">
        <v>0.38300000000000001</v>
      </c>
      <c r="BC215" s="4">
        <v>0.53100000000000003</v>
      </c>
      <c r="BD215" s="4">
        <v>-1.2609999999999999</v>
      </c>
      <c r="BE215" s="4">
        <v>0.314</v>
      </c>
      <c r="BF215" s="4">
        <v>-0.629</v>
      </c>
      <c r="BG215" s="4">
        <v>-1.9670000000000001</v>
      </c>
      <c r="BH215" s="4">
        <v>-0.16</v>
      </c>
      <c r="BI215" s="4">
        <v>0.379</v>
      </c>
      <c r="BJ215" s="4">
        <v>0.55000000000000004</v>
      </c>
      <c r="BK215" s="4">
        <v>0.34599999999999997</v>
      </c>
      <c r="BL215" s="4">
        <v>-0.156</v>
      </c>
      <c r="BM215" s="4">
        <v>0.11600000000000001</v>
      </c>
      <c r="BN215" s="4">
        <v>-1.0960000000000001</v>
      </c>
      <c r="BO215" s="4">
        <v>1.621</v>
      </c>
      <c r="BP215" s="4">
        <v>1.825</v>
      </c>
      <c r="BQ215" s="4">
        <v>2.1960000000000002</v>
      </c>
      <c r="BR215" s="4">
        <v>1.149</v>
      </c>
      <c r="BS215" s="4">
        <v>1.169</v>
      </c>
      <c r="BT215" s="4">
        <v>1.86</v>
      </c>
      <c r="BU215" s="4">
        <v>1.579</v>
      </c>
      <c r="BV215" s="4">
        <v>2.38</v>
      </c>
      <c r="BW215" s="4">
        <v>4.069</v>
      </c>
      <c r="BX215" s="4">
        <v>3.1680000000000001</v>
      </c>
      <c r="BY215" s="4">
        <v>4.133</v>
      </c>
      <c r="CB215" s="7">
        <f t="shared" si="19"/>
        <v>3.9178418266444049E-3</v>
      </c>
      <c r="CC215" s="7">
        <f t="shared" si="20"/>
        <v>7.4221239269782963E-3</v>
      </c>
      <c r="CD215" s="7">
        <f t="shared" si="21"/>
        <v>5.5132542206475571E-3</v>
      </c>
    </row>
    <row r="216" spans="1:82" x14ac:dyDescent="0.25">
      <c r="A216" s="1" t="s">
        <v>144</v>
      </c>
      <c r="B216" s="1" t="s">
        <v>328</v>
      </c>
      <c r="C216" s="2" t="s">
        <v>87</v>
      </c>
      <c r="D216" s="11">
        <v>-1.2529999999999999</v>
      </c>
      <c r="E216" s="11">
        <v>-0.88400000000000001</v>
      </c>
      <c r="F216" s="11">
        <v>2.5230000000000001</v>
      </c>
      <c r="G216" s="11">
        <v>5.1429999999999998</v>
      </c>
      <c r="H216" s="11">
        <v>-2.1869999999999998</v>
      </c>
      <c r="I216" s="11">
        <v>-0.04</v>
      </c>
      <c r="J216" s="11">
        <v>2.2149999999999999</v>
      </c>
      <c r="K216" s="11">
        <v>0.315</v>
      </c>
      <c r="L216" s="11">
        <v>0.45600000000000002</v>
      </c>
      <c r="M216" s="11">
        <v>-0.78400000000000003</v>
      </c>
      <c r="N216" s="11">
        <v>2.9129999999999998</v>
      </c>
      <c r="O216" s="11">
        <v>-0.378</v>
      </c>
      <c r="P216" s="11">
        <v>-1.782</v>
      </c>
      <c r="Q216" s="11">
        <v>0.78100000000000003</v>
      </c>
      <c r="R216" s="11">
        <v>0.69199999999999995</v>
      </c>
      <c r="S216" s="11">
        <v>0.76800000000000002</v>
      </c>
      <c r="T216" s="11">
        <v>2.883</v>
      </c>
      <c r="U216" s="11">
        <v>-2.7010000000000001</v>
      </c>
      <c r="V216" s="11">
        <v>1.3580000000000001</v>
      </c>
      <c r="W216" s="11">
        <v>-0.104</v>
      </c>
      <c r="X216" s="11">
        <v>0.113</v>
      </c>
      <c r="Y216" s="11">
        <v>0.312</v>
      </c>
      <c r="Z216" s="11">
        <v>-0.52600000000000002</v>
      </c>
      <c r="AA216" s="11">
        <v>-1.4430000000000001</v>
      </c>
      <c r="AB216" s="11">
        <v>-1.47</v>
      </c>
      <c r="AC216" s="11">
        <v>0.88400000000000001</v>
      </c>
      <c r="AD216" s="11">
        <v>0.75600000000000001</v>
      </c>
      <c r="AE216" s="11">
        <v>0.65200000000000002</v>
      </c>
      <c r="AF216" s="11">
        <v>0.11899999999999999</v>
      </c>
      <c r="AG216" s="11">
        <v>-4.7E-2</v>
      </c>
      <c r="AH216" s="11">
        <v>-0.161</v>
      </c>
      <c r="AI216" s="11">
        <v>1.6910000000000001</v>
      </c>
      <c r="AJ216" s="11">
        <v>1.046</v>
      </c>
      <c r="AK216" s="11">
        <v>-2.6549999999999998</v>
      </c>
      <c r="AL216" s="11">
        <v>0.44700000000000001</v>
      </c>
      <c r="AM216" s="11">
        <v>0.16700000000000001</v>
      </c>
      <c r="AN216" s="11">
        <v>0.20499999999999999</v>
      </c>
      <c r="AO216" s="11">
        <v>0.35799999999999998</v>
      </c>
      <c r="AP216" s="11">
        <v>1.413</v>
      </c>
      <c r="AQ216" s="11">
        <v>-0.92400000000000004</v>
      </c>
      <c r="AR216" s="11">
        <v>4.016</v>
      </c>
      <c r="AS216" s="11">
        <v>1.1539999999999999</v>
      </c>
      <c r="AT216" s="11">
        <v>2.6419999999999999</v>
      </c>
      <c r="AU216" s="11">
        <v>-0.752</v>
      </c>
      <c r="AV216" s="11">
        <v>-0.158</v>
      </c>
      <c r="AW216" s="11">
        <v>0.26200000000000001</v>
      </c>
      <c r="AX216" s="11">
        <v>-0.379</v>
      </c>
      <c r="AY216" s="11">
        <v>-3.036</v>
      </c>
      <c r="AZ216" s="11">
        <v>-1.4430000000000001</v>
      </c>
      <c r="BA216" s="11">
        <v>1.1359999999999999</v>
      </c>
      <c r="BB216" s="11">
        <v>-0.104</v>
      </c>
      <c r="BC216" s="11">
        <v>0.83599999999999997</v>
      </c>
      <c r="BD216" s="11">
        <v>0.38600000000000001</v>
      </c>
      <c r="BE216" s="11">
        <v>1.9079999999999999</v>
      </c>
      <c r="BF216" s="11">
        <v>-0.185</v>
      </c>
      <c r="BG216" s="11">
        <v>3.7570000000000001</v>
      </c>
      <c r="BH216" s="11">
        <v>-6.1580000000000004</v>
      </c>
      <c r="BI216" s="11">
        <v>1.0029999999999999</v>
      </c>
      <c r="BJ216" s="11">
        <v>1.6759999999999999</v>
      </c>
      <c r="BK216" s="11">
        <v>0.73699999999999999</v>
      </c>
      <c r="BL216" s="11">
        <v>1.1879999999999999</v>
      </c>
      <c r="BM216" s="11">
        <v>3.9380000000000002</v>
      </c>
      <c r="BN216" s="11">
        <v>-0.56899999999999995</v>
      </c>
      <c r="BO216" s="11">
        <v>9.7850000000000001</v>
      </c>
      <c r="BP216" s="11">
        <v>7.508</v>
      </c>
      <c r="BQ216" s="11">
        <v>7.8780000000000001</v>
      </c>
      <c r="BR216" s="11">
        <v>13.404999999999999</v>
      </c>
      <c r="BS216" s="11">
        <v>2.8759999999999999</v>
      </c>
      <c r="BT216" s="11">
        <v>1.5740000000000001</v>
      </c>
      <c r="BU216" s="11">
        <v>2.2679999999999998</v>
      </c>
      <c r="BV216" s="11">
        <v>0.63800000000000001</v>
      </c>
      <c r="BW216" s="11">
        <v>0.42199999999999999</v>
      </c>
      <c r="BX216" s="11">
        <v>-3.4550000000000001</v>
      </c>
      <c r="BY216" s="11">
        <v>-10.401999999999999</v>
      </c>
      <c r="CB216" s="9">
        <f t="shared" si="19"/>
        <v>4.0632323687489285E-4</v>
      </c>
      <c r="CC216" s="9">
        <f t="shared" si="20"/>
        <v>-8.0945196236458378E-3</v>
      </c>
      <c r="CD216" s="9">
        <f t="shared" si="21"/>
        <v>-1.3875845730262735E-2</v>
      </c>
    </row>
    <row r="217" spans="1:82" x14ac:dyDescent="0.25">
      <c r="A217" t="s">
        <v>146</v>
      </c>
      <c r="B217" t="s">
        <v>329</v>
      </c>
      <c r="C217" s="3" t="s">
        <v>87</v>
      </c>
      <c r="D217" s="4">
        <v>2.2200000000000002</v>
      </c>
      <c r="E217" s="4">
        <v>3.8490000000000002</v>
      </c>
      <c r="F217" s="4">
        <v>2.9870000000000001</v>
      </c>
      <c r="G217" s="4">
        <v>3.544</v>
      </c>
      <c r="H217" s="4">
        <v>1.141</v>
      </c>
      <c r="I217" s="4">
        <v>1.1319999999999999</v>
      </c>
      <c r="J217" s="4">
        <v>0.66900000000000004</v>
      </c>
      <c r="K217" s="4">
        <v>0.66800000000000004</v>
      </c>
      <c r="L217" s="4">
        <v>1.125</v>
      </c>
      <c r="M217" s="4">
        <v>1.123</v>
      </c>
      <c r="N217" s="4">
        <v>0.84199999999999997</v>
      </c>
      <c r="O217" s="4">
        <v>0.78600000000000003</v>
      </c>
      <c r="P217" s="4">
        <v>0.76600000000000001</v>
      </c>
      <c r="Q217" s="4">
        <v>0.75700000000000001</v>
      </c>
      <c r="R217" s="4">
        <v>0.95099999999999996</v>
      </c>
      <c r="S217" s="4">
        <v>0.86299999999999999</v>
      </c>
      <c r="T217" s="4">
        <v>0.84799999999999998</v>
      </c>
      <c r="U217" s="4">
        <v>0.84399999999999997</v>
      </c>
      <c r="V217" s="4">
        <v>0.90400000000000003</v>
      </c>
      <c r="W217" s="4">
        <v>0.84199999999999997</v>
      </c>
      <c r="X217" s="4">
        <v>0.83099999999999996</v>
      </c>
      <c r="Y217" s="4">
        <v>0.83</v>
      </c>
      <c r="Z217" s="4">
        <v>1.032</v>
      </c>
      <c r="AA217" s="4">
        <v>1.032</v>
      </c>
      <c r="AB217" s="4">
        <v>1.0289999999999999</v>
      </c>
      <c r="AC217" s="4">
        <v>0.97799999999999998</v>
      </c>
      <c r="AD217" s="4">
        <v>0.85</v>
      </c>
      <c r="AE217" s="4">
        <v>0.84699999999999998</v>
      </c>
      <c r="AF217" s="4">
        <v>0.84599999999999997</v>
      </c>
      <c r="AG217" s="4">
        <v>0.84599999999999997</v>
      </c>
      <c r="AH217" s="4">
        <v>0.73</v>
      </c>
      <c r="AI217" s="4">
        <v>0.67400000000000004</v>
      </c>
      <c r="AJ217" s="4">
        <v>0.65100000000000002</v>
      </c>
      <c r="AK217" s="4">
        <v>0.626</v>
      </c>
      <c r="AL217" s="4">
        <v>-8.6999999999999994E-2</v>
      </c>
      <c r="AM217" s="4">
        <v>-9.0999999999999998E-2</v>
      </c>
      <c r="AN217" s="4">
        <v>-9.2999999999999999E-2</v>
      </c>
      <c r="AO217" s="4">
        <v>-9.2999999999999999E-2</v>
      </c>
      <c r="AP217" s="4">
        <v>0.46600000000000003</v>
      </c>
      <c r="AQ217" s="4">
        <v>0.47299999999999998</v>
      </c>
      <c r="AR217" s="4">
        <v>0.47899999999999998</v>
      </c>
      <c r="AS217" s="4">
        <v>0.48099999999999998</v>
      </c>
      <c r="AT217" s="4">
        <v>0.434</v>
      </c>
      <c r="AU217" s="4">
        <v>0.436</v>
      </c>
      <c r="AV217" s="4">
        <v>5.2999999999999999E-2</v>
      </c>
      <c r="AW217" s="4">
        <v>0.82799999999999996</v>
      </c>
      <c r="AX217" s="4">
        <v>0.441</v>
      </c>
      <c r="AY217" s="4">
        <v>0.28999999999999998</v>
      </c>
      <c r="AZ217" s="4">
        <v>-0.16</v>
      </c>
      <c r="BA217" s="4">
        <v>1.5820000000000001</v>
      </c>
      <c r="BB217" s="4">
        <v>1.1040000000000001</v>
      </c>
      <c r="BC217" s="4">
        <v>0.32600000000000001</v>
      </c>
      <c r="BD217" s="4">
        <v>0.215</v>
      </c>
      <c r="BE217" s="4">
        <v>0.69</v>
      </c>
      <c r="BF217" s="4">
        <v>0.72</v>
      </c>
      <c r="BG217" s="4">
        <v>0.24299999999999999</v>
      </c>
      <c r="BH217" s="4">
        <v>2.3069999999999999</v>
      </c>
      <c r="BI217" s="4">
        <v>0.876</v>
      </c>
      <c r="BJ217" s="4">
        <v>1.8120000000000001</v>
      </c>
      <c r="BK217" s="4">
        <v>2.5870000000000002</v>
      </c>
      <c r="BL217" s="4">
        <v>2.089</v>
      </c>
      <c r="BM217" s="4">
        <v>3.5430000000000001</v>
      </c>
      <c r="BN217" s="4">
        <v>2.746</v>
      </c>
      <c r="BO217" s="4">
        <v>1.2410000000000001</v>
      </c>
      <c r="BP217" s="4">
        <v>2.0640000000000001</v>
      </c>
      <c r="BQ217" s="4">
        <v>1.103</v>
      </c>
      <c r="BR217" s="4">
        <v>1.64</v>
      </c>
      <c r="BS217" s="4">
        <v>3.2669999999999999</v>
      </c>
      <c r="BT217" s="4">
        <v>2.0699999999999998</v>
      </c>
      <c r="BU217" s="4">
        <v>1.327</v>
      </c>
      <c r="BV217" s="4">
        <v>3.0630000000000002</v>
      </c>
      <c r="BW217" s="4">
        <v>4.9619999999999997</v>
      </c>
      <c r="BX217" s="4">
        <v>1.5</v>
      </c>
      <c r="BY217" s="4">
        <v>6.3470000000000004</v>
      </c>
      <c r="CB217" s="7">
        <f t="shared" si="19"/>
        <v>4.7776680127327442E-3</v>
      </c>
      <c r="CC217" s="7">
        <f t="shared" si="20"/>
        <v>3.5142632230010873E-3</v>
      </c>
      <c r="CD217" s="7">
        <f t="shared" si="21"/>
        <v>8.4666403432010762E-3</v>
      </c>
    </row>
    <row r="218" spans="1:82" x14ac:dyDescent="0.25">
      <c r="A218" t="s">
        <v>148</v>
      </c>
      <c r="B218" t="s">
        <v>330</v>
      </c>
      <c r="C218" s="3" t="s">
        <v>87</v>
      </c>
      <c r="D218" s="4" t="s">
        <v>87</v>
      </c>
      <c r="E218" s="4" t="s">
        <v>87</v>
      </c>
      <c r="F218" s="4" t="s">
        <v>87</v>
      </c>
      <c r="G218" s="4" t="s">
        <v>87</v>
      </c>
      <c r="H218" s="4" t="s">
        <v>87</v>
      </c>
      <c r="I218" s="4">
        <v>1.0999999999999999E-2</v>
      </c>
      <c r="J218" s="4">
        <v>2.1000000000000001E-2</v>
      </c>
      <c r="K218" s="4">
        <v>-2.5000000000000001E-2</v>
      </c>
      <c r="L218" s="4">
        <v>2.8000000000000001E-2</v>
      </c>
      <c r="M218" s="4">
        <v>-7.0000000000000001E-3</v>
      </c>
      <c r="N218" s="4">
        <v>3.0000000000000001E-3</v>
      </c>
      <c r="O218" s="4">
        <v>0.02</v>
      </c>
      <c r="P218" s="4">
        <v>1.6E-2</v>
      </c>
      <c r="Q218" s="4">
        <v>2.5000000000000001E-2</v>
      </c>
      <c r="R218" s="4">
        <v>2.1999999999999999E-2</v>
      </c>
      <c r="S218" s="4">
        <v>2.7E-2</v>
      </c>
      <c r="T218" s="4">
        <v>5.3999999999999999E-2</v>
      </c>
      <c r="U218" s="4">
        <v>4.2000000000000003E-2</v>
      </c>
      <c r="V218" s="4">
        <v>3.5999999999999997E-2</v>
      </c>
      <c r="W218" s="4">
        <v>0.06</v>
      </c>
      <c r="X218" s="4">
        <v>7.4999999999999997E-2</v>
      </c>
      <c r="Y218" s="4">
        <v>6.2E-2</v>
      </c>
      <c r="Z218" s="4">
        <v>-0.29299999999999998</v>
      </c>
      <c r="AA218" s="4">
        <v>0.28000000000000003</v>
      </c>
      <c r="AB218" s="4">
        <v>0.104</v>
      </c>
      <c r="AC218" s="4">
        <v>0.376</v>
      </c>
      <c r="AD218" s="4">
        <v>1.246</v>
      </c>
      <c r="AE218" s="4">
        <v>1.4</v>
      </c>
      <c r="AF218" s="4">
        <v>8.8999999999999996E-2</v>
      </c>
      <c r="AG218" s="4">
        <v>8.0000000000000002E-3</v>
      </c>
      <c r="AH218" s="4">
        <v>0.22800000000000001</v>
      </c>
      <c r="AI218" s="4">
        <v>-0.16300000000000001</v>
      </c>
      <c r="AJ218" s="4">
        <v>0.32900000000000001</v>
      </c>
      <c r="AK218" s="4">
        <v>0.02</v>
      </c>
      <c r="AL218" s="4">
        <v>0.157</v>
      </c>
      <c r="AM218" s="4">
        <v>0.16400000000000001</v>
      </c>
      <c r="AN218" s="4">
        <v>0.26</v>
      </c>
      <c r="AO218" s="4">
        <v>-6.0000000000000001E-3</v>
      </c>
      <c r="AP218" s="4">
        <v>-7.0999999999999994E-2</v>
      </c>
      <c r="AQ218" s="4">
        <v>-9.0999999999999998E-2</v>
      </c>
      <c r="AR218" s="4">
        <v>0.49099999999999999</v>
      </c>
      <c r="AS218" s="4">
        <v>-6.7000000000000004E-2</v>
      </c>
      <c r="AT218" s="4">
        <v>0.19700000000000001</v>
      </c>
      <c r="AU218" s="4">
        <v>0.23400000000000001</v>
      </c>
      <c r="AV218" s="4">
        <v>0.66900000000000004</v>
      </c>
      <c r="AW218" s="4">
        <v>-0.33500000000000002</v>
      </c>
      <c r="AX218" s="4">
        <v>0.45500000000000002</v>
      </c>
      <c r="AY218" s="4">
        <v>0.53</v>
      </c>
      <c r="AZ218" s="4">
        <v>1.073</v>
      </c>
      <c r="BA218" s="4">
        <v>-0.20300000000000001</v>
      </c>
      <c r="BB218" s="4">
        <v>0.72899999999999998</v>
      </c>
      <c r="BC218" s="4">
        <v>-0.36199999999999999</v>
      </c>
      <c r="BD218" s="4">
        <v>-0.56200000000000006</v>
      </c>
      <c r="BE218" s="4">
        <v>-0.52400000000000002</v>
      </c>
      <c r="BF218" s="4">
        <v>0.36499999999999999</v>
      </c>
      <c r="BG218" s="4">
        <v>1.232</v>
      </c>
      <c r="BH218" s="4">
        <v>2.1160000000000001</v>
      </c>
      <c r="BI218" s="4">
        <v>1.444</v>
      </c>
      <c r="BJ218" s="4">
        <v>1.208</v>
      </c>
      <c r="BK218" s="4">
        <v>2.496</v>
      </c>
      <c r="BL218" s="4">
        <v>6.0469999999999997</v>
      </c>
      <c r="BM218" s="4">
        <v>-1.079</v>
      </c>
      <c r="BN218" s="4">
        <v>-3.036</v>
      </c>
      <c r="BO218" s="4">
        <v>-3.9620000000000002</v>
      </c>
      <c r="BP218" s="4">
        <v>-2.137</v>
      </c>
      <c r="BQ218" s="4">
        <v>-0.13</v>
      </c>
      <c r="BR218" s="4">
        <v>1.125</v>
      </c>
      <c r="BS218" s="4">
        <v>1.794</v>
      </c>
      <c r="BT218" s="4">
        <v>2.746</v>
      </c>
      <c r="BU218" s="4">
        <v>-1.0409999999999999</v>
      </c>
      <c r="BV218" s="4">
        <v>3.706</v>
      </c>
      <c r="BW218" s="4">
        <v>0.32600000000000001</v>
      </c>
      <c r="BX218" s="4">
        <v>7.0999999999999994E-2</v>
      </c>
      <c r="BY218" s="4">
        <v>-3.1989999999999998</v>
      </c>
      <c r="CB218" s="7">
        <f t="shared" si="19"/>
        <v>3.1388951474221579E-4</v>
      </c>
      <c r="CC218" s="7">
        <f t="shared" si="20"/>
        <v>1.6634179255538476E-4</v>
      </c>
      <c r="CD218" s="7">
        <f t="shared" si="21"/>
        <v>-4.2673361364266955E-3</v>
      </c>
    </row>
    <row r="219" spans="1:82" x14ac:dyDescent="0.25">
      <c r="A219" t="s">
        <v>150</v>
      </c>
      <c r="B219" t="s">
        <v>331</v>
      </c>
      <c r="C219" s="3" t="s">
        <v>87</v>
      </c>
      <c r="D219" s="4">
        <v>0.89</v>
      </c>
      <c r="E219" s="4">
        <v>2.851</v>
      </c>
      <c r="F219" s="4">
        <v>4.01</v>
      </c>
      <c r="G219" s="4">
        <v>6.41</v>
      </c>
      <c r="H219" s="4">
        <v>-0.26400000000000001</v>
      </c>
      <c r="I219" s="4">
        <v>-0.23499999999999999</v>
      </c>
      <c r="J219" s="4">
        <v>-0.19600000000000001</v>
      </c>
      <c r="K219" s="4">
        <v>-0.438</v>
      </c>
      <c r="L219" s="4">
        <v>0.05</v>
      </c>
      <c r="M219" s="4">
        <v>0.82</v>
      </c>
      <c r="N219" s="4">
        <v>0.27900000000000003</v>
      </c>
      <c r="O219" s="4">
        <v>0.96699999999999997</v>
      </c>
      <c r="P219" s="4">
        <v>0.29299999999999998</v>
      </c>
      <c r="Q219" s="4">
        <v>0.36499999999999999</v>
      </c>
      <c r="R219" s="4">
        <v>0.35599999999999998</v>
      </c>
      <c r="S219" s="4">
        <v>0.94199999999999995</v>
      </c>
      <c r="T219" s="4">
        <v>-0.06</v>
      </c>
      <c r="U219" s="4">
        <v>-0.439</v>
      </c>
      <c r="V219" s="4">
        <v>-2.4590000000000001</v>
      </c>
      <c r="W219" s="4">
        <v>0.68300000000000005</v>
      </c>
      <c r="X219" s="4">
        <v>0.40799999999999997</v>
      </c>
      <c r="Y219" s="4">
        <v>0.63</v>
      </c>
      <c r="Z219" s="4">
        <v>-0.129</v>
      </c>
      <c r="AA219" s="4">
        <v>1.9059999999999999</v>
      </c>
      <c r="AB219" s="4">
        <v>0.65500000000000003</v>
      </c>
      <c r="AC219" s="4">
        <v>0.83899999999999997</v>
      </c>
      <c r="AD219" s="4">
        <v>0.374</v>
      </c>
      <c r="AE219" s="4">
        <v>1.728</v>
      </c>
      <c r="AF219" s="4">
        <v>0.70899999999999996</v>
      </c>
      <c r="AG219" s="4">
        <v>0.68799999999999994</v>
      </c>
      <c r="AH219" s="4">
        <v>0.64</v>
      </c>
      <c r="AI219" s="4">
        <v>0.58499999999999996</v>
      </c>
      <c r="AJ219" s="4">
        <v>0.93899999999999995</v>
      </c>
      <c r="AK219" s="4">
        <v>0.91100000000000003</v>
      </c>
      <c r="AL219" s="4">
        <v>0.88700000000000001</v>
      </c>
      <c r="AM219" s="4">
        <v>0.89200000000000002</v>
      </c>
      <c r="AN219" s="4">
        <v>1.1160000000000001</v>
      </c>
      <c r="AO219" s="4">
        <v>1.135</v>
      </c>
      <c r="AP219" s="4">
        <v>1.111</v>
      </c>
      <c r="AQ219" s="4">
        <v>1.0740000000000001</v>
      </c>
      <c r="AR219" s="4">
        <v>1.103</v>
      </c>
      <c r="AS219" s="4">
        <v>-3.3279999999999998</v>
      </c>
      <c r="AT219" s="4">
        <v>5.4119999999999999</v>
      </c>
      <c r="AU219" s="4">
        <v>1.079</v>
      </c>
      <c r="AV219" s="4">
        <v>1.272</v>
      </c>
      <c r="AW219" s="4">
        <v>1.2729999999999999</v>
      </c>
      <c r="AX219" s="4">
        <v>1.2709999999999999</v>
      </c>
      <c r="AY219" s="4">
        <v>1.2649999999999999</v>
      </c>
      <c r="AZ219" s="4">
        <v>1.06</v>
      </c>
      <c r="BA219" s="4">
        <v>-0.44700000000000001</v>
      </c>
      <c r="BB219" s="4">
        <v>1.954</v>
      </c>
      <c r="BC219" s="4">
        <v>0.37</v>
      </c>
      <c r="BD219" s="4">
        <v>0.503</v>
      </c>
      <c r="BE219" s="4">
        <v>-0.40799999999999997</v>
      </c>
      <c r="BF219" s="4">
        <v>5.8999999999999997E-2</v>
      </c>
      <c r="BG219" s="4">
        <v>-0.20499999999999999</v>
      </c>
      <c r="BH219" s="4">
        <v>0.48799999999999999</v>
      </c>
      <c r="BI219" s="4">
        <v>-1.256</v>
      </c>
      <c r="BJ219" s="4">
        <v>1.8959999999999999</v>
      </c>
      <c r="BK219" s="4">
        <v>-0.111</v>
      </c>
      <c r="BL219" s="4">
        <v>2.09</v>
      </c>
      <c r="BM219" s="4">
        <v>0.38200000000000001</v>
      </c>
      <c r="BN219" s="4">
        <v>1.474</v>
      </c>
      <c r="BO219" s="4">
        <v>1.0629999999999999</v>
      </c>
      <c r="BP219" s="4">
        <v>-0.439</v>
      </c>
      <c r="BQ219" s="4">
        <v>-0.223</v>
      </c>
      <c r="BR219" s="4">
        <v>0.999</v>
      </c>
      <c r="BS219" s="4">
        <v>0.98099999999999998</v>
      </c>
      <c r="BT219" s="4">
        <v>1.2809999999999999</v>
      </c>
      <c r="BU219" s="4">
        <v>1.304</v>
      </c>
      <c r="BV219" s="4">
        <v>2.4359999999999999</v>
      </c>
      <c r="BW219" s="4">
        <v>0.45200000000000001</v>
      </c>
      <c r="BX219" s="4">
        <v>-1.1759999999999999</v>
      </c>
      <c r="BY219" s="4">
        <v>2.1309999999999998</v>
      </c>
      <c r="CB219" s="7">
        <f t="shared" si="19"/>
        <v>4.3520877504135442E-4</v>
      </c>
      <c r="CC219" s="7">
        <f t="shared" si="20"/>
        <v>-2.755182366832852E-3</v>
      </c>
      <c r="CD219" s="7">
        <f t="shared" si="21"/>
        <v>2.842667491942885E-3</v>
      </c>
    </row>
    <row r="220" spans="1:82" x14ac:dyDescent="0.25">
      <c r="A220" t="s">
        <v>152</v>
      </c>
      <c r="B220" t="s">
        <v>332</v>
      </c>
      <c r="C220" s="3" t="s">
        <v>87</v>
      </c>
      <c r="D220" s="4">
        <v>3.1579999999999999</v>
      </c>
      <c r="E220" s="4">
        <v>2.8370000000000002</v>
      </c>
      <c r="F220" s="4">
        <v>2.202</v>
      </c>
      <c r="G220" s="4">
        <v>1.6559999999999999</v>
      </c>
      <c r="H220" s="4">
        <v>0.59499999999999997</v>
      </c>
      <c r="I220" s="4">
        <v>0.53300000000000003</v>
      </c>
      <c r="J220" s="4">
        <v>0.65600000000000003</v>
      </c>
      <c r="K220" s="4">
        <v>0.51</v>
      </c>
      <c r="L220" s="4">
        <v>0.51800000000000002</v>
      </c>
      <c r="M220" s="4">
        <v>0.85599999999999998</v>
      </c>
      <c r="N220" s="4">
        <v>1.2729999999999999</v>
      </c>
      <c r="O220" s="4">
        <v>1.825</v>
      </c>
      <c r="P220" s="4">
        <v>1.766</v>
      </c>
      <c r="Q220" s="4">
        <v>2.234</v>
      </c>
      <c r="R220" s="4">
        <v>3.0489999999999999</v>
      </c>
      <c r="S220" s="4">
        <v>0.41899999999999998</v>
      </c>
      <c r="T220" s="4">
        <v>1.04</v>
      </c>
      <c r="U220" s="4">
        <v>2.71</v>
      </c>
      <c r="V220" s="4">
        <v>-0.33800000000000002</v>
      </c>
      <c r="W220" s="4">
        <v>1.49</v>
      </c>
      <c r="X220" s="4">
        <v>2.2170000000000001</v>
      </c>
      <c r="Y220" s="4">
        <v>2.2650000000000001</v>
      </c>
      <c r="Z220" s="4">
        <v>2.1949999999999998</v>
      </c>
      <c r="AA220" s="4">
        <v>1.3029999999999999</v>
      </c>
      <c r="AB220" s="4">
        <v>1.5960000000000001</v>
      </c>
      <c r="AC220" s="4">
        <v>-0.186</v>
      </c>
      <c r="AD220" s="4">
        <v>-0.71599999999999997</v>
      </c>
      <c r="AE220" s="4">
        <v>0.38700000000000001</v>
      </c>
      <c r="AF220" s="4">
        <v>2.633</v>
      </c>
      <c r="AG220" s="4">
        <v>1.6120000000000001</v>
      </c>
      <c r="AH220" s="4">
        <v>3.2360000000000002</v>
      </c>
      <c r="AI220" s="4">
        <v>-0.67700000000000005</v>
      </c>
      <c r="AJ220" s="4">
        <v>2.1760000000000002</v>
      </c>
      <c r="AK220" s="4">
        <v>0.82599999999999996</v>
      </c>
      <c r="AL220" s="4">
        <v>1.847</v>
      </c>
      <c r="AM220" s="4">
        <v>3.3519999999999999</v>
      </c>
      <c r="AN220" s="4">
        <v>4.9340000000000002</v>
      </c>
      <c r="AO220" s="4">
        <v>0.55100000000000005</v>
      </c>
      <c r="AP220" s="4">
        <v>1.383</v>
      </c>
      <c r="AQ220" s="4">
        <v>1.153</v>
      </c>
      <c r="AR220" s="4">
        <v>2.5099999999999998</v>
      </c>
      <c r="AS220" s="4">
        <v>2.206</v>
      </c>
      <c r="AT220" s="4">
        <v>1.569</v>
      </c>
      <c r="AU220" s="4">
        <v>0.68799999999999994</v>
      </c>
      <c r="AV220" s="4">
        <v>3.4660000000000002</v>
      </c>
      <c r="AW220" s="4">
        <v>3.4340000000000002</v>
      </c>
      <c r="AX220" s="4">
        <v>3.0270000000000001</v>
      </c>
      <c r="AY220" s="4">
        <v>0.91200000000000003</v>
      </c>
      <c r="AZ220" s="4">
        <v>6.3280000000000003</v>
      </c>
      <c r="BA220" s="4">
        <v>3.6989999999999998</v>
      </c>
      <c r="BB220" s="4">
        <v>1.1659999999999999</v>
      </c>
      <c r="BC220" s="4">
        <v>2.089</v>
      </c>
      <c r="BD220" s="4">
        <v>3.8490000000000002</v>
      </c>
      <c r="BE220" s="4">
        <v>2.4119999999999999</v>
      </c>
      <c r="BF220" s="4">
        <v>4.069</v>
      </c>
      <c r="BG220" s="4">
        <v>0.45700000000000002</v>
      </c>
      <c r="BH220" s="4">
        <v>3.7639999999999998</v>
      </c>
      <c r="BI220" s="4">
        <v>-1.282</v>
      </c>
      <c r="BJ220" s="4">
        <v>1.9339999999999999</v>
      </c>
      <c r="BK220" s="4">
        <v>2.4300000000000002</v>
      </c>
      <c r="BL220" s="4">
        <v>0.51800000000000002</v>
      </c>
      <c r="BM220" s="4">
        <v>2.2829999999999999</v>
      </c>
      <c r="BN220" s="4">
        <v>7.6870000000000003</v>
      </c>
      <c r="BO220" s="4">
        <v>6.5140000000000002</v>
      </c>
      <c r="BP220" s="4">
        <v>3.722</v>
      </c>
      <c r="BQ220" s="4">
        <v>9.6969999999999992</v>
      </c>
      <c r="BR220" s="4">
        <v>8.4649999999999999</v>
      </c>
      <c r="BS220" s="4">
        <v>-1.3180000000000001</v>
      </c>
      <c r="BT220" s="4">
        <v>18.052</v>
      </c>
      <c r="BU220" s="4">
        <v>1.5229999999999999</v>
      </c>
      <c r="BV220" s="4">
        <v>7.8529999999999998</v>
      </c>
      <c r="BW220" s="4">
        <v>-3.7029999999999998</v>
      </c>
      <c r="BX220" s="4">
        <v>16.785</v>
      </c>
      <c r="BY220" s="4">
        <v>4.2910000000000004</v>
      </c>
      <c r="CB220" s="7">
        <f t="shared" si="19"/>
        <v>-3.5654382610135738E-3</v>
      </c>
      <c r="CC220" s="7">
        <f t="shared" si="20"/>
        <v>3.9324605465382162E-2</v>
      </c>
      <c r="CD220" s="7">
        <f t="shared" si="21"/>
        <v>5.7240198066292446E-3</v>
      </c>
    </row>
    <row r="221" spans="1:82" x14ac:dyDescent="0.25">
      <c r="A221" s="1" t="s">
        <v>154</v>
      </c>
      <c r="B221" s="1" t="s">
        <v>333</v>
      </c>
      <c r="C221" s="2" t="s">
        <v>87</v>
      </c>
      <c r="D221" s="11">
        <v>5.4130000000000003</v>
      </c>
      <c r="E221" s="11">
        <v>6.8719999999999999</v>
      </c>
      <c r="F221" s="11">
        <v>1.337</v>
      </c>
      <c r="G221" s="11">
        <v>3.1219999999999999</v>
      </c>
      <c r="H221" s="11">
        <v>2.5999999999999999E-2</v>
      </c>
      <c r="I221" s="11">
        <v>0.16700000000000001</v>
      </c>
      <c r="J221" s="11">
        <v>0.6</v>
      </c>
      <c r="K221" s="11">
        <v>1.4370000000000001</v>
      </c>
      <c r="L221" s="11">
        <v>0.66300000000000003</v>
      </c>
      <c r="M221" s="11">
        <v>-0.33600000000000002</v>
      </c>
      <c r="N221" s="11">
        <v>-0.48499999999999999</v>
      </c>
      <c r="O221" s="11">
        <v>2.1459999999999999</v>
      </c>
      <c r="P221" s="11">
        <v>0.23699999999999999</v>
      </c>
      <c r="Q221" s="11">
        <v>-0.222</v>
      </c>
      <c r="R221" s="11">
        <v>0.23400000000000001</v>
      </c>
      <c r="S221" s="11">
        <v>1.052</v>
      </c>
      <c r="T221" s="11">
        <v>-0.04</v>
      </c>
      <c r="U221" s="11">
        <v>-0.33200000000000002</v>
      </c>
      <c r="V221" s="11">
        <v>-0.28100000000000003</v>
      </c>
      <c r="W221" s="11">
        <v>-1.673</v>
      </c>
      <c r="X221" s="11">
        <v>0.83699999999999997</v>
      </c>
      <c r="Y221" s="11">
        <v>0.68600000000000005</v>
      </c>
      <c r="Z221" s="11">
        <v>-0.38900000000000001</v>
      </c>
      <c r="AA221" s="11">
        <v>-0.69599999999999995</v>
      </c>
      <c r="AB221" s="11">
        <v>0.97799999999999998</v>
      </c>
      <c r="AC221" s="11">
        <v>1.1679999999999999</v>
      </c>
      <c r="AD221" s="11">
        <v>2.0409999999999999</v>
      </c>
      <c r="AE221" s="11">
        <v>-1.4750000000000001</v>
      </c>
      <c r="AF221" s="11">
        <v>-2.298</v>
      </c>
      <c r="AG221" s="11">
        <v>0.36199999999999999</v>
      </c>
      <c r="AH221" s="11">
        <v>0.34399999999999997</v>
      </c>
      <c r="AI221" s="11">
        <v>0.317</v>
      </c>
      <c r="AJ221" s="11">
        <v>-0.89800000000000002</v>
      </c>
      <c r="AK221" s="11">
        <v>1.57</v>
      </c>
      <c r="AL221" s="11">
        <v>0.80900000000000005</v>
      </c>
      <c r="AM221" s="11">
        <v>0.85599999999999998</v>
      </c>
      <c r="AN221" s="11">
        <v>-1.986</v>
      </c>
      <c r="AO221" s="11">
        <v>2.2559999999999998</v>
      </c>
      <c r="AP221" s="11">
        <v>1.8169999999999999</v>
      </c>
      <c r="AQ221" s="11">
        <v>1.696</v>
      </c>
      <c r="AR221" s="11">
        <v>-0.16600000000000001</v>
      </c>
      <c r="AS221" s="11">
        <v>-2.1949999999999998</v>
      </c>
      <c r="AT221" s="11">
        <v>-0.61</v>
      </c>
      <c r="AU221" s="11">
        <v>0.89300000000000002</v>
      </c>
      <c r="AV221" s="11">
        <v>1.0589999999999999</v>
      </c>
      <c r="AW221" s="11">
        <v>4.1680000000000001</v>
      </c>
      <c r="AX221" s="11">
        <v>-0.46400000000000002</v>
      </c>
      <c r="AY221" s="11">
        <v>2.98</v>
      </c>
      <c r="AZ221" s="11">
        <v>-1.4470000000000001</v>
      </c>
      <c r="BA221" s="11">
        <v>5.9249999999999998</v>
      </c>
      <c r="BB221" s="11">
        <v>1.5660000000000001</v>
      </c>
      <c r="BC221" s="11">
        <v>0.40899999999999997</v>
      </c>
      <c r="BD221" s="11">
        <v>-2.8620000000000001</v>
      </c>
      <c r="BE221" s="11">
        <v>4.032</v>
      </c>
      <c r="BF221" s="11">
        <v>-0.88700000000000001</v>
      </c>
      <c r="BG221" s="11">
        <v>0.78800000000000003</v>
      </c>
      <c r="BH221" s="11">
        <v>-2.4009999999999998</v>
      </c>
      <c r="BI221" s="11">
        <v>1.8220000000000001</v>
      </c>
      <c r="BJ221" s="11">
        <v>0.65700000000000003</v>
      </c>
      <c r="BK221" s="11">
        <v>2.7370000000000001</v>
      </c>
      <c r="BL221" s="11">
        <v>-3.5550000000000002</v>
      </c>
      <c r="BM221" s="11">
        <v>2.14</v>
      </c>
      <c r="BN221" s="11">
        <v>4.7869999999999999</v>
      </c>
      <c r="BO221" s="11">
        <v>4.3529999999999998</v>
      </c>
      <c r="BP221" s="11">
        <v>0.63100000000000001</v>
      </c>
      <c r="BQ221" s="11">
        <v>6.7</v>
      </c>
      <c r="BR221" s="11">
        <v>-5</v>
      </c>
      <c r="BS221" s="11">
        <v>6.1929999999999996</v>
      </c>
      <c r="BT221" s="11">
        <v>-1.073</v>
      </c>
      <c r="BU221" s="11">
        <v>7.7009999999999996</v>
      </c>
      <c r="BV221" s="11">
        <v>7.4219999999999997</v>
      </c>
      <c r="BW221" s="11">
        <v>8.5559999999999992</v>
      </c>
      <c r="BX221" s="11">
        <v>-16.901</v>
      </c>
      <c r="BY221" s="11">
        <v>30.512</v>
      </c>
      <c r="CB221" s="9">
        <f t="shared" si="19"/>
        <v>8.2381554850748401E-3</v>
      </c>
      <c r="CC221" s="9">
        <f t="shared" si="20"/>
        <v>-3.9596375154627585E-2</v>
      </c>
      <c r="CD221" s="9">
        <f t="shared" si="21"/>
        <v>4.070176936375472E-2</v>
      </c>
    </row>
    <row r="222" spans="1:82" x14ac:dyDescent="0.25">
      <c r="A222" s="1" t="s">
        <v>156</v>
      </c>
      <c r="B222" s="1" t="s">
        <v>334</v>
      </c>
      <c r="C222" s="2" t="s">
        <v>87</v>
      </c>
      <c r="D222" s="11" t="s">
        <v>87</v>
      </c>
      <c r="E222" s="11" t="s">
        <v>87</v>
      </c>
      <c r="F222" s="11" t="s">
        <v>87</v>
      </c>
      <c r="G222" s="11" t="s">
        <v>87</v>
      </c>
      <c r="H222" s="11">
        <v>0.123</v>
      </c>
      <c r="I222" s="11">
        <v>1.0820000000000001</v>
      </c>
      <c r="J222" s="11">
        <v>1.605</v>
      </c>
      <c r="K222" s="11">
        <v>1.492</v>
      </c>
      <c r="L222" s="11">
        <v>2.5529999999999999</v>
      </c>
      <c r="M222" s="11">
        <v>2.8759999999999999</v>
      </c>
      <c r="N222" s="11">
        <v>3.0369999999999999</v>
      </c>
      <c r="O222" s="11">
        <v>5.8</v>
      </c>
      <c r="P222" s="11">
        <v>6.6139999999999999</v>
      </c>
      <c r="Q222" s="11">
        <v>10.313000000000001</v>
      </c>
      <c r="R222" s="11">
        <v>7.8920000000000003</v>
      </c>
      <c r="S222" s="11">
        <v>6.5960000000000001</v>
      </c>
      <c r="T222" s="11">
        <v>7</v>
      </c>
      <c r="U222" s="11">
        <v>6.0289999999999999</v>
      </c>
      <c r="V222" s="11">
        <v>9.39</v>
      </c>
      <c r="W222" s="11">
        <v>3.1890000000000001</v>
      </c>
      <c r="X222" s="11">
        <v>5.1020000000000003</v>
      </c>
      <c r="Y222" s="11">
        <v>3.26</v>
      </c>
      <c r="Z222" s="11">
        <v>-5.3150000000000004</v>
      </c>
      <c r="AA222" s="11">
        <v>-13.093999999999999</v>
      </c>
      <c r="AB222" s="11">
        <v>2.1480000000000001</v>
      </c>
      <c r="AC222" s="11">
        <v>1.45</v>
      </c>
      <c r="AD222" s="11">
        <v>-0.04</v>
      </c>
      <c r="AE222" s="11">
        <v>0.216</v>
      </c>
      <c r="AF222" s="11">
        <v>0.19900000000000001</v>
      </c>
      <c r="AG222" s="11">
        <v>0.2</v>
      </c>
      <c r="AH222" s="11">
        <v>-0.52400000000000002</v>
      </c>
      <c r="AI222" s="11">
        <v>-0.97799999999999998</v>
      </c>
      <c r="AJ222" s="11">
        <v>-0.73099999999999998</v>
      </c>
      <c r="AK222" s="11">
        <v>-3.5000000000000003E-2</v>
      </c>
      <c r="AL222" s="11">
        <v>-0.114</v>
      </c>
      <c r="AM222" s="11">
        <v>-1.071</v>
      </c>
      <c r="AN222" s="11">
        <v>-4.8000000000000001E-2</v>
      </c>
      <c r="AO222" s="11">
        <v>0.77900000000000003</v>
      </c>
      <c r="AP222" s="11">
        <v>1.1679999999999999</v>
      </c>
      <c r="AQ222" s="11">
        <v>0.747</v>
      </c>
      <c r="AR222" s="11">
        <v>1.9530000000000001</v>
      </c>
      <c r="AS222" s="11">
        <v>0.71299999999999997</v>
      </c>
      <c r="AT222" s="11">
        <v>-0.20599999999999999</v>
      </c>
      <c r="AU222" s="11">
        <v>0.69299999999999995</v>
      </c>
      <c r="AV222" s="11">
        <v>4.9470000000000001</v>
      </c>
      <c r="AW222" s="11">
        <v>8.5999999999999993E-2</v>
      </c>
      <c r="AX222" s="11">
        <v>0.51300000000000001</v>
      </c>
      <c r="AY222" s="11">
        <v>2.9129999999999998</v>
      </c>
      <c r="AZ222" s="11">
        <v>1.6830000000000001</v>
      </c>
      <c r="BA222" s="11">
        <v>0.876</v>
      </c>
      <c r="BB222" s="11">
        <v>0.61799999999999999</v>
      </c>
      <c r="BC222" s="11">
        <v>1.6830000000000001</v>
      </c>
      <c r="BD222" s="11">
        <v>1.9690000000000001</v>
      </c>
      <c r="BE222" s="11">
        <v>0.97199999999999998</v>
      </c>
      <c r="BF222" s="11">
        <v>1.284</v>
      </c>
      <c r="BG222" s="11">
        <v>1.419</v>
      </c>
      <c r="BH222" s="11">
        <v>2.4700000000000002</v>
      </c>
      <c r="BI222" s="11">
        <v>2.1280000000000001</v>
      </c>
      <c r="BJ222" s="11">
        <v>1.419</v>
      </c>
      <c r="BK222" s="11">
        <v>0.63400000000000001</v>
      </c>
      <c r="BL222" s="11">
        <v>1.397</v>
      </c>
      <c r="BM222" s="11">
        <v>1.4470000000000001</v>
      </c>
      <c r="BN222" s="11">
        <v>1.1850000000000001</v>
      </c>
      <c r="BO222" s="11">
        <v>-8.0000000000000002E-3</v>
      </c>
      <c r="BP222" s="11">
        <v>-0.41699999999999998</v>
      </c>
      <c r="BQ222" s="11">
        <v>-0.47499999999999998</v>
      </c>
      <c r="BR222" s="11">
        <v>5.7949999999999999</v>
      </c>
      <c r="BS222" s="11">
        <v>5.8959999999999999</v>
      </c>
      <c r="BT222" s="11">
        <v>0.58299999999999996</v>
      </c>
      <c r="BU222" s="11">
        <v>0.72799999999999998</v>
      </c>
      <c r="BV222" s="11">
        <v>8.4740000000000002</v>
      </c>
      <c r="BW222" s="11">
        <v>9.2959999999999994</v>
      </c>
      <c r="BX222" s="11">
        <v>8.3829999999999991</v>
      </c>
      <c r="BY222" s="11">
        <v>6.5270000000000001</v>
      </c>
      <c r="CB222" s="9">
        <f t="shared" si="19"/>
        <v>8.9506654265142267E-3</v>
      </c>
      <c r="CC222" s="9">
        <f t="shared" si="20"/>
        <v>1.9640045732278739E-2</v>
      </c>
      <c r="CD222" s="9">
        <f t="shared" si="21"/>
        <v>8.7067530360916048E-3</v>
      </c>
    </row>
    <row r="223" spans="1:82" x14ac:dyDescent="0.25">
      <c r="A223" t="s">
        <v>158</v>
      </c>
      <c r="B223" t="s">
        <v>335</v>
      </c>
      <c r="C223" s="3" t="s">
        <v>87</v>
      </c>
      <c r="D223" s="4">
        <v>0.63400000000000001</v>
      </c>
      <c r="E223" s="4">
        <v>1.448</v>
      </c>
      <c r="F223" s="4">
        <v>1.5469999999999999</v>
      </c>
      <c r="G223" s="4">
        <v>1.0820000000000001</v>
      </c>
      <c r="H223" s="4">
        <v>4.8000000000000001E-2</v>
      </c>
      <c r="I223" s="4">
        <v>6.5000000000000002E-2</v>
      </c>
      <c r="J223" s="4">
        <v>0.1</v>
      </c>
      <c r="K223" s="4">
        <v>0.22700000000000001</v>
      </c>
      <c r="L223" s="4">
        <v>0.74299999999999999</v>
      </c>
      <c r="M223" s="4">
        <v>0.22900000000000001</v>
      </c>
      <c r="N223" s="4">
        <v>0.29699999999999999</v>
      </c>
      <c r="O223" s="4">
        <v>0.45200000000000001</v>
      </c>
      <c r="P223" s="4">
        <v>0.20499999999999999</v>
      </c>
      <c r="Q223" s="4">
        <v>0.32</v>
      </c>
      <c r="R223" s="4">
        <v>0.35399999999999998</v>
      </c>
      <c r="S223" s="4">
        <v>0.505</v>
      </c>
      <c r="T223" s="4">
        <v>0.16300000000000001</v>
      </c>
      <c r="U223" s="4">
        <v>0.16</v>
      </c>
      <c r="V223" s="4">
        <v>0.155</v>
      </c>
      <c r="W223" s="4">
        <v>0.432</v>
      </c>
      <c r="X223" s="4">
        <v>1.0049999999999999</v>
      </c>
      <c r="Y223" s="4">
        <v>1.024</v>
      </c>
      <c r="Z223" s="4">
        <v>0.97399999999999998</v>
      </c>
      <c r="AA223" s="4">
        <v>1.0249999999999999</v>
      </c>
      <c r="AB223" s="4">
        <v>0.98199999999999998</v>
      </c>
      <c r="AC223" s="4">
        <v>0.99</v>
      </c>
      <c r="AD223" s="4">
        <v>1.0089999999999999</v>
      </c>
      <c r="AE223" s="4">
        <v>1.1919999999999999</v>
      </c>
      <c r="AF223" s="4">
        <v>1.1439999999999999</v>
      </c>
      <c r="AG223" s="4">
        <v>0.57499999999999996</v>
      </c>
      <c r="AH223" s="4">
        <v>1.7889999999999999</v>
      </c>
      <c r="AI223" s="4">
        <v>0.86499999999999999</v>
      </c>
      <c r="AJ223" s="4">
        <v>2.2000000000000002</v>
      </c>
      <c r="AK223" s="4">
        <v>1.1080000000000001</v>
      </c>
      <c r="AL223" s="4">
        <v>0.94499999999999995</v>
      </c>
      <c r="AM223" s="4">
        <v>1.5609999999999999</v>
      </c>
      <c r="AN223" s="4">
        <v>0.70899999999999996</v>
      </c>
      <c r="AO223" s="4">
        <v>-0.32200000000000001</v>
      </c>
      <c r="AP223" s="4">
        <v>1.1950000000000001</v>
      </c>
      <c r="AQ223" s="4">
        <v>0.90500000000000003</v>
      </c>
      <c r="AR223" s="4">
        <v>0.86</v>
      </c>
      <c r="AS223" s="4">
        <v>-0.22900000000000001</v>
      </c>
      <c r="AT223" s="4">
        <v>1.599</v>
      </c>
      <c r="AU223" s="4">
        <v>0.63800000000000001</v>
      </c>
      <c r="AV223" s="4">
        <v>1.0029999999999999</v>
      </c>
      <c r="AW223" s="4">
        <v>-0.441</v>
      </c>
      <c r="AX223" s="4">
        <v>3.5139999999999998</v>
      </c>
      <c r="AY223" s="4">
        <v>1.3280000000000001</v>
      </c>
      <c r="AZ223" s="4">
        <v>6.0999999999999999E-2</v>
      </c>
      <c r="BA223" s="4">
        <v>2.11</v>
      </c>
      <c r="BB223" s="4">
        <v>3.403</v>
      </c>
      <c r="BC223" s="4">
        <v>-2.073</v>
      </c>
      <c r="BD223" s="4">
        <v>0.49099999999999999</v>
      </c>
      <c r="BE223" s="4">
        <v>2.831</v>
      </c>
      <c r="BF223" s="4">
        <v>1.52</v>
      </c>
      <c r="BG223" s="4">
        <v>6.4000000000000001E-2</v>
      </c>
      <c r="BH223" s="4">
        <v>0.32600000000000001</v>
      </c>
      <c r="BI223" s="4">
        <v>4.5259999999999998</v>
      </c>
      <c r="BJ223" s="4">
        <v>2.3719999999999999</v>
      </c>
      <c r="BK223" s="4">
        <v>0.89400000000000002</v>
      </c>
      <c r="BL223" s="4">
        <v>3.7610000000000001</v>
      </c>
      <c r="BM223" s="4">
        <v>3.367</v>
      </c>
      <c r="BN223" s="4">
        <v>-4.5819999999999999</v>
      </c>
      <c r="BO223" s="4">
        <v>2.0169999999999999</v>
      </c>
      <c r="BP223" s="4">
        <v>2.3809999999999998</v>
      </c>
      <c r="BQ223" s="4">
        <v>5.0919999999999996</v>
      </c>
      <c r="BR223" s="4">
        <v>4.7960000000000003</v>
      </c>
      <c r="BS223" s="4">
        <v>0.78900000000000003</v>
      </c>
      <c r="BT223" s="4">
        <v>2.0670000000000002</v>
      </c>
      <c r="BU223" s="4">
        <v>1.0780000000000001</v>
      </c>
      <c r="BV223" s="4" t="s">
        <v>87</v>
      </c>
      <c r="BW223" s="4">
        <v>3.222</v>
      </c>
      <c r="BX223" s="4">
        <v>0.626</v>
      </c>
      <c r="BY223" s="4">
        <v>4.3550000000000004</v>
      </c>
      <c r="CB223" s="7">
        <f t="shared" si="19"/>
        <v>3.1023067990779735E-3</v>
      </c>
      <c r="CC223" s="7">
        <f t="shared" si="20"/>
        <v>1.4666191850657871E-3</v>
      </c>
      <c r="CD223" s="7">
        <f t="shared" si="21"/>
        <v>5.809393208545878E-3</v>
      </c>
    </row>
    <row r="224" spans="1:82" x14ac:dyDescent="0.25">
      <c r="A224" t="s">
        <v>160</v>
      </c>
      <c r="B224" t="s">
        <v>336</v>
      </c>
      <c r="C224" s="3" t="s">
        <v>87</v>
      </c>
      <c r="D224" s="4" t="s">
        <v>87</v>
      </c>
      <c r="E224" s="4" t="s">
        <v>87</v>
      </c>
      <c r="F224" s="4" t="s">
        <v>87</v>
      </c>
      <c r="G224" s="4">
        <v>0.104</v>
      </c>
      <c r="H224" s="4">
        <v>-0.129</v>
      </c>
      <c r="I224" s="4">
        <v>0.2</v>
      </c>
      <c r="J224" s="4">
        <v>0.41099999999999998</v>
      </c>
      <c r="K224" s="4">
        <v>0.38200000000000001</v>
      </c>
      <c r="L224" s="4">
        <v>0.20200000000000001</v>
      </c>
      <c r="M224" s="4">
        <v>0.40500000000000003</v>
      </c>
      <c r="N224" s="4">
        <v>6.0999999999999999E-2</v>
      </c>
      <c r="O224" s="4">
        <v>-1.353</v>
      </c>
      <c r="P224" s="4">
        <v>1.794</v>
      </c>
      <c r="Q224" s="4">
        <v>-1.4999999999999999E-2</v>
      </c>
      <c r="R224" s="4">
        <v>-0.21</v>
      </c>
      <c r="S224" s="4">
        <v>7.0999999999999994E-2</v>
      </c>
      <c r="T224" s="4">
        <v>0.187</v>
      </c>
      <c r="U224" s="4">
        <v>-1.4E-2</v>
      </c>
      <c r="V224" s="4">
        <v>6.5000000000000002E-2</v>
      </c>
      <c r="W224" s="4">
        <v>0.42699999999999999</v>
      </c>
      <c r="X224" s="4">
        <v>0.23</v>
      </c>
      <c r="Y224" s="4">
        <v>-0.16200000000000001</v>
      </c>
      <c r="Z224" s="4">
        <v>-0.47399999999999998</v>
      </c>
      <c r="AA224" s="4">
        <v>0.08</v>
      </c>
      <c r="AB224" s="4">
        <v>-0.112</v>
      </c>
      <c r="AC224" s="4">
        <v>0.96199999999999997</v>
      </c>
      <c r="AD224" s="4">
        <v>-0.85499999999999998</v>
      </c>
      <c r="AE224" s="4">
        <v>-0.105</v>
      </c>
      <c r="AF224" s="4">
        <v>0.47399999999999998</v>
      </c>
      <c r="AG224" s="4">
        <v>-0.22500000000000001</v>
      </c>
      <c r="AH224" s="4">
        <v>0.27200000000000002</v>
      </c>
      <c r="AI224" s="4">
        <v>0.17399999999999999</v>
      </c>
      <c r="AJ224" s="4">
        <v>3.15</v>
      </c>
      <c r="AK224" s="4">
        <v>0.36299999999999999</v>
      </c>
      <c r="AL224" s="4">
        <v>-0.184</v>
      </c>
      <c r="AM224" s="4">
        <v>0.218</v>
      </c>
      <c r="AN224" s="4">
        <v>0.65500000000000003</v>
      </c>
      <c r="AO224" s="4">
        <v>-0.436</v>
      </c>
      <c r="AP224" s="4">
        <v>-0.30499999999999999</v>
      </c>
      <c r="AQ224" s="4">
        <v>1.113</v>
      </c>
      <c r="AR224" s="4">
        <v>0.28000000000000003</v>
      </c>
      <c r="AS224" s="4">
        <v>1.4830000000000001</v>
      </c>
      <c r="AT224" s="4">
        <v>-0.30499999999999999</v>
      </c>
      <c r="AU224" s="4">
        <v>0.67200000000000004</v>
      </c>
      <c r="AV224" s="4">
        <v>1.925</v>
      </c>
      <c r="AW224" s="4">
        <v>-1</v>
      </c>
      <c r="AX224" s="4">
        <v>-0.1</v>
      </c>
      <c r="AY224" s="4">
        <v>0.91500000000000004</v>
      </c>
      <c r="AZ224" s="4">
        <v>-2.1230000000000002</v>
      </c>
      <c r="BA224" s="4">
        <v>2.3029999999999999</v>
      </c>
      <c r="BB224" s="4">
        <v>-0.32400000000000001</v>
      </c>
      <c r="BC224" s="4">
        <v>-1.7350000000000001</v>
      </c>
      <c r="BD224" s="4">
        <v>-1.0469999999999999</v>
      </c>
      <c r="BE224" s="4">
        <v>0.40200000000000002</v>
      </c>
      <c r="BF224" s="4">
        <v>-0.18099999999999999</v>
      </c>
      <c r="BG224" s="4">
        <v>2.4140000000000001</v>
      </c>
      <c r="BH224" s="4">
        <v>-0.83499999999999996</v>
      </c>
      <c r="BI224" s="4">
        <v>3.048</v>
      </c>
      <c r="BJ224" s="4">
        <v>-0.114</v>
      </c>
      <c r="BK224" s="4">
        <v>0.253</v>
      </c>
      <c r="BL224" s="4">
        <v>2.3E-2</v>
      </c>
      <c r="BM224" s="4">
        <v>0.98899999999999999</v>
      </c>
      <c r="BN224" s="4">
        <v>-0.16700000000000001</v>
      </c>
      <c r="BO224" s="4">
        <v>1.079</v>
      </c>
      <c r="BP224" s="4">
        <v>-0.36499999999999999</v>
      </c>
      <c r="BQ224" s="4">
        <v>2.8490000000000002</v>
      </c>
      <c r="BR224" s="4">
        <v>1.67</v>
      </c>
      <c r="BS224" s="4">
        <v>0.14000000000000001</v>
      </c>
      <c r="BT224" s="4">
        <v>0.78</v>
      </c>
      <c r="BU224" s="4">
        <v>0.22700000000000001</v>
      </c>
      <c r="BV224" s="4">
        <v>-0.214</v>
      </c>
      <c r="BW224" s="4">
        <v>-2.1659999999999999</v>
      </c>
      <c r="BX224" s="4">
        <v>-2.7650000000000001</v>
      </c>
      <c r="BY224" s="4">
        <v>-2.11</v>
      </c>
      <c r="CB224" s="7">
        <f t="shared" si="19"/>
        <v>-2.0855358556185256E-3</v>
      </c>
      <c r="CC224" s="7">
        <f t="shared" si="20"/>
        <v>-6.4779585410653373E-3</v>
      </c>
      <c r="CD224" s="7">
        <f t="shared" si="21"/>
        <v>-2.8146543444389897E-3</v>
      </c>
    </row>
    <row r="225" spans="1:82" x14ac:dyDescent="0.25">
      <c r="A225" t="s">
        <v>162</v>
      </c>
      <c r="B225" t="s">
        <v>337</v>
      </c>
      <c r="C225" s="3" t="s">
        <v>87</v>
      </c>
      <c r="D225" s="4" t="s">
        <v>87</v>
      </c>
      <c r="E225" s="4" t="s">
        <v>87</v>
      </c>
      <c r="F225" s="4" t="s">
        <v>87</v>
      </c>
      <c r="G225" s="4" t="s">
        <v>87</v>
      </c>
      <c r="H225" s="4" t="s">
        <v>87</v>
      </c>
      <c r="I225" s="4" t="s">
        <v>87</v>
      </c>
      <c r="J225" s="4" t="s">
        <v>87</v>
      </c>
      <c r="K225" s="4" t="s">
        <v>87</v>
      </c>
      <c r="L225" s="4" t="s">
        <v>87</v>
      </c>
      <c r="M225" s="4" t="s">
        <v>87</v>
      </c>
      <c r="N225" s="4" t="s">
        <v>87</v>
      </c>
      <c r="O225" s="4" t="s">
        <v>87</v>
      </c>
      <c r="P225" s="4" t="s">
        <v>87</v>
      </c>
      <c r="Q225" s="4" t="s">
        <v>87</v>
      </c>
      <c r="R225" s="4" t="s">
        <v>87</v>
      </c>
      <c r="S225" s="4" t="s">
        <v>87</v>
      </c>
      <c r="T225" s="4" t="s">
        <v>87</v>
      </c>
      <c r="U225" s="4" t="s">
        <v>87</v>
      </c>
      <c r="V225" s="4" t="s">
        <v>87</v>
      </c>
      <c r="W225" s="4" t="s">
        <v>87</v>
      </c>
      <c r="X225" s="4" t="s">
        <v>87</v>
      </c>
      <c r="Y225" s="4" t="s">
        <v>87</v>
      </c>
      <c r="Z225" s="4" t="s">
        <v>87</v>
      </c>
      <c r="AA225" s="4" t="s">
        <v>87</v>
      </c>
      <c r="AB225" s="4" t="s">
        <v>87</v>
      </c>
      <c r="AC225" s="4" t="s">
        <v>87</v>
      </c>
      <c r="AD225" s="4" t="s">
        <v>87</v>
      </c>
      <c r="AE225" s="4" t="s">
        <v>87</v>
      </c>
      <c r="AF225" s="4" t="s">
        <v>87</v>
      </c>
      <c r="AG225" s="4">
        <v>1.7000000000000001E-2</v>
      </c>
      <c r="AH225" s="4">
        <v>-0.11700000000000001</v>
      </c>
      <c r="AI225" s="4">
        <v>-0.17199999999999999</v>
      </c>
      <c r="AJ225" s="4">
        <v>0.104</v>
      </c>
      <c r="AK225" s="4">
        <v>3.2000000000000001E-2</v>
      </c>
      <c r="AL225" s="4">
        <v>0.35099999999999998</v>
      </c>
      <c r="AM225" s="4">
        <v>0.19600000000000001</v>
      </c>
      <c r="AN225" s="4">
        <v>0.432</v>
      </c>
      <c r="AO225" s="4">
        <v>-9.0999999999999998E-2</v>
      </c>
      <c r="AP225" s="4">
        <v>6.7000000000000004E-2</v>
      </c>
      <c r="AQ225" s="4">
        <v>0.77500000000000002</v>
      </c>
      <c r="AR225" s="4">
        <v>0.11799999999999999</v>
      </c>
      <c r="AS225" s="4">
        <v>8.6999999999999994E-2</v>
      </c>
      <c r="AT225" s="4">
        <v>-0.28899999999999998</v>
      </c>
      <c r="AU225" s="4">
        <v>0.106</v>
      </c>
      <c r="AV225" s="4">
        <v>-0.30099999999999999</v>
      </c>
      <c r="AW225" s="4">
        <v>0.27500000000000002</v>
      </c>
      <c r="AX225" s="4">
        <v>0.14000000000000001</v>
      </c>
      <c r="AY225" s="4">
        <v>0.20300000000000001</v>
      </c>
      <c r="AZ225" s="4">
        <v>0.70399999999999996</v>
      </c>
      <c r="BA225" s="4">
        <v>-3.1E-2</v>
      </c>
      <c r="BB225" s="4">
        <v>0.20100000000000001</v>
      </c>
      <c r="BC225" s="4">
        <v>0.23</v>
      </c>
      <c r="BD225" s="4">
        <v>-3.0000000000000001E-3</v>
      </c>
      <c r="BE225" s="4">
        <v>0.39</v>
      </c>
      <c r="BF225" s="4">
        <v>0.253</v>
      </c>
      <c r="BG225" s="4">
        <v>9.6000000000000002E-2</v>
      </c>
      <c r="BH225" s="4">
        <v>-0.6</v>
      </c>
      <c r="BI225" s="4">
        <v>-0.97699999999999998</v>
      </c>
      <c r="BJ225" s="4">
        <v>-0.19</v>
      </c>
      <c r="BK225" s="4">
        <v>3.3000000000000002E-2</v>
      </c>
      <c r="BL225" s="4">
        <v>-8.5000000000000006E-2</v>
      </c>
      <c r="BM225" s="4">
        <v>-0.79300000000000004</v>
      </c>
      <c r="BN225" s="4">
        <v>-0.161</v>
      </c>
      <c r="BO225" s="4">
        <v>3.2000000000000001E-2</v>
      </c>
      <c r="BP225" s="4">
        <v>-0.23699999999999999</v>
      </c>
      <c r="BQ225" s="4">
        <v>1.6E-2</v>
      </c>
      <c r="BR225" s="4">
        <v>4.0000000000000001E-3</v>
      </c>
      <c r="BS225" s="4">
        <v>1.2E-2</v>
      </c>
      <c r="BT225" s="4">
        <v>-0.504</v>
      </c>
      <c r="BU225" s="4">
        <v>-0.05</v>
      </c>
      <c r="BV225" s="4">
        <v>-4.0000000000000001E-3</v>
      </c>
      <c r="BW225" s="4" t="s">
        <v>87</v>
      </c>
      <c r="BX225" s="4">
        <v>-0.51</v>
      </c>
      <c r="BY225" s="4">
        <v>-6.5000000000000002E-2</v>
      </c>
      <c r="CB225" s="7">
        <v>0</v>
      </c>
      <c r="CC225" s="7">
        <f t="shared" si="20"/>
        <v>-1.1948494958203696E-3</v>
      </c>
      <c r="CD225" s="7">
        <f t="shared" si="21"/>
        <v>-8.6707361321580262E-5</v>
      </c>
    </row>
    <row r="226" spans="1:82" x14ac:dyDescent="0.25">
      <c r="A226" s="1" t="s">
        <v>164</v>
      </c>
      <c r="B226" s="1" t="s">
        <v>338</v>
      </c>
      <c r="C226" s="2" t="s">
        <v>87</v>
      </c>
      <c r="D226" s="11">
        <v>3.6179999999999999</v>
      </c>
      <c r="E226" s="11">
        <v>3.5310000000000001</v>
      </c>
      <c r="F226" s="11">
        <v>3.5609999999999999</v>
      </c>
      <c r="G226" s="11">
        <v>3.238</v>
      </c>
      <c r="H226" s="11">
        <v>0.77700000000000002</v>
      </c>
      <c r="I226" s="11">
        <v>0.746</v>
      </c>
      <c r="J226" s="11">
        <v>0.75600000000000001</v>
      </c>
      <c r="K226" s="11">
        <v>0.77700000000000002</v>
      </c>
      <c r="L226" s="11">
        <v>0.78</v>
      </c>
      <c r="M226" s="11">
        <v>0.77200000000000002</v>
      </c>
      <c r="N226" s="11">
        <v>0.77800000000000002</v>
      </c>
      <c r="O226" s="11">
        <v>0.78400000000000003</v>
      </c>
      <c r="P226" s="11">
        <v>0.76800000000000002</v>
      </c>
      <c r="Q226" s="11">
        <v>0.67800000000000005</v>
      </c>
      <c r="R226" s="11">
        <v>0.66100000000000003</v>
      </c>
      <c r="S226" s="11">
        <v>0.64300000000000002</v>
      </c>
      <c r="T226" s="11">
        <v>0.66800000000000004</v>
      </c>
      <c r="U226" s="11">
        <v>0.68100000000000005</v>
      </c>
      <c r="V226" s="11">
        <v>0.66200000000000003</v>
      </c>
      <c r="W226" s="11">
        <v>0.64600000000000002</v>
      </c>
      <c r="X226" s="11">
        <v>0.63400000000000001</v>
      </c>
      <c r="Y226" s="11">
        <v>0.61299999999999999</v>
      </c>
      <c r="Z226" s="11">
        <v>0.51600000000000001</v>
      </c>
      <c r="AA226" s="11">
        <v>0.71099999999999997</v>
      </c>
      <c r="AB226" s="11">
        <v>1.121</v>
      </c>
      <c r="AC226" s="11">
        <v>0.92200000000000004</v>
      </c>
      <c r="AD226" s="11">
        <v>0.82199999999999995</v>
      </c>
      <c r="AE226" s="11">
        <v>0.13800000000000001</v>
      </c>
      <c r="AF226" s="11">
        <v>0.59799999999999998</v>
      </c>
      <c r="AG226" s="11">
        <v>0.40400000000000003</v>
      </c>
      <c r="AH226" s="11">
        <v>0.253</v>
      </c>
      <c r="AI226" s="11">
        <v>0.10199999999999999</v>
      </c>
      <c r="AJ226" s="11">
        <v>0.86399999999999999</v>
      </c>
      <c r="AK226" s="11">
        <v>0.89900000000000002</v>
      </c>
      <c r="AL226" s="11">
        <v>0.61099999999999999</v>
      </c>
      <c r="AM226" s="11">
        <v>-0.189</v>
      </c>
      <c r="AN226" s="11">
        <v>-0.872</v>
      </c>
      <c r="AO226" s="11">
        <v>0.94</v>
      </c>
      <c r="AP226" s="11">
        <v>-8.6999999999999994E-2</v>
      </c>
      <c r="AQ226" s="11">
        <v>-0.80800000000000005</v>
      </c>
      <c r="AR226" s="11">
        <v>-8.3000000000000004E-2</v>
      </c>
      <c r="AS226" s="11">
        <v>0.97299999999999998</v>
      </c>
      <c r="AT226" s="11">
        <v>3.3029999999999999</v>
      </c>
      <c r="AU226" s="11">
        <v>1.014</v>
      </c>
      <c r="AV226" s="11">
        <v>1.1140000000000001</v>
      </c>
      <c r="AW226" s="11">
        <v>1.6879999999999999</v>
      </c>
      <c r="AX226" s="11">
        <v>2.4249999999999998</v>
      </c>
      <c r="AY226" s="11">
        <v>3.2080000000000002</v>
      </c>
      <c r="AZ226" s="11">
        <v>-2.3109999999999999</v>
      </c>
      <c r="BA226" s="11">
        <v>3.4350000000000001</v>
      </c>
      <c r="BB226" s="11">
        <v>-0.48699999999999999</v>
      </c>
      <c r="BC226" s="11">
        <v>2.871</v>
      </c>
      <c r="BD226" s="11">
        <v>-2.7309999999999999</v>
      </c>
      <c r="BE226" s="11">
        <v>1.9039999999999999</v>
      </c>
      <c r="BF226" s="11">
        <v>1.484</v>
      </c>
      <c r="BG226" s="11">
        <v>0.52200000000000002</v>
      </c>
      <c r="BH226" s="11">
        <v>-3.0760000000000001</v>
      </c>
      <c r="BI226" s="11">
        <v>1.738</v>
      </c>
      <c r="BJ226" s="11">
        <v>1.492</v>
      </c>
      <c r="BK226" s="11">
        <v>0.61399999999999999</v>
      </c>
      <c r="BL226" s="11">
        <v>-1.613</v>
      </c>
      <c r="BM226" s="11">
        <v>2.891</v>
      </c>
      <c r="BN226" s="11">
        <v>2.0960000000000001</v>
      </c>
      <c r="BO226" s="11">
        <v>1.4370000000000001</v>
      </c>
      <c r="BP226" s="11">
        <v>0.505</v>
      </c>
      <c r="BQ226" s="11">
        <v>5.4139999999999997</v>
      </c>
      <c r="BR226" s="11">
        <v>3.391</v>
      </c>
      <c r="BS226" s="11">
        <v>3.863</v>
      </c>
      <c r="BT226" s="11">
        <v>6.19</v>
      </c>
      <c r="BU226" s="11">
        <v>7.867</v>
      </c>
      <c r="BV226" s="11">
        <v>2.6240000000000001</v>
      </c>
      <c r="BW226" s="11">
        <v>14.068</v>
      </c>
      <c r="BX226" s="11">
        <v>6.234</v>
      </c>
      <c r="BY226" s="11">
        <v>6.5389999999999997</v>
      </c>
      <c r="CB226" s="9">
        <f t="shared" si="19"/>
        <v>1.3545391697526048E-2</v>
      </c>
      <c r="CC226" s="9">
        <f t="shared" si="20"/>
        <v>1.4605277954792517E-2</v>
      </c>
      <c r="CD226" s="9">
        <f t="shared" si="21"/>
        <v>8.7227605489509745E-3</v>
      </c>
    </row>
    <row r="227" spans="1:82" x14ac:dyDescent="0.25">
      <c r="A227" s="1" t="s">
        <v>166</v>
      </c>
      <c r="B227" s="1" t="s">
        <v>339</v>
      </c>
      <c r="C227" s="2" t="s">
        <v>87</v>
      </c>
      <c r="D227" s="11">
        <v>-3.5720000000000001</v>
      </c>
      <c r="E227" s="11">
        <v>4.3330000000000002</v>
      </c>
      <c r="F227" s="11">
        <v>13.208</v>
      </c>
      <c r="G227" s="11">
        <v>7.1829999999999998</v>
      </c>
      <c r="H227" s="11">
        <v>1.5029999999999999</v>
      </c>
      <c r="I227" s="11">
        <v>-1.4750000000000001</v>
      </c>
      <c r="J227" s="11">
        <v>-1.492</v>
      </c>
      <c r="K227" s="11">
        <v>4.1630000000000003</v>
      </c>
      <c r="L227" s="11">
        <v>-2.847</v>
      </c>
      <c r="M227" s="11">
        <v>-0.151</v>
      </c>
      <c r="N227" s="11">
        <v>2.5470000000000002</v>
      </c>
      <c r="O227" s="11">
        <v>5.2569999999999997</v>
      </c>
      <c r="P227" s="11">
        <v>2.1890000000000001</v>
      </c>
      <c r="Q227" s="11">
        <v>5.0030000000000001</v>
      </c>
      <c r="R227" s="11">
        <v>-1.7529999999999999</v>
      </c>
      <c r="S227" s="11">
        <v>-2.2850000000000001</v>
      </c>
      <c r="T227" s="11">
        <v>-3.6859999999999999</v>
      </c>
      <c r="U227" s="11">
        <v>5.6779999999999999</v>
      </c>
      <c r="V227" s="11">
        <v>0.25900000000000001</v>
      </c>
      <c r="W227" s="11">
        <v>-2.028</v>
      </c>
      <c r="X227" s="11">
        <v>6.3650000000000002</v>
      </c>
      <c r="Y227" s="11">
        <v>7.444</v>
      </c>
      <c r="Z227" s="11">
        <v>-0.72499999999999998</v>
      </c>
      <c r="AA227" s="11">
        <v>12.148</v>
      </c>
      <c r="AB227" s="11">
        <v>7.798</v>
      </c>
      <c r="AC227" s="11">
        <v>8.5839999999999996</v>
      </c>
      <c r="AD227" s="11">
        <v>-0.14599999999999999</v>
      </c>
      <c r="AE227" s="11">
        <v>5.1520000000000001</v>
      </c>
      <c r="AF227" s="11">
        <v>13.31</v>
      </c>
      <c r="AG227" s="11">
        <v>6.85</v>
      </c>
      <c r="AH227" s="11">
        <v>6.4039999999999999</v>
      </c>
      <c r="AI227" s="11">
        <v>-0.81200000000000006</v>
      </c>
      <c r="AJ227" s="11">
        <v>9.141</v>
      </c>
      <c r="AK227" s="11">
        <v>0.48799999999999999</v>
      </c>
      <c r="AL227" s="11">
        <v>5.2290000000000001</v>
      </c>
      <c r="AM227" s="11">
        <v>5.1239999999999997</v>
      </c>
      <c r="AN227" s="11">
        <v>4.5380000000000003</v>
      </c>
      <c r="AO227" s="11">
        <v>2.56</v>
      </c>
      <c r="AP227" s="11">
        <v>3.0419999999999998</v>
      </c>
      <c r="AQ227" s="11">
        <v>7.2450000000000001</v>
      </c>
      <c r="AR227" s="11">
        <v>10.217000000000001</v>
      </c>
      <c r="AS227" s="11">
        <v>6.3010000000000002</v>
      </c>
      <c r="AT227" s="11">
        <v>14.364000000000001</v>
      </c>
      <c r="AU227" s="11">
        <v>19.026</v>
      </c>
      <c r="AV227" s="11">
        <v>15.243</v>
      </c>
      <c r="AW227" s="11">
        <v>11.54</v>
      </c>
      <c r="AX227" s="11">
        <v>9.7509999999999994</v>
      </c>
      <c r="AY227" s="11">
        <v>33.872999999999998</v>
      </c>
      <c r="AZ227" s="11">
        <v>19.204999999999998</v>
      </c>
      <c r="BA227" s="11">
        <v>11.294</v>
      </c>
      <c r="BB227" s="11">
        <v>10.611000000000001</v>
      </c>
      <c r="BC227" s="11">
        <v>15.653</v>
      </c>
      <c r="BD227" s="11">
        <v>15.803000000000001</v>
      </c>
      <c r="BE227" s="11">
        <v>15.465</v>
      </c>
      <c r="BF227" s="11">
        <v>7.8129999999999997</v>
      </c>
      <c r="BG227" s="11">
        <v>1.286</v>
      </c>
      <c r="BH227" s="11">
        <v>7.7220000000000004</v>
      </c>
      <c r="BI227" s="11">
        <v>9.0239999999999991</v>
      </c>
      <c r="BJ227" s="11">
        <v>-8.0730000000000004</v>
      </c>
      <c r="BK227" s="11">
        <v>0.48199999999999998</v>
      </c>
      <c r="BL227" s="11">
        <v>6.4409999999999998</v>
      </c>
      <c r="BM227" s="11">
        <v>3.2709999999999999</v>
      </c>
      <c r="BN227" s="11">
        <v>-19.277999999999999</v>
      </c>
      <c r="BO227" s="11">
        <v>-1.7000000000000001E-2</v>
      </c>
      <c r="BP227" s="11">
        <v>23.806999999999999</v>
      </c>
      <c r="BQ227" s="11">
        <v>23.497</v>
      </c>
      <c r="BR227" s="11">
        <v>10.054</v>
      </c>
      <c r="BS227" s="11">
        <v>-4.9459999999999997</v>
      </c>
      <c r="BT227" s="11">
        <v>32.712000000000003</v>
      </c>
      <c r="BU227" s="11">
        <v>4.4870000000000001</v>
      </c>
      <c r="BV227" s="11">
        <v>8.1950000000000003</v>
      </c>
      <c r="BW227" s="11">
        <v>-7.8419999999999996</v>
      </c>
      <c r="BX227" s="11">
        <v>20.762</v>
      </c>
      <c r="BY227" s="11">
        <v>7.34</v>
      </c>
      <c r="CB227" s="9">
        <f t="shared" si="19"/>
        <v>-7.5506796767130556E-3</v>
      </c>
      <c r="CC227" s="9">
        <f t="shared" si="20"/>
        <v>4.8642088690632385E-2</v>
      </c>
      <c r="CD227" s="9">
        <f t="shared" si="21"/>
        <v>9.7912620323138324E-3</v>
      </c>
    </row>
    <row r="228" spans="1:82" x14ac:dyDescent="0.25">
      <c r="A228" s="1" t="s">
        <v>168</v>
      </c>
      <c r="B228" s="1" t="s">
        <v>340</v>
      </c>
      <c r="C228" s="2" t="s">
        <v>87</v>
      </c>
      <c r="D228" s="11">
        <v>10.891</v>
      </c>
      <c r="E228" s="11">
        <v>8.516</v>
      </c>
      <c r="F228" s="11">
        <v>9.3469999999999995</v>
      </c>
      <c r="G228" s="11">
        <v>47.122</v>
      </c>
      <c r="H228" s="11">
        <v>1.835</v>
      </c>
      <c r="I228" s="11">
        <v>-1.155</v>
      </c>
      <c r="J228" s="11">
        <v>4.2370000000000001</v>
      </c>
      <c r="K228" s="11">
        <v>15.365</v>
      </c>
      <c r="L228" s="11">
        <v>1.2050000000000001</v>
      </c>
      <c r="M228" s="11">
        <v>15.118</v>
      </c>
      <c r="N228" s="11">
        <v>13.246</v>
      </c>
      <c r="O228" s="11">
        <v>2.883</v>
      </c>
      <c r="P228" s="11">
        <v>9.7870000000000008</v>
      </c>
      <c r="Q228" s="11">
        <v>3.5459999999999998</v>
      </c>
      <c r="R228" s="11">
        <v>6.3109999999999999</v>
      </c>
      <c r="S228" s="11">
        <v>18.800999999999998</v>
      </c>
      <c r="T228" s="11">
        <v>-0.71099999999999997</v>
      </c>
      <c r="U228" s="11">
        <v>11.836</v>
      </c>
      <c r="V228" s="11">
        <v>5.3220000000000001</v>
      </c>
      <c r="W228" s="11">
        <v>4.4340000000000002</v>
      </c>
      <c r="X228" s="11">
        <v>11.827999999999999</v>
      </c>
      <c r="Y228" s="11">
        <v>6.4139999999999997</v>
      </c>
      <c r="Z228" s="11">
        <v>4.2439999999999998</v>
      </c>
      <c r="AA228" s="11">
        <v>-11.291</v>
      </c>
      <c r="AB228" s="11">
        <v>6.1879999999999997</v>
      </c>
      <c r="AC228" s="11">
        <v>0.52500000000000002</v>
      </c>
      <c r="AD228" s="11">
        <v>1.1240000000000001</v>
      </c>
      <c r="AE228" s="11">
        <v>8.3719999999999999</v>
      </c>
      <c r="AF228" s="11">
        <v>2.5539999999999998</v>
      </c>
      <c r="AG228" s="11">
        <v>0.95599999999999996</v>
      </c>
      <c r="AH228" s="11">
        <v>1.74</v>
      </c>
      <c r="AI228" s="11">
        <v>5.7249999999999996</v>
      </c>
      <c r="AJ228" s="11">
        <v>-1.841</v>
      </c>
      <c r="AK228" s="11">
        <v>2.6629999999999998</v>
      </c>
      <c r="AL228" s="11">
        <v>1.946</v>
      </c>
      <c r="AM228" s="11">
        <v>1.0089999999999999</v>
      </c>
      <c r="AN228" s="11">
        <v>-2.9550000000000001</v>
      </c>
      <c r="AO228" s="11">
        <v>5.9160000000000004</v>
      </c>
      <c r="AP228" s="11">
        <v>-0.86499999999999999</v>
      </c>
      <c r="AQ228" s="11">
        <v>2.41</v>
      </c>
      <c r="AR228" s="11">
        <v>5.3999999999999999E-2</v>
      </c>
      <c r="AS228" s="11">
        <v>2.54</v>
      </c>
      <c r="AT228" s="11">
        <v>-4.9489999999999998</v>
      </c>
      <c r="AU228" s="11">
        <v>-0.90900000000000003</v>
      </c>
      <c r="AV228" s="11">
        <v>10.662000000000001</v>
      </c>
      <c r="AW228" s="11">
        <v>-3.226</v>
      </c>
      <c r="AX228" s="11">
        <v>-0.86699999999999999</v>
      </c>
      <c r="AY228" s="11">
        <v>-1.5449999999999999</v>
      </c>
      <c r="AZ228" s="11">
        <v>-4.8259999999999996</v>
      </c>
      <c r="BA228" s="11">
        <v>6.4249999999999998</v>
      </c>
      <c r="BB228" s="11">
        <v>-2.4630000000000001</v>
      </c>
      <c r="BC228" s="11">
        <v>0.28000000000000003</v>
      </c>
      <c r="BD228" s="11">
        <v>0.14399999999999999</v>
      </c>
      <c r="BE228" s="11">
        <v>-5.5049999999999999</v>
      </c>
      <c r="BF228" s="11">
        <v>8.8689999999999998</v>
      </c>
      <c r="BG228" s="11">
        <v>-15.121</v>
      </c>
      <c r="BH228" s="11">
        <v>11.794</v>
      </c>
      <c r="BI228" s="11">
        <v>-2.95</v>
      </c>
      <c r="BJ228" s="11">
        <v>-5.7279999999999998</v>
      </c>
      <c r="BK228" s="11">
        <v>-15.212</v>
      </c>
      <c r="BL228" s="11">
        <v>-12.781000000000001</v>
      </c>
      <c r="BM228" s="11">
        <v>11.497</v>
      </c>
      <c r="BN228" s="11">
        <v>21.222000000000001</v>
      </c>
      <c r="BO228" s="11">
        <v>38.261000000000003</v>
      </c>
      <c r="BP228" s="11">
        <v>30.315000000000001</v>
      </c>
      <c r="BQ228" s="11">
        <v>36.180999999999997</v>
      </c>
      <c r="BR228" s="11">
        <v>17.989000000000001</v>
      </c>
      <c r="BS228" s="11">
        <v>50.057000000000002</v>
      </c>
      <c r="BT228" s="11">
        <v>-1.607</v>
      </c>
      <c r="BU228" s="11">
        <v>23.169</v>
      </c>
      <c r="BV228" s="11">
        <v>10.363</v>
      </c>
      <c r="BW228" s="11">
        <v>36.728999999999999</v>
      </c>
      <c r="BX228" s="11">
        <v>36.353000000000002</v>
      </c>
      <c r="BY228" s="11">
        <v>17.47</v>
      </c>
      <c r="CB228" s="9">
        <f t="shared" si="19"/>
        <v>3.5364564377198905E-2</v>
      </c>
      <c r="CC228" s="9">
        <f t="shared" si="20"/>
        <v>8.5169340630505685E-2</v>
      </c>
      <c r="CD228" s="9">
        <f t="shared" si="21"/>
        <v>2.3304270804430878E-2</v>
      </c>
    </row>
    <row r="229" spans="1:82" x14ac:dyDescent="0.25">
      <c r="A229" t="s">
        <v>170</v>
      </c>
      <c r="B229" t="s">
        <v>341</v>
      </c>
      <c r="C229" s="3" t="s">
        <v>87</v>
      </c>
      <c r="D229" s="4">
        <v>10.374000000000001</v>
      </c>
      <c r="E229" s="4">
        <v>36.262999999999998</v>
      </c>
      <c r="F229" s="4">
        <v>4.3440000000000003</v>
      </c>
      <c r="G229" s="4">
        <v>4.8440000000000003</v>
      </c>
      <c r="H229" s="4">
        <v>0.05</v>
      </c>
      <c r="I229" s="4">
        <v>0.57899999999999996</v>
      </c>
      <c r="J229" s="4">
        <v>9.2780000000000005</v>
      </c>
      <c r="K229" s="4">
        <v>6.4989999999999997</v>
      </c>
      <c r="L229" s="4">
        <v>5.5880000000000001</v>
      </c>
      <c r="M229" s="4">
        <v>0.36</v>
      </c>
      <c r="N229" s="4">
        <v>0.65700000000000003</v>
      </c>
      <c r="O229" s="4">
        <v>5.8680000000000003</v>
      </c>
      <c r="P229" s="4">
        <v>3.5790000000000002</v>
      </c>
      <c r="Q229" s="4">
        <v>2.2130000000000001</v>
      </c>
      <c r="R229" s="4">
        <v>0.98599999999999999</v>
      </c>
      <c r="S229" s="4">
        <v>1.9690000000000001</v>
      </c>
      <c r="T229" s="4">
        <v>-0.75700000000000001</v>
      </c>
      <c r="U229" s="4">
        <v>0.36099999999999999</v>
      </c>
      <c r="V229" s="4">
        <v>-1.1719999999999999</v>
      </c>
      <c r="W229" s="4">
        <v>3.359</v>
      </c>
      <c r="X229" s="4">
        <v>1.8360000000000001</v>
      </c>
      <c r="Y229" s="4">
        <v>2.782</v>
      </c>
      <c r="Z229" s="4">
        <v>0.88</v>
      </c>
      <c r="AA229" s="4">
        <v>5.6479999999999997</v>
      </c>
      <c r="AB229" s="4">
        <v>1.7529999999999999</v>
      </c>
      <c r="AC229" s="4">
        <v>-1.742</v>
      </c>
      <c r="AD229" s="4">
        <v>-0.158</v>
      </c>
      <c r="AE229" s="4">
        <v>1.234</v>
      </c>
      <c r="AF229" s="4">
        <v>-3.3660000000000001</v>
      </c>
      <c r="AG229" s="4">
        <v>-8.4499999999999993</v>
      </c>
      <c r="AH229" s="4">
        <v>-0.182</v>
      </c>
      <c r="AI229" s="4">
        <v>4.9109999999999996</v>
      </c>
      <c r="AJ229" s="4">
        <v>-8.4640000000000004</v>
      </c>
      <c r="AK229" s="4">
        <v>-2.0539999999999998</v>
      </c>
      <c r="AL229" s="4">
        <v>-2.774</v>
      </c>
      <c r="AM229" s="4">
        <v>-0.20100000000000001</v>
      </c>
      <c r="AN229" s="4">
        <v>0.755</v>
      </c>
      <c r="AO229" s="4">
        <v>-2.4369999999999998</v>
      </c>
      <c r="AP229" s="4">
        <v>7.3109999999999999</v>
      </c>
      <c r="AQ229" s="4">
        <v>-0.17199999999999999</v>
      </c>
      <c r="AR229" s="4">
        <v>5.7610000000000001</v>
      </c>
      <c r="AS229" s="4">
        <v>-0.55900000000000005</v>
      </c>
      <c r="AT229" s="4">
        <v>1.94</v>
      </c>
      <c r="AU229" s="4">
        <v>5.3109999999999999</v>
      </c>
      <c r="AV229" s="4">
        <v>3.2890000000000001</v>
      </c>
      <c r="AW229" s="4">
        <v>-2.161</v>
      </c>
      <c r="AX229" s="4">
        <v>0.16500000000000001</v>
      </c>
      <c r="AY229" s="4">
        <v>4.056</v>
      </c>
      <c r="AZ229" s="4">
        <v>0.85199999999999998</v>
      </c>
      <c r="BA229" s="4">
        <v>-6.1790000000000003</v>
      </c>
      <c r="BB229" s="4">
        <v>1.044</v>
      </c>
      <c r="BC229" s="4">
        <v>7.5670000000000002</v>
      </c>
      <c r="BD229" s="4">
        <v>-5.6859999999999999</v>
      </c>
      <c r="BE229" s="4">
        <v>-0.73399999999999999</v>
      </c>
      <c r="BF229" s="4">
        <v>-3.1579999999999999</v>
      </c>
      <c r="BG229" s="4">
        <v>5.93</v>
      </c>
      <c r="BH229" s="4">
        <v>-4.7880000000000003</v>
      </c>
      <c r="BI229" s="4">
        <v>-5.6390000000000002</v>
      </c>
      <c r="BJ229" s="4">
        <v>-11.276999999999999</v>
      </c>
      <c r="BK229" s="4">
        <v>4.0049999999999999</v>
      </c>
      <c r="BL229" s="4">
        <v>-5.22</v>
      </c>
      <c r="BM229" s="4">
        <v>-11.855</v>
      </c>
      <c r="BN229" s="4">
        <v>11.663</v>
      </c>
      <c r="BO229" s="4">
        <v>-2.8279999999999998</v>
      </c>
      <c r="BP229" s="4">
        <v>-5.641</v>
      </c>
      <c r="BQ229" s="4">
        <v>-7.3999999999999996E-2</v>
      </c>
      <c r="BR229" s="4">
        <v>-0.86299999999999999</v>
      </c>
      <c r="BS229" s="4">
        <v>2.8239999999999998</v>
      </c>
      <c r="BT229" s="4">
        <v>4.016</v>
      </c>
      <c r="BU229" s="4">
        <v>0.22800000000000001</v>
      </c>
      <c r="BV229" s="4">
        <v>-4.1609999999999996</v>
      </c>
      <c r="BW229" s="4">
        <v>6.085</v>
      </c>
      <c r="BX229" s="4">
        <v>-4.0289999999999999</v>
      </c>
      <c r="BY229" s="4">
        <v>2.492</v>
      </c>
      <c r="CB229" s="7">
        <f t="shared" si="19"/>
        <v>5.8589499914306229E-3</v>
      </c>
      <c r="CC229" s="7">
        <f t="shared" si="20"/>
        <v>-9.439311016980919E-3</v>
      </c>
      <c r="CD229" s="7">
        <f t="shared" si="21"/>
        <v>3.3242268371288923E-3</v>
      </c>
    </row>
    <row r="230" spans="1:82" x14ac:dyDescent="0.25">
      <c r="A230" t="s">
        <v>172</v>
      </c>
      <c r="B230" t="s">
        <v>342</v>
      </c>
      <c r="C230" s="3" t="s">
        <v>87</v>
      </c>
      <c r="D230" s="4">
        <v>3.6709999999999998</v>
      </c>
      <c r="E230" s="4">
        <v>2.4390000000000001</v>
      </c>
      <c r="F230" s="4">
        <v>11.173999999999999</v>
      </c>
      <c r="G230" s="4">
        <v>8.8040000000000003</v>
      </c>
      <c r="H230" s="4">
        <v>3.8570000000000002</v>
      </c>
      <c r="I230" s="4">
        <v>-1.7450000000000001</v>
      </c>
      <c r="J230" s="4">
        <v>2.645</v>
      </c>
      <c r="K230" s="4">
        <v>-1.2190000000000001</v>
      </c>
      <c r="L230" s="4">
        <v>1.181</v>
      </c>
      <c r="M230" s="4">
        <v>4.0739999999999998</v>
      </c>
      <c r="N230" s="4">
        <v>0.39800000000000002</v>
      </c>
      <c r="O230" s="4">
        <v>-0.13900000000000001</v>
      </c>
      <c r="P230" s="4">
        <v>1.2430000000000001</v>
      </c>
      <c r="Q230" s="4">
        <v>1.663</v>
      </c>
      <c r="R230" s="4">
        <v>1.151</v>
      </c>
      <c r="S230" s="4">
        <v>0.27</v>
      </c>
      <c r="T230" s="4">
        <v>0.72499999999999998</v>
      </c>
      <c r="U230" s="4">
        <v>0.96</v>
      </c>
      <c r="V230" s="4">
        <v>0.26600000000000001</v>
      </c>
      <c r="W230" s="4">
        <v>0.23100000000000001</v>
      </c>
      <c r="X230" s="4">
        <v>1.5980000000000001</v>
      </c>
      <c r="Y230" s="4">
        <v>2.6070000000000002</v>
      </c>
      <c r="Z230" s="4">
        <v>2.5000000000000001E-2</v>
      </c>
      <c r="AA230" s="4">
        <v>0.46200000000000002</v>
      </c>
      <c r="AB230" s="4">
        <v>-1.409</v>
      </c>
      <c r="AC230" s="4">
        <v>2.1619999999999999</v>
      </c>
      <c r="AD230" s="4">
        <v>1.1499999999999999</v>
      </c>
      <c r="AE230" s="4">
        <v>4.2409999999999997</v>
      </c>
      <c r="AF230" s="4">
        <v>-3.4369999999999998</v>
      </c>
      <c r="AG230" s="4">
        <v>-1.1859999999999999</v>
      </c>
      <c r="AH230" s="4">
        <v>-0.64700000000000002</v>
      </c>
      <c r="AI230" s="4">
        <v>-6.6000000000000003E-2</v>
      </c>
      <c r="AJ230" s="4">
        <v>2.3170000000000002</v>
      </c>
      <c r="AK230" s="4">
        <v>-7.0999999999999994E-2</v>
      </c>
      <c r="AL230" s="4">
        <v>0.42699999999999999</v>
      </c>
      <c r="AM230" s="4">
        <v>0.64600000000000002</v>
      </c>
      <c r="AN230" s="4">
        <v>0.85799999999999998</v>
      </c>
      <c r="AO230" s="4">
        <v>1.857</v>
      </c>
      <c r="AP230" s="4">
        <v>-0.372</v>
      </c>
      <c r="AQ230" s="4">
        <v>9.3810000000000002</v>
      </c>
      <c r="AR230" s="4">
        <v>0.19600000000000001</v>
      </c>
      <c r="AS230" s="4">
        <v>0.49</v>
      </c>
      <c r="AT230" s="4">
        <v>4.9039999999999999</v>
      </c>
      <c r="AU230" s="4">
        <v>1.6859999999999999</v>
      </c>
      <c r="AV230" s="4">
        <v>4.4829999999999997</v>
      </c>
      <c r="AW230" s="4">
        <v>2.81</v>
      </c>
      <c r="AX230" s="4">
        <v>3.4180000000000001</v>
      </c>
      <c r="AY230" s="4">
        <v>8.5489999999999995</v>
      </c>
      <c r="AZ230" s="4">
        <v>-6.9610000000000003</v>
      </c>
      <c r="BA230" s="4">
        <v>4.2939999999999996</v>
      </c>
      <c r="BB230" s="4">
        <v>-1.399</v>
      </c>
      <c r="BC230" s="4">
        <v>1.1679999999999999</v>
      </c>
      <c r="BD230" s="4">
        <v>3.3980000000000001</v>
      </c>
      <c r="BE230" s="4">
        <v>-3.9020000000000001</v>
      </c>
      <c r="BF230" s="4">
        <v>-2.7770000000000001</v>
      </c>
      <c r="BG230" s="4">
        <v>-0.70699999999999996</v>
      </c>
      <c r="BH230" s="4">
        <v>1.244</v>
      </c>
      <c r="BI230" s="4">
        <v>-4.5309999999999997</v>
      </c>
      <c r="BJ230" s="4">
        <v>-0.35199999999999998</v>
      </c>
      <c r="BK230" s="4">
        <v>-0.66200000000000003</v>
      </c>
      <c r="BL230" s="4">
        <v>5.3940000000000001</v>
      </c>
      <c r="BM230" s="4">
        <v>-9.9819999999999993</v>
      </c>
      <c r="BN230" s="4">
        <v>-0.30299999999999999</v>
      </c>
      <c r="BO230" s="4">
        <v>1.359</v>
      </c>
      <c r="BP230" s="4">
        <v>-2.2850000000000001</v>
      </c>
      <c r="BQ230" s="4">
        <v>-1.3109999999999999</v>
      </c>
      <c r="BR230" s="4">
        <v>-0.74199999999999999</v>
      </c>
      <c r="BS230" s="4">
        <v>-5.819</v>
      </c>
      <c r="BT230" s="4">
        <v>3.617</v>
      </c>
      <c r="BU230" s="4">
        <v>3.6659999999999999</v>
      </c>
      <c r="BV230" s="4">
        <v>-9.2590000000000003</v>
      </c>
      <c r="BW230" s="4">
        <v>3.1280000000000001</v>
      </c>
      <c r="BX230" s="4">
        <v>-2.0209999999999999</v>
      </c>
      <c r="BY230" s="4">
        <v>-5.7430000000000003</v>
      </c>
      <c r="CB230" s="7">
        <f t="shared" si="19"/>
        <v>3.0117987794897271E-3</v>
      </c>
      <c r="CC230" s="7">
        <f t="shared" si="20"/>
        <v>-4.7348839824567978E-3</v>
      </c>
      <c r="CD230" s="7">
        <f t="shared" si="21"/>
        <v>-7.6609288626128536E-3</v>
      </c>
    </row>
    <row r="231" spans="1:82" x14ac:dyDescent="0.25">
      <c r="A231" t="s">
        <v>174</v>
      </c>
      <c r="B231" t="s">
        <v>343</v>
      </c>
      <c r="C231" s="3" t="s">
        <v>87</v>
      </c>
      <c r="D231" s="4">
        <v>0.28599999999999998</v>
      </c>
      <c r="E231" s="4">
        <v>0.32</v>
      </c>
      <c r="F231" s="4">
        <v>0.35699999999999998</v>
      </c>
      <c r="G231" s="4">
        <v>0.39800000000000002</v>
      </c>
      <c r="H231" s="4">
        <v>-0.27200000000000002</v>
      </c>
      <c r="I231" s="4">
        <v>-0.14099999999999999</v>
      </c>
      <c r="J231" s="4">
        <v>-0.81899999999999995</v>
      </c>
      <c r="K231" s="4">
        <v>-0.28899999999999998</v>
      </c>
      <c r="L231" s="4">
        <v>-0.187</v>
      </c>
      <c r="M231" s="4">
        <v>-0.1</v>
      </c>
      <c r="N231" s="4">
        <v>-0.42</v>
      </c>
      <c r="O231" s="4">
        <v>-3.6999999999999998E-2</v>
      </c>
      <c r="P231" s="4">
        <v>-0.34200000000000003</v>
      </c>
      <c r="Q231" s="4">
        <v>0.12</v>
      </c>
      <c r="R231" s="4">
        <v>4.8000000000000001E-2</v>
      </c>
      <c r="S231" s="4">
        <v>0.41099999999999998</v>
      </c>
      <c r="T231" s="4">
        <v>2.2240000000000002</v>
      </c>
      <c r="U231" s="4">
        <v>-0.36199999999999999</v>
      </c>
      <c r="V231" s="4">
        <v>-1.0149999999999999</v>
      </c>
      <c r="W231" s="4">
        <v>-0.191</v>
      </c>
      <c r="X231" s="4">
        <v>0.38100000000000001</v>
      </c>
      <c r="Y231" s="4">
        <v>4.1790000000000003</v>
      </c>
      <c r="Z231" s="4">
        <v>0.85399999999999998</v>
      </c>
      <c r="AA231" s="4">
        <v>4.2679999999999998</v>
      </c>
      <c r="AB231" s="4">
        <v>3.1549999999999998</v>
      </c>
      <c r="AC231" s="4">
        <v>0.51900000000000002</v>
      </c>
      <c r="AD231" s="4">
        <v>-0.106</v>
      </c>
      <c r="AE231" s="4">
        <v>0.73899999999999999</v>
      </c>
      <c r="AF231" s="4">
        <v>-8.2000000000000003E-2</v>
      </c>
      <c r="AG231" s="4">
        <v>0.69799999999999995</v>
      </c>
      <c r="AH231" s="4">
        <v>1.4059999999999999</v>
      </c>
      <c r="AI231" s="4">
        <v>0.51100000000000001</v>
      </c>
      <c r="AJ231" s="4">
        <v>1.7010000000000001</v>
      </c>
      <c r="AK231" s="4">
        <v>0.70599999999999996</v>
      </c>
      <c r="AL231" s="4">
        <v>1.341</v>
      </c>
      <c r="AM231" s="4">
        <v>0.81299999999999994</v>
      </c>
      <c r="AN231" s="4">
        <v>1.6379999999999999</v>
      </c>
      <c r="AO231" s="4">
        <v>0.47199999999999998</v>
      </c>
      <c r="AP231" s="4">
        <v>7.39</v>
      </c>
      <c r="AQ231" s="4">
        <v>0.75900000000000001</v>
      </c>
      <c r="AR231" s="4">
        <v>0.14699999999999999</v>
      </c>
      <c r="AS231" s="4">
        <v>0.53200000000000003</v>
      </c>
      <c r="AT231" s="4">
        <v>2.1259999999999999</v>
      </c>
      <c r="AU231" s="4">
        <v>-0.53</v>
      </c>
      <c r="AV231" s="4">
        <v>1.1479999999999999</v>
      </c>
      <c r="AW231" s="4">
        <v>1.2929999999999999</v>
      </c>
      <c r="AX231" s="4">
        <v>3.911</v>
      </c>
      <c r="AY231" s="4">
        <v>0.29699999999999999</v>
      </c>
      <c r="AZ231" s="4">
        <v>2.556</v>
      </c>
      <c r="BA231" s="4">
        <v>3.6070000000000002</v>
      </c>
      <c r="BB231" s="4">
        <v>3.7949999999999999</v>
      </c>
      <c r="BC231" s="4">
        <v>1.825</v>
      </c>
      <c r="BD231" s="4">
        <v>3.6789999999999998</v>
      </c>
      <c r="BE231" s="4">
        <v>1.913</v>
      </c>
      <c r="BF231" s="4">
        <v>2.4729999999999999</v>
      </c>
      <c r="BG231" s="4">
        <v>3.14</v>
      </c>
      <c r="BH231" s="4">
        <v>6.97</v>
      </c>
      <c r="BI231" s="4">
        <v>1.796</v>
      </c>
      <c r="BJ231" s="4">
        <v>4.1139999999999999</v>
      </c>
      <c r="BK231" s="4">
        <v>5.6589999999999998</v>
      </c>
      <c r="BL231" s="4">
        <v>7.7919999999999998</v>
      </c>
      <c r="BM231" s="4">
        <v>1.631</v>
      </c>
      <c r="BN231" s="4">
        <v>-1.506</v>
      </c>
      <c r="BO231" s="4">
        <v>-3.5819999999999999</v>
      </c>
      <c r="BP231" s="4">
        <v>8.8409999999999993</v>
      </c>
      <c r="BQ231" s="4">
        <v>1.5780000000000001</v>
      </c>
      <c r="BR231" s="4">
        <v>7.8760000000000003</v>
      </c>
      <c r="BS231" s="4">
        <v>4.5369999999999999</v>
      </c>
      <c r="BT231" s="4">
        <v>7.9779999999999998</v>
      </c>
      <c r="BU231" s="4">
        <v>6.7949999999999999</v>
      </c>
      <c r="BV231" s="4">
        <v>5.8040000000000003</v>
      </c>
      <c r="BW231" s="4">
        <v>5.3310000000000004</v>
      </c>
      <c r="BX231" s="4">
        <v>-0.39900000000000002</v>
      </c>
      <c r="BY231" s="4">
        <v>-0.35199999999999998</v>
      </c>
      <c r="CB231" s="7">
        <f t="shared" si="19"/>
        <v>5.1329601321802223E-3</v>
      </c>
      <c r="CC231" s="7">
        <f t="shared" si="20"/>
        <v>-9.3479401731828924E-4</v>
      </c>
      <c r="CD231" s="7">
        <f t="shared" si="21"/>
        <v>-4.6955371054148074E-4</v>
      </c>
    </row>
    <row r="232" spans="1:82" x14ac:dyDescent="0.25">
      <c r="A232" t="s">
        <v>176</v>
      </c>
      <c r="B232" t="s">
        <v>344</v>
      </c>
      <c r="C232" s="3" t="s">
        <v>87</v>
      </c>
      <c r="D232" s="4">
        <v>3.7759999999999998</v>
      </c>
      <c r="E232" s="4">
        <v>4.6340000000000003</v>
      </c>
      <c r="F232" s="4">
        <v>13.122</v>
      </c>
      <c r="G232" s="4">
        <v>12.31</v>
      </c>
      <c r="H232" s="4">
        <v>2.7080000000000002</v>
      </c>
      <c r="I232" s="4">
        <v>3.5859999999999999</v>
      </c>
      <c r="J232" s="4">
        <v>2.8650000000000002</v>
      </c>
      <c r="K232" s="4">
        <v>1.978</v>
      </c>
      <c r="L232" s="4">
        <v>6.9470000000000001</v>
      </c>
      <c r="M232" s="4">
        <v>3.8679999999999999</v>
      </c>
      <c r="N232" s="4">
        <v>1.335</v>
      </c>
      <c r="O232" s="4">
        <v>1.7270000000000001</v>
      </c>
      <c r="P232" s="4">
        <v>7.226</v>
      </c>
      <c r="Q232" s="4">
        <v>5.5510000000000002</v>
      </c>
      <c r="R232" s="4">
        <v>6.1260000000000003</v>
      </c>
      <c r="S232" s="4">
        <v>2.343</v>
      </c>
      <c r="T232" s="4">
        <v>4.9610000000000003</v>
      </c>
      <c r="U232" s="4">
        <v>2.9969999999999999</v>
      </c>
      <c r="V232" s="4">
        <v>6.641</v>
      </c>
      <c r="W232" s="4">
        <v>6.1710000000000003</v>
      </c>
      <c r="X232" s="4">
        <v>6.4619999999999997</v>
      </c>
      <c r="Y232" s="4">
        <v>3.7040000000000002</v>
      </c>
      <c r="Z232" s="4">
        <v>5.7169999999999996</v>
      </c>
      <c r="AA232" s="4">
        <v>5.9779999999999998</v>
      </c>
      <c r="AB232" s="4">
        <v>7.7</v>
      </c>
      <c r="AC232" s="4">
        <v>6.8490000000000002</v>
      </c>
      <c r="AD232" s="4">
        <v>7.0640000000000001</v>
      </c>
      <c r="AE232" s="4">
        <v>6.1550000000000002</v>
      </c>
      <c r="AF232" s="4">
        <v>6.7329999999999997</v>
      </c>
      <c r="AG232" s="4">
        <v>6.0780000000000003</v>
      </c>
      <c r="AH232" s="4">
        <v>1.4159999999999999</v>
      </c>
      <c r="AI232" s="4">
        <v>7.4669999999999996</v>
      </c>
      <c r="AJ232" s="4">
        <v>18.132999999999999</v>
      </c>
      <c r="AK232" s="4">
        <v>33.363999999999997</v>
      </c>
      <c r="AL232" s="4">
        <v>11.1</v>
      </c>
      <c r="AM232" s="4">
        <v>10.916</v>
      </c>
      <c r="AN232" s="4">
        <v>-1.3680000000000001</v>
      </c>
      <c r="AO232" s="4">
        <v>4.6239999999999997</v>
      </c>
      <c r="AP232" s="4">
        <v>8.1769999999999996</v>
      </c>
      <c r="AQ232" s="4">
        <v>6.1520000000000001</v>
      </c>
      <c r="AR232" s="4">
        <v>7.7210000000000001</v>
      </c>
      <c r="AS232" s="4">
        <v>8.4209999999999994</v>
      </c>
      <c r="AT232" s="4">
        <v>2.464</v>
      </c>
      <c r="AU232" s="4">
        <v>11.178000000000001</v>
      </c>
      <c r="AV232" s="4">
        <v>7.0540000000000003</v>
      </c>
      <c r="AW232" s="4">
        <v>3.665</v>
      </c>
      <c r="AX232" s="4">
        <v>5.73</v>
      </c>
      <c r="AY232" s="4">
        <v>5.7110000000000003</v>
      </c>
      <c r="AZ232" s="4">
        <v>3.8359999999999999</v>
      </c>
      <c r="BA232" s="4">
        <v>2.6240000000000001</v>
      </c>
      <c r="BB232" s="4">
        <v>6.1360000000000001</v>
      </c>
      <c r="BC232" s="4">
        <v>-0.67600000000000005</v>
      </c>
      <c r="BD232" s="4">
        <v>1.038</v>
      </c>
      <c r="BE232" s="4">
        <v>1.8280000000000001</v>
      </c>
      <c r="BF232" s="4">
        <v>1.0569999999999999</v>
      </c>
      <c r="BG232" s="4">
        <v>0.34499999999999997</v>
      </c>
      <c r="BH232" s="4">
        <v>8.4979999999999993</v>
      </c>
      <c r="BI232" s="4">
        <v>-7.6369999999999996</v>
      </c>
      <c r="BJ232" s="4">
        <v>3.3889999999999998</v>
      </c>
      <c r="BK232" s="4">
        <v>-2.5009999999999999</v>
      </c>
      <c r="BL232" s="4">
        <v>9.1329999999999991</v>
      </c>
      <c r="BM232" s="4">
        <v>-4.3520000000000003</v>
      </c>
      <c r="BN232" s="4">
        <v>4.4400000000000004</v>
      </c>
      <c r="BO232" s="4">
        <v>5.5010000000000003</v>
      </c>
      <c r="BP232" s="4">
        <v>10.57</v>
      </c>
      <c r="BQ232" s="4">
        <v>5.9820000000000002</v>
      </c>
      <c r="BR232" s="4">
        <v>12.675000000000001</v>
      </c>
      <c r="BS232" s="4">
        <v>6.3150000000000004</v>
      </c>
      <c r="BT232" s="4">
        <v>7.0869999999999997</v>
      </c>
      <c r="BU232" s="4">
        <v>1.605</v>
      </c>
      <c r="BV232" s="4">
        <v>3.0539999999999998</v>
      </c>
      <c r="BW232" s="4">
        <v>3.484</v>
      </c>
      <c r="BX232" s="4">
        <v>4.4820000000000002</v>
      </c>
      <c r="BY232" s="4">
        <v>1.3140000000000001</v>
      </c>
      <c r="CB232" s="7">
        <f t="shared" si="19"/>
        <v>3.3545738323984046E-3</v>
      </c>
      <c r="CC232" s="7">
        <f t="shared" si="20"/>
        <v>1.0500618510327249E-2</v>
      </c>
      <c r="CD232" s="7">
        <f t="shared" si="21"/>
        <v>1.7528226581008687E-3</v>
      </c>
    </row>
    <row r="233" spans="1:82" x14ac:dyDescent="0.25">
      <c r="A233" s="1" t="s">
        <v>178</v>
      </c>
      <c r="B233" s="1" t="s">
        <v>345</v>
      </c>
      <c r="C233" s="2" t="s">
        <v>87</v>
      </c>
      <c r="D233" s="11">
        <v>-11.944000000000001</v>
      </c>
      <c r="E233" s="11">
        <v>10.49</v>
      </c>
      <c r="F233" s="11">
        <v>43.104999999999997</v>
      </c>
      <c r="G233" s="11">
        <v>62.725999999999999</v>
      </c>
      <c r="H233" s="11">
        <v>1.64</v>
      </c>
      <c r="I233" s="11">
        <v>8.7189999999999994</v>
      </c>
      <c r="J233" s="11">
        <v>10.831</v>
      </c>
      <c r="K233" s="11">
        <v>5.4610000000000003</v>
      </c>
      <c r="L233" s="11">
        <v>11.284000000000001</v>
      </c>
      <c r="M233" s="11">
        <v>26.315999999999999</v>
      </c>
      <c r="N233" s="11">
        <v>13.629</v>
      </c>
      <c r="O233" s="11">
        <v>10.866</v>
      </c>
      <c r="P233" s="11">
        <v>-6.649</v>
      </c>
      <c r="Q233" s="11">
        <v>17.149999999999999</v>
      </c>
      <c r="R233" s="11">
        <v>6.74</v>
      </c>
      <c r="S233" s="11">
        <v>-3.8879999999999999</v>
      </c>
      <c r="T233" s="11">
        <v>4.9489999999999998</v>
      </c>
      <c r="U233" s="11">
        <v>6.4630000000000001</v>
      </c>
      <c r="V233" s="11">
        <v>1.706</v>
      </c>
      <c r="W233" s="11">
        <v>-2.9940000000000002</v>
      </c>
      <c r="X233" s="11">
        <v>-11.664</v>
      </c>
      <c r="Y233" s="11">
        <v>4.6390000000000002</v>
      </c>
      <c r="Z233" s="11">
        <v>8.8970000000000002</v>
      </c>
      <c r="AA233" s="11">
        <v>-5.74</v>
      </c>
      <c r="AB233" s="11">
        <v>-3.2749999999999999</v>
      </c>
      <c r="AC233" s="11">
        <v>16.931999999999999</v>
      </c>
      <c r="AD233" s="11">
        <v>0.995</v>
      </c>
      <c r="AE233" s="11">
        <v>-3.9929999999999999</v>
      </c>
      <c r="AF233" s="11">
        <v>2.6949999999999998</v>
      </c>
      <c r="AG233" s="11">
        <v>5.3579999999999997</v>
      </c>
      <c r="AH233" s="11">
        <v>-9.3390000000000004</v>
      </c>
      <c r="AI233" s="11">
        <v>1.698</v>
      </c>
      <c r="AJ233" s="11">
        <v>-4.8049999999999997</v>
      </c>
      <c r="AK233" s="11">
        <v>4.7229999999999999</v>
      </c>
      <c r="AL233" s="11">
        <v>3.8079999999999998</v>
      </c>
      <c r="AM233" s="11">
        <v>-7.2110000000000003</v>
      </c>
      <c r="AN233" s="11">
        <v>3.3119999999999998</v>
      </c>
      <c r="AO233" s="11">
        <v>4.3289999999999997</v>
      </c>
      <c r="AP233" s="11">
        <v>0.41599999999999998</v>
      </c>
      <c r="AQ233" s="11">
        <v>7.5670000000000002</v>
      </c>
      <c r="AR233" s="11">
        <v>-13.003</v>
      </c>
      <c r="AS233" s="11">
        <v>-1.006</v>
      </c>
      <c r="AT233" s="11">
        <v>-10.518000000000001</v>
      </c>
      <c r="AU233" s="11">
        <v>12.959</v>
      </c>
      <c r="AV233" s="11">
        <v>68.75</v>
      </c>
      <c r="AW233" s="11">
        <v>16.404</v>
      </c>
      <c r="AX233" s="11">
        <v>4.1539999999999999</v>
      </c>
      <c r="AY233" s="11">
        <v>26.306999999999999</v>
      </c>
      <c r="AZ233" s="11">
        <v>7.3</v>
      </c>
      <c r="BA233" s="11">
        <v>39.945</v>
      </c>
      <c r="BB233" s="11">
        <v>19.137</v>
      </c>
      <c r="BC233" s="11">
        <v>16.431999999999999</v>
      </c>
      <c r="BD233" s="11">
        <v>31.445</v>
      </c>
      <c r="BE233" s="11">
        <v>19.332999999999998</v>
      </c>
      <c r="BF233" s="11">
        <v>3.855</v>
      </c>
      <c r="BG233" s="11">
        <v>0.39</v>
      </c>
      <c r="BH233" s="11">
        <v>-9.4269999999999996</v>
      </c>
      <c r="BI233" s="11">
        <v>34.375</v>
      </c>
      <c r="BJ233" s="11">
        <v>10.573</v>
      </c>
      <c r="BK233" s="11">
        <v>14.662000000000001</v>
      </c>
      <c r="BL233" s="11">
        <v>-1.252</v>
      </c>
      <c r="BM233" s="11">
        <v>35.344000000000001</v>
      </c>
      <c r="BN233" s="11">
        <v>42.448</v>
      </c>
      <c r="BO233" s="11">
        <v>119.892</v>
      </c>
      <c r="BP233" s="11">
        <v>40.308</v>
      </c>
      <c r="BQ233" s="11">
        <v>98.903000000000006</v>
      </c>
      <c r="BR233" s="11">
        <v>82.093000000000004</v>
      </c>
      <c r="BS233" s="11">
        <v>41.576999999999998</v>
      </c>
      <c r="BT233" s="11">
        <v>84.277000000000001</v>
      </c>
      <c r="BU233" s="11">
        <v>38.591000000000001</v>
      </c>
      <c r="BV233" s="11">
        <v>47.2</v>
      </c>
      <c r="BW233" s="11">
        <v>4.3390000000000004</v>
      </c>
      <c r="BX233" s="11">
        <v>-3.5350000000000001</v>
      </c>
      <c r="BY233" s="11">
        <v>30.268000000000001</v>
      </c>
      <c r="CB233" s="9">
        <f t="shared" si="19"/>
        <v>4.1778116701425595E-3</v>
      </c>
      <c r="CC233" s="9">
        <f t="shared" si="20"/>
        <v>-8.2819469955392293E-3</v>
      </c>
      <c r="CD233" s="9">
        <f t="shared" si="21"/>
        <v>4.0376283268947558E-2</v>
      </c>
    </row>
    <row r="234" spans="1:82" x14ac:dyDescent="0.25">
      <c r="A234" s="1" t="s">
        <v>180</v>
      </c>
      <c r="B234" s="1" t="s">
        <v>346</v>
      </c>
      <c r="C234" s="2" t="s">
        <v>87</v>
      </c>
      <c r="D234" s="11">
        <v>293.60399999999998</v>
      </c>
      <c r="E234" s="11">
        <v>359.81099999999998</v>
      </c>
      <c r="F234" s="11">
        <v>300.18400000000003</v>
      </c>
      <c r="G234" s="11">
        <v>291.97399999999999</v>
      </c>
      <c r="H234" s="11">
        <v>48.26</v>
      </c>
      <c r="I234" s="11">
        <v>2.0299999999999998</v>
      </c>
      <c r="J234" s="11">
        <v>24.591999999999999</v>
      </c>
      <c r="K234" s="11">
        <v>17.896999999999998</v>
      </c>
      <c r="L234" s="11">
        <v>82.866</v>
      </c>
      <c r="M234" s="11">
        <v>20.686</v>
      </c>
      <c r="N234" s="11">
        <v>-17.920999999999999</v>
      </c>
      <c r="O234" s="11">
        <v>33.386000000000003</v>
      </c>
      <c r="P234" s="11">
        <v>61.698999999999998</v>
      </c>
      <c r="Q234" s="11">
        <v>-23.738</v>
      </c>
      <c r="R234" s="11">
        <v>47.151000000000003</v>
      </c>
      <c r="S234" s="11">
        <v>44.518999999999998</v>
      </c>
      <c r="T234" s="11">
        <v>46.158999999999999</v>
      </c>
      <c r="U234" s="11">
        <v>-58.652999999999999</v>
      </c>
      <c r="V234" s="11">
        <v>9.4879999999999995</v>
      </c>
      <c r="W234" s="11">
        <v>34.460999999999999</v>
      </c>
      <c r="X234" s="11">
        <v>29.181999999999999</v>
      </c>
      <c r="Y234" s="11">
        <v>-76.433999999999997</v>
      </c>
      <c r="Z234" s="11">
        <v>-22.329000000000001</v>
      </c>
      <c r="AA234" s="11">
        <v>48.276000000000003</v>
      </c>
      <c r="AB234" s="11">
        <v>31.927</v>
      </c>
      <c r="AC234" s="11">
        <v>-98.162999999999997</v>
      </c>
      <c r="AD234" s="11">
        <v>-15.336</v>
      </c>
      <c r="AE234" s="11">
        <v>51.585000000000001</v>
      </c>
      <c r="AF234" s="11">
        <v>-18.119</v>
      </c>
      <c r="AG234" s="11">
        <v>-182.279</v>
      </c>
      <c r="AH234" s="11">
        <v>-81.941000000000003</v>
      </c>
      <c r="AI234" s="11">
        <v>-16.321999999999999</v>
      </c>
      <c r="AJ234" s="11">
        <v>72.036000000000001</v>
      </c>
      <c r="AK234" s="11">
        <v>-130.149</v>
      </c>
      <c r="AL234" s="11">
        <v>70.662000000000006</v>
      </c>
      <c r="AM234" s="11">
        <v>85.355000000000004</v>
      </c>
      <c r="AN234" s="11">
        <v>72.674999999999997</v>
      </c>
      <c r="AO234" s="11">
        <v>62.265999999999998</v>
      </c>
      <c r="AP234" s="11">
        <v>99.396000000000001</v>
      </c>
      <c r="AQ234" s="11">
        <v>106.89400000000001</v>
      </c>
      <c r="AR234" s="11">
        <v>151.83500000000001</v>
      </c>
      <c r="AS234" s="11">
        <v>102.27800000000001</v>
      </c>
      <c r="AT234" s="11">
        <v>87.706000000000003</v>
      </c>
      <c r="AU234" s="11">
        <v>138.20599999999999</v>
      </c>
      <c r="AV234" s="11">
        <v>179.994</v>
      </c>
      <c r="AW234" s="11">
        <v>79.926000000000002</v>
      </c>
      <c r="AX234" s="11">
        <v>102.44799999999999</v>
      </c>
      <c r="AY234" s="11">
        <v>141.27000000000001</v>
      </c>
      <c r="AZ234" s="11">
        <v>191.54</v>
      </c>
      <c r="BA234" s="11">
        <v>-19.594000000000001</v>
      </c>
      <c r="BB234" s="11">
        <v>87.754999999999995</v>
      </c>
      <c r="BC234" s="11">
        <v>130.04</v>
      </c>
      <c r="BD234" s="11">
        <v>181.22499999999999</v>
      </c>
      <c r="BE234" s="11">
        <v>-36.777999999999999</v>
      </c>
      <c r="BF234" s="11">
        <v>73.88</v>
      </c>
      <c r="BG234" s="11">
        <v>95.721000000000004</v>
      </c>
      <c r="BH234" s="11">
        <v>181.345</v>
      </c>
      <c r="BI234" s="11">
        <v>-67.251000000000005</v>
      </c>
      <c r="BJ234" s="11">
        <v>130.56399999999999</v>
      </c>
      <c r="BK234" s="11">
        <v>122.666</v>
      </c>
      <c r="BL234" s="11">
        <v>218.36600000000001</v>
      </c>
      <c r="BM234" s="11">
        <v>-16.646000000000001</v>
      </c>
      <c r="BN234" s="11">
        <v>535.21100000000001</v>
      </c>
      <c r="BO234" s="11">
        <v>561.96299999999997</v>
      </c>
      <c r="BP234" s="11">
        <v>497.16500000000002</v>
      </c>
      <c r="BQ234" s="11">
        <v>378.899</v>
      </c>
      <c r="BR234" s="11">
        <v>400.46100000000001</v>
      </c>
      <c r="BS234" s="11">
        <v>296.76499999999999</v>
      </c>
      <c r="BT234" s="11">
        <v>516.45500000000004</v>
      </c>
      <c r="BU234" s="11">
        <v>356.43799999999999</v>
      </c>
      <c r="BV234" s="11">
        <v>399.86200000000002</v>
      </c>
      <c r="BW234" s="11">
        <v>409.58699999999999</v>
      </c>
      <c r="BX234" s="11">
        <v>251.77799999999999</v>
      </c>
      <c r="BY234" s="11">
        <v>199.74600000000001</v>
      </c>
      <c r="CB234" s="9">
        <f t="shared" si="19"/>
        <v>0.39437136403288325</v>
      </c>
      <c r="CC234" s="9">
        <f t="shared" si="20"/>
        <v>0.58987611050717847</v>
      </c>
      <c r="CD234" s="9">
        <f t="shared" si="21"/>
        <v>0.26645305530062108</v>
      </c>
    </row>
    <row r="235" spans="1:82" x14ac:dyDescent="0.25">
      <c r="A235" t="s">
        <v>182</v>
      </c>
      <c r="B235" t="s">
        <v>347</v>
      </c>
      <c r="C235" s="3" t="s">
        <v>87</v>
      </c>
      <c r="D235" s="4" t="s">
        <v>87</v>
      </c>
      <c r="E235" s="4" t="s">
        <v>87</v>
      </c>
      <c r="F235" s="4" t="s">
        <v>87</v>
      </c>
      <c r="G235" s="4" t="s">
        <v>87</v>
      </c>
      <c r="H235" s="4" t="s">
        <v>87</v>
      </c>
      <c r="I235" s="4" t="s">
        <v>87</v>
      </c>
      <c r="J235" s="4" t="s">
        <v>87</v>
      </c>
      <c r="K235" s="4" t="s">
        <v>87</v>
      </c>
      <c r="L235" s="4" t="s">
        <v>87</v>
      </c>
      <c r="M235" s="4" t="s">
        <v>87</v>
      </c>
      <c r="N235" s="4" t="s">
        <v>87</v>
      </c>
      <c r="O235" s="4" t="s">
        <v>87</v>
      </c>
      <c r="P235" s="4">
        <v>1.782</v>
      </c>
      <c r="Q235" s="4">
        <v>1.1890000000000001</v>
      </c>
      <c r="R235" s="4">
        <v>1.089</v>
      </c>
      <c r="S235" s="4">
        <v>1.091</v>
      </c>
      <c r="T235" s="4">
        <v>-0.57699999999999996</v>
      </c>
      <c r="U235" s="4">
        <v>-0.56999999999999995</v>
      </c>
      <c r="V235" s="4">
        <v>-0.55600000000000005</v>
      </c>
      <c r="W235" s="4">
        <v>-0.54900000000000004</v>
      </c>
      <c r="X235" s="4">
        <v>4.1760000000000002</v>
      </c>
      <c r="Y235" s="4">
        <v>4.0039999999999996</v>
      </c>
      <c r="Z235" s="4">
        <v>3.7639999999999998</v>
      </c>
      <c r="AA235" s="4">
        <v>3.7749999999999999</v>
      </c>
      <c r="AB235" s="4">
        <v>-2.0539999999999998</v>
      </c>
      <c r="AC235" s="4">
        <v>-1.9850000000000001</v>
      </c>
      <c r="AD235" s="4">
        <v>-1.915</v>
      </c>
      <c r="AE235" s="4">
        <v>-1.857</v>
      </c>
      <c r="AF235" s="4">
        <v>-0.59499999999999997</v>
      </c>
      <c r="AG235" s="4">
        <v>-0.57899999999999996</v>
      </c>
      <c r="AH235" s="4">
        <v>-0.56999999999999995</v>
      </c>
      <c r="AI235" s="4">
        <v>-0.56399999999999995</v>
      </c>
      <c r="AJ235" s="4">
        <v>0.29199999999999998</v>
      </c>
      <c r="AK235" s="4">
        <v>0.28799999999999998</v>
      </c>
      <c r="AL235" s="4">
        <v>0.28000000000000003</v>
      </c>
      <c r="AM235" s="4">
        <v>0.27500000000000002</v>
      </c>
      <c r="AN235" s="4">
        <v>4.29</v>
      </c>
      <c r="AO235" s="4">
        <v>3.66</v>
      </c>
      <c r="AP235" s="4">
        <v>2.6739999999999999</v>
      </c>
      <c r="AQ235" s="4">
        <v>2.6869999999999998</v>
      </c>
      <c r="AR235" s="4">
        <v>4.0449999999999999</v>
      </c>
      <c r="AS235" s="4">
        <v>4.7619999999999996</v>
      </c>
      <c r="AT235" s="4">
        <v>4.7619999999999996</v>
      </c>
      <c r="AU235" s="4">
        <v>4.7619999999999996</v>
      </c>
      <c r="AV235" s="4">
        <v>-0.47099999999999997</v>
      </c>
      <c r="AW235" s="4">
        <v>-0.20599999999999999</v>
      </c>
      <c r="AX235" s="4">
        <v>-0.20599999999999999</v>
      </c>
      <c r="AY235" s="4">
        <v>-0.20300000000000001</v>
      </c>
      <c r="AZ235" s="4">
        <v>13.802</v>
      </c>
      <c r="BA235" s="4">
        <v>12.324999999999999</v>
      </c>
      <c r="BB235" s="4">
        <v>12.416</v>
      </c>
      <c r="BC235" s="4">
        <v>12.416</v>
      </c>
      <c r="BD235" s="4">
        <v>34.534999999999997</v>
      </c>
      <c r="BE235" s="4">
        <v>34.534999999999997</v>
      </c>
      <c r="BF235" s="4">
        <v>34.534999999999997</v>
      </c>
      <c r="BG235" s="4">
        <v>34.539000000000001</v>
      </c>
      <c r="BH235" s="4">
        <v>-16.887</v>
      </c>
      <c r="BI235" s="4">
        <v>-16.882999999999999</v>
      </c>
      <c r="BJ235" s="4">
        <v>-16.882000000000001</v>
      </c>
      <c r="BK235" s="4">
        <v>-16.027999999999999</v>
      </c>
      <c r="BL235" s="4">
        <v>-13.618</v>
      </c>
      <c r="BM235" s="4">
        <v>-13.616</v>
      </c>
      <c r="BN235" s="4">
        <v>-13.621</v>
      </c>
      <c r="BO235" s="4">
        <v>-10.456</v>
      </c>
      <c r="BP235" s="4">
        <v>2.2130000000000001</v>
      </c>
      <c r="BQ235" s="4">
        <v>2.2029999999999998</v>
      </c>
      <c r="BR235" s="4">
        <v>2.2029999999999998</v>
      </c>
      <c r="BS235" s="4">
        <v>7.6989999999999998</v>
      </c>
      <c r="BT235" s="4" t="s">
        <v>87</v>
      </c>
      <c r="BU235" s="4" t="s">
        <v>87</v>
      </c>
      <c r="BV235" s="4" t="s">
        <v>87</v>
      </c>
      <c r="BW235" s="4">
        <v>2.7040000000000002</v>
      </c>
      <c r="BX235" s="4">
        <v>0.156</v>
      </c>
      <c r="BY235" s="4" t="s">
        <v>87</v>
      </c>
      <c r="CB235" s="7">
        <f t="shared" si="19"/>
        <v>2.6035498400704036E-3</v>
      </c>
      <c r="CC235" s="7">
        <f t="shared" si="20"/>
        <v>3.6548337519211305E-4</v>
      </c>
      <c r="CD235" s="7">
        <v>0</v>
      </c>
    </row>
  </sheetData>
  <mergeCells count="1">
    <mergeCell ref="CB4:C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D239"/>
  <sheetViews>
    <sheetView workbookViewId="0">
      <pane xSplit="2" ySplit="6" topLeftCell="AQ7" activePane="bottomRight" state="frozen"/>
      <selection pane="topRight" activeCell="C1" sqref="C1"/>
      <selection pane="bottomLeft" activeCell="A7" sqref="A7"/>
      <selection pane="bottomRight" activeCell="AO121" sqref="AO121:BC121"/>
    </sheetView>
  </sheetViews>
  <sheetFormatPr defaultRowHeight="15" x14ac:dyDescent="0.25"/>
  <cols>
    <col min="1" max="1" width="28" customWidth="1"/>
    <col min="2" max="2" width="0" hidden="1" customWidth="1"/>
  </cols>
  <sheetData>
    <row r="1" spans="1:82" x14ac:dyDescent="0.25">
      <c r="A1" s="1" t="s">
        <v>0</v>
      </c>
    </row>
    <row r="2" spans="1:82" x14ac:dyDescent="0.25">
      <c r="A2" s="1" t="s">
        <v>348</v>
      </c>
    </row>
    <row r="3" spans="1:82" x14ac:dyDescent="0.25">
      <c r="A3" s="1" t="s">
        <v>2</v>
      </c>
    </row>
    <row r="4" spans="1:82" x14ac:dyDescent="0.25">
      <c r="A4" s="1" t="s">
        <v>3</v>
      </c>
      <c r="CB4" s="12" t="s">
        <v>570</v>
      </c>
      <c r="CC4" s="12"/>
      <c r="CD4" s="12"/>
    </row>
    <row r="5" spans="1:82" x14ac:dyDescent="0.25">
      <c r="A5" s="1" t="s">
        <v>4</v>
      </c>
    </row>
    <row r="6" spans="1:82" x14ac:dyDescent="0.25">
      <c r="C6" s="2">
        <v>1989</v>
      </c>
      <c r="D6" s="2">
        <v>1990</v>
      </c>
      <c r="E6" s="2">
        <v>1991</v>
      </c>
      <c r="F6" s="2">
        <v>1992</v>
      </c>
      <c r="G6" s="2">
        <v>1993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  <c r="T6" s="2" t="s">
        <v>17</v>
      </c>
      <c r="U6" s="2" t="s">
        <v>18</v>
      </c>
      <c r="V6" s="2" t="s">
        <v>19</v>
      </c>
      <c r="W6" s="2" t="s">
        <v>20</v>
      </c>
      <c r="X6" s="2" t="s">
        <v>21</v>
      </c>
      <c r="Y6" s="2" t="s">
        <v>22</v>
      </c>
      <c r="Z6" s="2" t="s">
        <v>23</v>
      </c>
      <c r="AA6" s="2" t="s">
        <v>24</v>
      </c>
      <c r="AB6" s="2" t="s">
        <v>25</v>
      </c>
      <c r="AC6" s="2" t="s">
        <v>26</v>
      </c>
      <c r="AD6" s="2" t="s">
        <v>27</v>
      </c>
      <c r="AE6" s="2" t="s">
        <v>28</v>
      </c>
      <c r="AF6" s="2" t="s">
        <v>29</v>
      </c>
      <c r="AG6" s="2" t="s">
        <v>30</v>
      </c>
      <c r="AH6" s="2" t="s">
        <v>31</v>
      </c>
      <c r="AI6" s="2" t="s">
        <v>32</v>
      </c>
      <c r="AJ6" s="2" t="s">
        <v>33</v>
      </c>
      <c r="AK6" s="2" t="s">
        <v>34</v>
      </c>
      <c r="AL6" s="2" t="s">
        <v>35</v>
      </c>
      <c r="AM6" s="2" t="s">
        <v>36</v>
      </c>
      <c r="AN6" s="2" t="s">
        <v>37</v>
      </c>
      <c r="AO6" s="2" t="s">
        <v>38</v>
      </c>
      <c r="AP6" s="2" t="s">
        <v>39</v>
      </c>
      <c r="AQ6" s="2" t="s">
        <v>40</v>
      </c>
      <c r="AR6" s="2" t="s">
        <v>41</v>
      </c>
      <c r="AS6" s="2" t="s">
        <v>42</v>
      </c>
      <c r="AT6" s="2" t="s">
        <v>43</v>
      </c>
      <c r="AU6" s="2" t="s">
        <v>44</v>
      </c>
      <c r="AV6" s="2" t="s">
        <v>45</v>
      </c>
      <c r="AW6" s="2" t="s">
        <v>46</v>
      </c>
      <c r="AX6" s="2" t="s">
        <v>47</v>
      </c>
      <c r="AY6" s="2" t="s">
        <v>48</v>
      </c>
      <c r="AZ6" s="2" t="s">
        <v>49</v>
      </c>
      <c r="BA6" s="2" t="s">
        <v>50</v>
      </c>
      <c r="BB6" s="2" t="s">
        <v>51</v>
      </c>
      <c r="BC6" s="2" t="s">
        <v>52</v>
      </c>
      <c r="BD6" s="2" t="s">
        <v>53</v>
      </c>
      <c r="BE6" s="2" t="s">
        <v>54</v>
      </c>
      <c r="BF6" s="2" t="s">
        <v>55</v>
      </c>
      <c r="BG6" s="2" t="s">
        <v>56</v>
      </c>
      <c r="BH6" s="2" t="s">
        <v>57</v>
      </c>
      <c r="BI6" s="2" t="s">
        <v>58</v>
      </c>
      <c r="BJ6" s="2" t="s">
        <v>59</v>
      </c>
      <c r="BK6" s="2" t="s">
        <v>60</v>
      </c>
      <c r="BL6" s="2" t="s">
        <v>61</v>
      </c>
      <c r="BM6" s="2" t="s">
        <v>62</v>
      </c>
      <c r="BN6" s="2" t="s">
        <v>63</v>
      </c>
      <c r="BO6" s="2" t="s">
        <v>64</v>
      </c>
      <c r="BP6" s="2" t="s">
        <v>65</v>
      </c>
      <c r="BQ6" s="2" t="s">
        <v>66</v>
      </c>
      <c r="BR6" s="2" t="s">
        <v>67</v>
      </c>
      <c r="BS6" s="2" t="s">
        <v>68</v>
      </c>
      <c r="BT6" s="2" t="s">
        <v>69</v>
      </c>
      <c r="BU6" s="2" t="s">
        <v>70</v>
      </c>
      <c r="BV6" s="2" t="s">
        <v>71</v>
      </c>
      <c r="BW6" s="2" t="s">
        <v>72</v>
      </c>
      <c r="BX6" s="2" t="s">
        <v>73</v>
      </c>
      <c r="BY6" s="2" t="s">
        <v>74</v>
      </c>
      <c r="CB6" s="2" t="s">
        <v>72</v>
      </c>
      <c r="CC6" s="2" t="s">
        <v>73</v>
      </c>
      <c r="CD6" s="2" t="s">
        <v>74</v>
      </c>
    </row>
    <row r="7" spans="1:82" x14ac:dyDescent="0.25">
      <c r="A7" s="1" t="s">
        <v>349</v>
      </c>
      <c r="B7" t="s">
        <v>350</v>
      </c>
      <c r="C7" s="11">
        <v>5307.7849999999999</v>
      </c>
      <c r="D7" s="11">
        <v>6310.1980000000003</v>
      </c>
      <c r="E7" s="11">
        <v>6909.2169999999996</v>
      </c>
      <c r="F7" s="11">
        <v>7167.0460000000003</v>
      </c>
      <c r="G7" s="11">
        <v>7659.0789999999997</v>
      </c>
      <c r="H7" s="11">
        <v>8039.0720000000001</v>
      </c>
      <c r="I7" s="11">
        <v>8349.6620000000003</v>
      </c>
      <c r="J7" s="11">
        <v>8617.4449999999997</v>
      </c>
      <c r="K7" s="11">
        <v>8790.4940000000006</v>
      </c>
      <c r="L7" s="11">
        <v>9424.94</v>
      </c>
      <c r="M7" s="11">
        <v>9669.2129999999997</v>
      </c>
      <c r="N7" s="11">
        <v>9560.6039999999994</v>
      </c>
      <c r="O7" s="11">
        <v>9636.0329999999994</v>
      </c>
      <c r="P7" s="11">
        <v>9685.9860000000008</v>
      </c>
      <c r="Q7" s="11">
        <v>9778.7900000000009</v>
      </c>
      <c r="R7" s="11">
        <v>9935.8250000000007</v>
      </c>
      <c r="S7" s="11">
        <v>10027.385</v>
      </c>
      <c r="T7" s="11">
        <v>9835.4609999999993</v>
      </c>
      <c r="U7" s="11">
        <v>10016.252</v>
      </c>
      <c r="V7" s="11">
        <v>10010.928</v>
      </c>
      <c r="W7" s="11">
        <v>10049.061</v>
      </c>
      <c r="X7" s="11">
        <v>10199.072</v>
      </c>
      <c r="Y7" s="11">
        <v>10282.584000000001</v>
      </c>
      <c r="Z7" s="11">
        <v>10754.272999999999</v>
      </c>
      <c r="AA7" s="11">
        <v>11194.341</v>
      </c>
      <c r="AB7" s="11">
        <v>11164.632</v>
      </c>
      <c r="AC7" s="11">
        <v>11129.423000000001</v>
      </c>
      <c r="AD7" s="11">
        <v>11622.323</v>
      </c>
      <c r="AE7" s="11">
        <v>11993.754999999999</v>
      </c>
      <c r="AF7" s="11">
        <v>11895.183000000001</v>
      </c>
      <c r="AG7" s="11">
        <v>11836.388000000001</v>
      </c>
      <c r="AH7" s="11">
        <v>11813.343999999999</v>
      </c>
      <c r="AI7" s="11">
        <v>12045.388999999999</v>
      </c>
      <c r="AJ7" s="11">
        <v>12050.499</v>
      </c>
      <c r="AK7" s="11">
        <v>12011.941999999999</v>
      </c>
      <c r="AL7" s="11">
        <v>12366.525</v>
      </c>
      <c r="AM7" s="11">
        <v>12294.181</v>
      </c>
      <c r="AN7" s="11">
        <v>12397.22</v>
      </c>
      <c r="AO7" s="11">
        <v>12944.453</v>
      </c>
      <c r="AP7" s="11">
        <v>13060.611000000001</v>
      </c>
      <c r="AQ7" s="11">
        <v>13445.915999999999</v>
      </c>
      <c r="AR7" s="11">
        <v>13850.279</v>
      </c>
      <c r="AS7" s="11">
        <v>14237.314</v>
      </c>
      <c r="AT7" s="11">
        <v>14569.053</v>
      </c>
      <c r="AU7" s="11">
        <v>15031.691999999999</v>
      </c>
      <c r="AV7" s="11">
        <v>15172.391</v>
      </c>
      <c r="AW7" s="11">
        <v>15372.298000000001</v>
      </c>
      <c r="AX7" s="11">
        <v>15724.166999999999</v>
      </c>
      <c r="AY7" s="11">
        <v>16700.768</v>
      </c>
      <c r="AZ7" s="11">
        <v>16772.454000000002</v>
      </c>
      <c r="BA7" s="11">
        <v>16891.571</v>
      </c>
      <c r="BB7" s="11">
        <v>17129.486000000001</v>
      </c>
      <c r="BC7" s="11">
        <v>17587.008000000002</v>
      </c>
      <c r="BD7" s="11">
        <v>18210.093000000001</v>
      </c>
      <c r="BE7" s="11">
        <v>18886.607</v>
      </c>
      <c r="BF7" s="11">
        <v>19407.37</v>
      </c>
      <c r="BG7" s="11">
        <v>20209.306</v>
      </c>
      <c r="BH7" s="11">
        <v>20841.088</v>
      </c>
      <c r="BI7" s="11">
        <v>21324.642</v>
      </c>
      <c r="BJ7" s="11">
        <v>22409.704000000002</v>
      </c>
      <c r="BK7" s="11">
        <v>23403.417000000001</v>
      </c>
      <c r="BL7" s="11">
        <v>24184.135999999999</v>
      </c>
      <c r="BM7" s="11">
        <v>24471.097000000002</v>
      </c>
      <c r="BN7" s="11">
        <v>23774.457999999999</v>
      </c>
      <c r="BO7" s="11">
        <v>23368.559000000001</v>
      </c>
      <c r="BP7" s="11">
        <v>23044.045999999998</v>
      </c>
      <c r="BQ7" s="11">
        <v>23310.303</v>
      </c>
      <c r="BR7" s="11">
        <v>23537.566999999999</v>
      </c>
      <c r="BS7" s="11">
        <v>23116.556</v>
      </c>
      <c r="BT7" s="11">
        <v>21736.223000000002</v>
      </c>
      <c r="BU7" s="11">
        <v>20850.494999999999</v>
      </c>
      <c r="BV7" s="11">
        <v>21726.629000000001</v>
      </c>
      <c r="BW7" s="11">
        <v>21355.492999999999</v>
      </c>
      <c r="BX7" s="11">
        <v>21769.415000000001</v>
      </c>
      <c r="BY7" s="11">
        <v>21819.543000000001</v>
      </c>
      <c r="CB7" s="9">
        <f>$BW7/'All Issuers and Governments'!$BW$7</f>
        <v>0.3193304732869291</v>
      </c>
      <c r="CC7" s="9">
        <f>$BX7/'All Issuers and Governments'!$BX$7</f>
        <v>0.31852762421287029</v>
      </c>
      <c r="CD7" s="9">
        <f>$BY7/'All Issuers and Governments'!$BY$7</f>
        <v>0.3120964152673098</v>
      </c>
    </row>
    <row r="8" spans="1:82" x14ac:dyDescent="0.25">
      <c r="A8" s="1" t="s">
        <v>576</v>
      </c>
      <c r="C8" s="11">
        <f>C7-C9</f>
        <v>5228.826</v>
      </c>
      <c r="D8" s="11">
        <f t="shared" ref="D8:BO8" si="0">D7-D9</f>
        <v>6221.1959999999999</v>
      </c>
      <c r="E8" s="11">
        <f t="shared" si="0"/>
        <v>6806.4589999999998</v>
      </c>
      <c r="F8" s="11">
        <f t="shared" si="0"/>
        <v>7033.0630000000001</v>
      </c>
      <c r="G8" s="11">
        <f t="shared" si="0"/>
        <v>7498.4409999999998</v>
      </c>
      <c r="H8" s="11">
        <f t="shared" si="0"/>
        <v>7860.6140000000005</v>
      </c>
      <c r="I8" s="11">
        <f t="shared" si="0"/>
        <v>8155.0610000000006</v>
      </c>
      <c r="J8" s="11">
        <f t="shared" si="0"/>
        <v>8398.7049999999999</v>
      </c>
      <c r="K8" s="11">
        <f t="shared" si="0"/>
        <v>8545.3029999999999</v>
      </c>
      <c r="L8" s="11">
        <f t="shared" si="0"/>
        <v>9150.9310000000005</v>
      </c>
      <c r="M8" s="11">
        <f t="shared" si="0"/>
        <v>9389.0949999999993</v>
      </c>
      <c r="N8" s="11">
        <f t="shared" si="0"/>
        <v>9261.3119999999999</v>
      </c>
      <c r="O8" s="11">
        <f t="shared" si="0"/>
        <v>9330.9470000000001</v>
      </c>
      <c r="P8" s="11">
        <f t="shared" si="0"/>
        <v>9375.7070000000003</v>
      </c>
      <c r="Q8" s="11">
        <f t="shared" si="0"/>
        <v>9460.6890000000003</v>
      </c>
      <c r="R8" s="11">
        <f t="shared" si="0"/>
        <v>9615.4470000000001</v>
      </c>
      <c r="S8" s="11">
        <f t="shared" si="0"/>
        <v>9705.6790000000001</v>
      </c>
      <c r="T8" s="11">
        <f t="shared" si="0"/>
        <v>9530.009</v>
      </c>
      <c r="U8" s="11">
        <f t="shared" si="0"/>
        <v>9692.6650000000009</v>
      </c>
      <c r="V8" s="11">
        <f t="shared" si="0"/>
        <v>9681.485999999999</v>
      </c>
      <c r="W8" s="11">
        <f t="shared" si="0"/>
        <v>9758.4830000000002</v>
      </c>
      <c r="X8" s="11">
        <f t="shared" si="0"/>
        <v>9884.3850000000002</v>
      </c>
      <c r="Y8" s="11">
        <f t="shared" si="0"/>
        <v>9972.018</v>
      </c>
      <c r="Z8" s="11">
        <f t="shared" si="0"/>
        <v>10427.273999999999</v>
      </c>
      <c r="AA8" s="11">
        <f t="shared" si="0"/>
        <v>10834.445</v>
      </c>
      <c r="AB8" s="11">
        <f t="shared" si="0"/>
        <v>10851.302</v>
      </c>
      <c r="AC8" s="11">
        <f t="shared" si="0"/>
        <v>10809.628000000001</v>
      </c>
      <c r="AD8" s="11">
        <f t="shared" si="0"/>
        <v>11289.364</v>
      </c>
      <c r="AE8" s="11">
        <f t="shared" si="0"/>
        <v>11651.419</v>
      </c>
      <c r="AF8" s="11">
        <f t="shared" si="0"/>
        <v>11554.204000000002</v>
      </c>
      <c r="AG8" s="11">
        <f t="shared" si="0"/>
        <v>11509.064</v>
      </c>
      <c r="AH8" s="11">
        <f t="shared" si="0"/>
        <v>11468.398999999999</v>
      </c>
      <c r="AI8" s="11">
        <f t="shared" si="0"/>
        <v>11712.916999999999</v>
      </c>
      <c r="AJ8" s="11">
        <f t="shared" si="0"/>
        <v>11716.511</v>
      </c>
      <c r="AK8" s="11">
        <f t="shared" si="0"/>
        <v>11661.921999999999</v>
      </c>
      <c r="AL8" s="11">
        <f t="shared" si="0"/>
        <v>12013.996999999999</v>
      </c>
      <c r="AM8" s="11">
        <f t="shared" si="0"/>
        <v>11924.882</v>
      </c>
      <c r="AN8" s="11">
        <f t="shared" si="0"/>
        <v>12013.59</v>
      </c>
      <c r="AO8" s="11">
        <f t="shared" si="0"/>
        <v>12535.598</v>
      </c>
      <c r="AP8" s="11">
        <f t="shared" si="0"/>
        <v>12650.431</v>
      </c>
      <c r="AQ8" s="11">
        <f t="shared" si="0"/>
        <v>13001.88</v>
      </c>
      <c r="AR8" s="11">
        <f t="shared" si="0"/>
        <v>13404.122000000001</v>
      </c>
      <c r="AS8" s="11">
        <f t="shared" si="0"/>
        <v>13758.18</v>
      </c>
      <c r="AT8" s="11">
        <f t="shared" si="0"/>
        <v>14067.028</v>
      </c>
      <c r="AU8" s="11">
        <f t="shared" si="0"/>
        <v>14513.022999999999</v>
      </c>
      <c r="AV8" s="11">
        <f t="shared" si="0"/>
        <v>14647.072</v>
      </c>
      <c r="AW8" s="11">
        <f t="shared" si="0"/>
        <v>14821.872000000001</v>
      </c>
      <c r="AX8" s="11">
        <f t="shared" si="0"/>
        <v>15137.924999999999</v>
      </c>
      <c r="AY8" s="11">
        <f t="shared" si="0"/>
        <v>16049.079</v>
      </c>
      <c r="AZ8" s="11">
        <f t="shared" si="0"/>
        <v>16107.168000000001</v>
      </c>
      <c r="BA8" s="11">
        <f t="shared" si="0"/>
        <v>16161.117</v>
      </c>
      <c r="BB8" s="11">
        <f t="shared" si="0"/>
        <v>16334.176000000001</v>
      </c>
      <c r="BC8" s="11">
        <f t="shared" si="0"/>
        <v>16737.076000000001</v>
      </c>
      <c r="BD8" s="11">
        <f t="shared" si="0"/>
        <v>17293.675999999999</v>
      </c>
      <c r="BE8" s="11">
        <f t="shared" si="0"/>
        <v>17921.044999999998</v>
      </c>
      <c r="BF8" s="11">
        <f t="shared" si="0"/>
        <v>18390.868999999999</v>
      </c>
      <c r="BG8" s="11">
        <f t="shared" si="0"/>
        <v>19096.194</v>
      </c>
      <c r="BH8" s="11">
        <f t="shared" si="0"/>
        <v>19664.739000000001</v>
      </c>
      <c r="BI8" s="11">
        <f t="shared" si="0"/>
        <v>20070.508999999998</v>
      </c>
      <c r="BJ8" s="11">
        <f t="shared" si="0"/>
        <v>21060.759000000002</v>
      </c>
      <c r="BK8" s="11">
        <f t="shared" si="0"/>
        <v>21958.561000000002</v>
      </c>
      <c r="BL8" s="11">
        <f t="shared" si="0"/>
        <v>22643.663999999997</v>
      </c>
      <c r="BM8" s="11">
        <f t="shared" si="0"/>
        <v>22797.791000000001</v>
      </c>
      <c r="BN8" s="11">
        <f t="shared" si="0"/>
        <v>22146.738999999998</v>
      </c>
      <c r="BO8" s="11">
        <f t="shared" si="0"/>
        <v>21815.131000000001</v>
      </c>
      <c r="BP8" s="11">
        <f t="shared" ref="BP8:BY8" si="1">BP7-BP9</f>
        <v>21510.694</v>
      </c>
      <c r="BQ8" s="11">
        <f t="shared" si="1"/>
        <v>21619.527999999998</v>
      </c>
      <c r="BR8" s="11">
        <f t="shared" si="1"/>
        <v>21754.363999999998</v>
      </c>
      <c r="BS8" s="11">
        <f t="shared" si="1"/>
        <v>21240.97</v>
      </c>
      <c r="BT8" s="11">
        <f t="shared" si="1"/>
        <v>19824.761000000002</v>
      </c>
      <c r="BU8" s="11">
        <f t="shared" si="1"/>
        <v>18936.245999999999</v>
      </c>
      <c r="BV8" s="11">
        <f t="shared" si="1"/>
        <v>19698.644</v>
      </c>
      <c r="BW8" s="11">
        <f t="shared" si="1"/>
        <v>19265.3</v>
      </c>
      <c r="BX8" s="11">
        <f t="shared" si="1"/>
        <v>19532.701000000001</v>
      </c>
      <c r="BY8" s="11">
        <f t="shared" si="1"/>
        <v>19447.736000000001</v>
      </c>
      <c r="CB8" s="9"/>
      <c r="CC8" s="9"/>
      <c r="CD8" s="9"/>
    </row>
    <row r="9" spans="1:82" x14ac:dyDescent="0.25">
      <c r="A9" s="1" t="s">
        <v>575</v>
      </c>
      <c r="C9" s="13">
        <f>C11+C15+C17+C18+C19+C20+C23+C29+C30+C32+C33+C37+C39+C41+C45+C46+C47+C48+C50+C51+C54+C55+C59+C60+C63</f>
        <v>78.959000000000003</v>
      </c>
      <c r="D9" s="13">
        <f t="shared" ref="D9:BO9" si="2">D11+D15+D17+D18+D19+D20+D23+D29+D30+D32+D33+D37+D39+D41+D45+D46+D47+D48+D50+D51+D54+D55+D59+D60+D63</f>
        <v>89.00200000000001</v>
      </c>
      <c r="E9" s="13">
        <f t="shared" si="2"/>
        <v>102.75800000000001</v>
      </c>
      <c r="F9" s="13">
        <f t="shared" si="2"/>
        <v>133.98299999999998</v>
      </c>
      <c r="G9" s="13">
        <f t="shared" si="2"/>
        <v>160.63800000000003</v>
      </c>
      <c r="H9" s="13">
        <f t="shared" si="2"/>
        <v>178.45799999999997</v>
      </c>
      <c r="I9" s="13">
        <f t="shared" si="2"/>
        <v>194.601</v>
      </c>
      <c r="J9" s="13">
        <f t="shared" si="2"/>
        <v>218.74</v>
      </c>
      <c r="K9" s="13">
        <f t="shared" si="2"/>
        <v>245.19099999999997</v>
      </c>
      <c r="L9" s="13">
        <f t="shared" si="2"/>
        <v>274.00899999999996</v>
      </c>
      <c r="M9" s="13">
        <f t="shared" si="2"/>
        <v>280.11800000000005</v>
      </c>
      <c r="N9" s="13">
        <f t="shared" si="2"/>
        <v>299.29200000000003</v>
      </c>
      <c r="O9" s="13">
        <f t="shared" si="2"/>
        <v>305.08600000000001</v>
      </c>
      <c r="P9" s="13">
        <f t="shared" si="2"/>
        <v>310.27899999999994</v>
      </c>
      <c r="Q9" s="13">
        <f t="shared" si="2"/>
        <v>318.101</v>
      </c>
      <c r="R9" s="13">
        <f t="shared" si="2"/>
        <v>320.37800000000004</v>
      </c>
      <c r="S9" s="13">
        <f t="shared" si="2"/>
        <v>321.70599999999996</v>
      </c>
      <c r="T9" s="13">
        <f t="shared" si="2"/>
        <v>305.452</v>
      </c>
      <c r="U9" s="13">
        <f t="shared" si="2"/>
        <v>323.58699999999999</v>
      </c>
      <c r="V9" s="13">
        <f t="shared" si="2"/>
        <v>329.44200000000006</v>
      </c>
      <c r="W9" s="13">
        <f t="shared" si="2"/>
        <v>290.57799999999997</v>
      </c>
      <c r="X9" s="13">
        <f t="shared" si="2"/>
        <v>314.68700000000001</v>
      </c>
      <c r="Y9" s="13">
        <f t="shared" si="2"/>
        <v>310.56599999999997</v>
      </c>
      <c r="Z9" s="13">
        <f t="shared" si="2"/>
        <v>326.99899999999997</v>
      </c>
      <c r="AA9" s="13">
        <f t="shared" si="2"/>
        <v>359.89600000000002</v>
      </c>
      <c r="AB9" s="13">
        <f t="shared" si="2"/>
        <v>313.33000000000004</v>
      </c>
      <c r="AC9" s="13">
        <f t="shared" si="2"/>
        <v>319.79499999999996</v>
      </c>
      <c r="AD9" s="13">
        <f t="shared" si="2"/>
        <v>332.95900000000006</v>
      </c>
      <c r="AE9" s="13">
        <f t="shared" si="2"/>
        <v>342.33599999999996</v>
      </c>
      <c r="AF9" s="13">
        <f t="shared" si="2"/>
        <v>340.97900000000004</v>
      </c>
      <c r="AG9" s="13">
        <f t="shared" si="2"/>
        <v>327.32400000000001</v>
      </c>
      <c r="AH9" s="13">
        <f t="shared" si="2"/>
        <v>344.94499999999999</v>
      </c>
      <c r="AI9" s="13">
        <f t="shared" si="2"/>
        <v>332.47199999999998</v>
      </c>
      <c r="AJ9" s="13">
        <f t="shared" si="2"/>
        <v>333.988</v>
      </c>
      <c r="AK9" s="13">
        <f t="shared" si="2"/>
        <v>350.01999999999992</v>
      </c>
      <c r="AL9" s="13">
        <f t="shared" si="2"/>
        <v>352.52799999999996</v>
      </c>
      <c r="AM9" s="13">
        <f t="shared" si="2"/>
        <v>369.29900000000004</v>
      </c>
      <c r="AN9" s="13">
        <f t="shared" si="2"/>
        <v>383.63</v>
      </c>
      <c r="AO9" s="13">
        <f t="shared" si="2"/>
        <v>408.85500000000002</v>
      </c>
      <c r="AP9" s="13">
        <f t="shared" si="2"/>
        <v>410.18</v>
      </c>
      <c r="AQ9" s="13">
        <f t="shared" si="2"/>
        <v>444.036</v>
      </c>
      <c r="AR9" s="13">
        <f t="shared" si="2"/>
        <v>446.15699999999998</v>
      </c>
      <c r="AS9" s="13">
        <f t="shared" si="2"/>
        <v>479.13400000000001</v>
      </c>
      <c r="AT9" s="13">
        <f t="shared" si="2"/>
        <v>502.02500000000009</v>
      </c>
      <c r="AU9" s="13">
        <f t="shared" si="2"/>
        <v>518.66899999999976</v>
      </c>
      <c r="AV9" s="13">
        <f t="shared" si="2"/>
        <v>525.31899999999996</v>
      </c>
      <c r="AW9" s="13">
        <f t="shared" si="2"/>
        <v>550.42599999999993</v>
      </c>
      <c r="AX9" s="13">
        <f t="shared" si="2"/>
        <v>586.24199999999996</v>
      </c>
      <c r="AY9" s="13">
        <f t="shared" si="2"/>
        <v>651.68899999999985</v>
      </c>
      <c r="AZ9" s="13">
        <f t="shared" si="2"/>
        <v>665.28600000000006</v>
      </c>
      <c r="BA9" s="13">
        <f t="shared" si="2"/>
        <v>730.45399999999995</v>
      </c>
      <c r="BB9" s="13">
        <f t="shared" si="2"/>
        <v>795.31</v>
      </c>
      <c r="BC9" s="13">
        <f t="shared" si="2"/>
        <v>849.93200000000013</v>
      </c>
      <c r="BD9" s="13">
        <f t="shared" si="2"/>
        <v>916.41700000000003</v>
      </c>
      <c r="BE9" s="13">
        <f t="shared" si="2"/>
        <v>965.56200000000001</v>
      </c>
      <c r="BF9" s="13">
        <f t="shared" si="2"/>
        <v>1016.5010000000001</v>
      </c>
      <c r="BG9" s="13">
        <f t="shared" si="2"/>
        <v>1113.1120000000001</v>
      </c>
      <c r="BH9" s="13">
        <f t="shared" si="2"/>
        <v>1176.3489999999997</v>
      </c>
      <c r="BI9" s="13">
        <f t="shared" si="2"/>
        <v>1254.133</v>
      </c>
      <c r="BJ9" s="13">
        <f t="shared" si="2"/>
        <v>1348.9449999999999</v>
      </c>
      <c r="BK9" s="13">
        <f t="shared" si="2"/>
        <v>1444.8560000000002</v>
      </c>
      <c r="BL9" s="13">
        <f t="shared" si="2"/>
        <v>1540.4719999999998</v>
      </c>
      <c r="BM9" s="13">
        <f t="shared" si="2"/>
        <v>1673.3060000000003</v>
      </c>
      <c r="BN9" s="13">
        <f t="shared" si="2"/>
        <v>1627.7190000000003</v>
      </c>
      <c r="BO9" s="13">
        <f t="shared" si="2"/>
        <v>1553.4280000000003</v>
      </c>
      <c r="BP9" s="13">
        <f t="shared" ref="BP9:BY9" si="3">BP11+BP15+BP17+BP18+BP19+BP20+BP23+BP29+BP30+BP32+BP33+BP37+BP39+BP41+BP45+BP46+BP47+BP48+BP50+BP51+BP54+BP55+BP59+BP60+BP63</f>
        <v>1533.3520000000001</v>
      </c>
      <c r="BQ9" s="13">
        <f t="shared" si="3"/>
        <v>1690.7749999999999</v>
      </c>
      <c r="BR9" s="13">
        <f t="shared" si="3"/>
        <v>1783.2029999999997</v>
      </c>
      <c r="BS9" s="13">
        <f t="shared" si="3"/>
        <v>1875.5860000000002</v>
      </c>
      <c r="BT9" s="13">
        <f t="shared" si="3"/>
        <v>1911.462</v>
      </c>
      <c r="BU9" s="13">
        <f t="shared" si="3"/>
        <v>1914.2489999999998</v>
      </c>
      <c r="BV9" s="13">
        <f t="shared" si="3"/>
        <v>2027.9849999999999</v>
      </c>
      <c r="BW9" s="13">
        <f t="shared" si="3"/>
        <v>2090.1930000000007</v>
      </c>
      <c r="BX9" s="13">
        <f t="shared" si="3"/>
        <v>2236.7139999999995</v>
      </c>
      <c r="BY9" s="13">
        <f t="shared" si="3"/>
        <v>2371.8070000000002</v>
      </c>
      <c r="CB9" s="9"/>
      <c r="CC9" s="9"/>
      <c r="CD9" s="9"/>
    </row>
    <row r="10" spans="1:82" x14ac:dyDescent="0.25">
      <c r="A10" s="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</row>
    <row r="11" spans="1:82" x14ac:dyDescent="0.25">
      <c r="A11" t="s">
        <v>77</v>
      </c>
      <c r="B11" t="s">
        <v>351</v>
      </c>
      <c r="C11" s="4">
        <v>0</v>
      </c>
      <c r="D11" s="4">
        <v>0</v>
      </c>
      <c r="E11" s="4">
        <v>9.2999999999999999E-2</v>
      </c>
      <c r="F11" s="4">
        <v>0.72</v>
      </c>
      <c r="G11" s="4">
        <v>2.2170000000000001</v>
      </c>
      <c r="H11" s="4">
        <v>2.7490000000000001</v>
      </c>
      <c r="I11" s="4">
        <v>3.3260000000000001</v>
      </c>
      <c r="J11" s="4">
        <v>4.0599999999999996</v>
      </c>
      <c r="K11" s="4">
        <v>4.2830000000000004</v>
      </c>
      <c r="L11" s="4">
        <v>3.8780000000000001</v>
      </c>
      <c r="M11" s="4">
        <v>3.8719999999999999</v>
      </c>
      <c r="N11" s="4">
        <v>2.915</v>
      </c>
      <c r="O11" s="4">
        <v>2.75</v>
      </c>
      <c r="P11" s="4">
        <v>2.6320000000000001</v>
      </c>
      <c r="Q11" s="4">
        <v>3.3809999999999998</v>
      </c>
      <c r="R11" s="4">
        <v>3.5640000000000001</v>
      </c>
      <c r="S11" s="4">
        <v>4.6280000000000001</v>
      </c>
      <c r="T11" s="4">
        <v>4.7939999999999996</v>
      </c>
      <c r="U11" s="4">
        <v>5.1669999999999998</v>
      </c>
      <c r="V11" s="4">
        <v>6.9169999999999998</v>
      </c>
      <c r="W11" s="4">
        <v>6.7050000000000001</v>
      </c>
      <c r="X11" s="4">
        <v>6.92</v>
      </c>
      <c r="Y11" s="4">
        <v>8.3889999999999993</v>
      </c>
      <c r="Z11" s="4">
        <v>6.9980000000000002</v>
      </c>
      <c r="AA11" s="4">
        <v>6.9720000000000004</v>
      </c>
      <c r="AB11" s="4">
        <v>6.819</v>
      </c>
      <c r="AC11" s="4">
        <v>6.577</v>
      </c>
      <c r="AD11" s="4">
        <v>6.4450000000000003</v>
      </c>
      <c r="AE11" s="4">
        <v>6.56</v>
      </c>
      <c r="AF11" s="4">
        <v>6.9290000000000003</v>
      </c>
      <c r="AG11" s="4">
        <v>6.7160000000000002</v>
      </c>
      <c r="AH11" s="4">
        <v>6.742</v>
      </c>
      <c r="AI11" s="4">
        <v>6.4539999999999997</v>
      </c>
      <c r="AJ11" s="4">
        <v>6.5129999999999999</v>
      </c>
      <c r="AK11" s="4">
        <v>5.5039999999999996</v>
      </c>
      <c r="AL11" s="4">
        <v>5.5</v>
      </c>
      <c r="AM11" s="4">
        <v>5.508</v>
      </c>
      <c r="AN11" s="4">
        <v>4.8070000000000004</v>
      </c>
      <c r="AO11" s="4">
        <v>5.32</v>
      </c>
      <c r="AP11" s="4">
        <v>5.109</v>
      </c>
      <c r="AQ11" s="4">
        <v>4.7169999999999996</v>
      </c>
      <c r="AR11" s="4">
        <v>4.95</v>
      </c>
      <c r="AS11" s="4">
        <v>4.0279999999999996</v>
      </c>
      <c r="AT11" s="4">
        <v>3.097</v>
      </c>
      <c r="AU11" s="4">
        <v>3.76</v>
      </c>
      <c r="AV11" s="4">
        <v>3.9039999999999999</v>
      </c>
      <c r="AW11" s="4">
        <v>5.5810000000000004</v>
      </c>
      <c r="AX11" s="4">
        <v>5.1559999999999997</v>
      </c>
      <c r="AY11" s="4">
        <v>5.1719999999999997</v>
      </c>
      <c r="AZ11" s="4">
        <v>4.6689999999999996</v>
      </c>
      <c r="BA11" s="4">
        <v>4.6660000000000004</v>
      </c>
      <c r="BB11" s="4">
        <v>5.2009999999999996</v>
      </c>
      <c r="BC11" s="4">
        <v>5.0330000000000004</v>
      </c>
      <c r="BD11" s="4">
        <v>4.4329999999999998</v>
      </c>
      <c r="BE11" s="4">
        <v>5.109</v>
      </c>
      <c r="BF11" s="4">
        <v>5.024</v>
      </c>
      <c r="BG11" s="4">
        <v>4.8899999999999997</v>
      </c>
      <c r="BH11" s="4">
        <v>5.0540000000000003</v>
      </c>
      <c r="BI11" s="4">
        <v>5.093</v>
      </c>
      <c r="BJ11" s="4">
        <v>4.6109999999999998</v>
      </c>
      <c r="BK11" s="4">
        <v>4.335</v>
      </c>
      <c r="BL11" s="4">
        <v>4.524</v>
      </c>
      <c r="BM11" s="4">
        <v>4.41</v>
      </c>
      <c r="BN11" s="4">
        <v>4.2649999999999997</v>
      </c>
      <c r="BO11" s="4">
        <v>3.9660000000000002</v>
      </c>
      <c r="BP11" s="4">
        <v>3.6829999999999998</v>
      </c>
      <c r="BQ11" s="4">
        <v>3.7149999999999999</v>
      </c>
      <c r="BR11" s="4">
        <v>3.2240000000000002</v>
      </c>
      <c r="BS11" s="4">
        <v>3.1680000000000001</v>
      </c>
      <c r="BT11" s="4">
        <v>3.3079999999999998</v>
      </c>
      <c r="BU11" s="4">
        <v>3.08</v>
      </c>
      <c r="BV11" s="4">
        <v>3.0550000000000002</v>
      </c>
      <c r="BW11" s="4">
        <v>2.9569999999999999</v>
      </c>
      <c r="BX11" s="4">
        <v>2.7789999999999999</v>
      </c>
      <c r="BY11" s="4">
        <v>2.77</v>
      </c>
      <c r="CB11" s="7">
        <f>$BW11/$BW$7</f>
        <v>1.3846554607753613E-4</v>
      </c>
      <c r="CC11" s="7">
        <f>$BX11/$BX$7</f>
        <v>1.276561634752243E-4</v>
      </c>
      <c r="CD11" s="7">
        <f>$BY11/$BY$7</f>
        <v>1.2695041321442892E-4</v>
      </c>
    </row>
    <row r="12" spans="1:82" x14ac:dyDescent="0.25">
      <c r="A12" s="1" t="s">
        <v>79</v>
      </c>
      <c r="B12" s="1" t="s">
        <v>352</v>
      </c>
      <c r="C12" s="11">
        <v>32.295000000000002</v>
      </c>
      <c r="D12" s="11">
        <v>35.756999999999998</v>
      </c>
      <c r="E12" s="11">
        <v>38.323999999999998</v>
      </c>
      <c r="F12" s="11">
        <v>81.135000000000005</v>
      </c>
      <c r="G12" s="11">
        <v>75.632000000000005</v>
      </c>
      <c r="H12" s="11">
        <v>78.938999999999993</v>
      </c>
      <c r="I12" s="11">
        <v>83.159000000000006</v>
      </c>
      <c r="J12" s="11">
        <v>81.064999999999998</v>
      </c>
      <c r="K12" s="11">
        <v>86.856999999999999</v>
      </c>
      <c r="L12" s="11">
        <v>82.424999999999997</v>
      </c>
      <c r="M12" s="11">
        <v>80.388000000000005</v>
      </c>
      <c r="N12" s="11">
        <v>87.227000000000004</v>
      </c>
      <c r="O12" s="11">
        <v>89.683000000000007</v>
      </c>
      <c r="P12" s="11">
        <v>95.203000000000003</v>
      </c>
      <c r="Q12" s="11">
        <v>97.546999999999997</v>
      </c>
      <c r="R12" s="11">
        <v>102.473</v>
      </c>
      <c r="S12" s="11">
        <v>106.551</v>
      </c>
      <c r="T12" s="11">
        <v>106.77</v>
      </c>
      <c r="U12" s="11">
        <v>109.77</v>
      </c>
      <c r="V12" s="11">
        <v>108.38</v>
      </c>
      <c r="W12" s="11">
        <v>100.996</v>
      </c>
      <c r="X12" s="11">
        <v>105.307</v>
      </c>
      <c r="Y12" s="11">
        <v>103.093</v>
      </c>
      <c r="Z12" s="11">
        <v>105.812</v>
      </c>
      <c r="AA12" s="11">
        <v>112.95699999999999</v>
      </c>
      <c r="AB12" s="11">
        <v>120.84699999999999</v>
      </c>
      <c r="AC12" s="11">
        <v>137.58699999999999</v>
      </c>
      <c r="AD12" s="11">
        <v>142.51300000000001</v>
      </c>
      <c r="AE12" s="11">
        <v>148.804</v>
      </c>
      <c r="AF12" s="11">
        <v>139.10400000000001</v>
      </c>
      <c r="AG12" s="11">
        <v>141.76300000000001</v>
      </c>
      <c r="AH12" s="11">
        <v>129.184</v>
      </c>
      <c r="AI12" s="11">
        <v>129.65100000000001</v>
      </c>
      <c r="AJ12" s="11">
        <v>119.3</v>
      </c>
      <c r="AK12" s="11">
        <v>125.51600000000001</v>
      </c>
      <c r="AL12" s="11">
        <v>122.712</v>
      </c>
      <c r="AM12" s="11">
        <v>130.75399999999999</v>
      </c>
      <c r="AN12" s="11">
        <v>139.685</v>
      </c>
      <c r="AO12" s="11">
        <v>150.01300000000001</v>
      </c>
      <c r="AP12" s="11">
        <v>153.87299999999999</v>
      </c>
      <c r="AQ12" s="11">
        <v>159.86600000000001</v>
      </c>
      <c r="AR12" s="11">
        <v>174.065</v>
      </c>
      <c r="AS12" s="11">
        <v>200.95400000000001</v>
      </c>
      <c r="AT12" s="11">
        <v>212.554</v>
      </c>
      <c r="AU12" s="11">
        <v>247.786</v>
      </c>
      <c r="AV12" s="11">
        <v>260.923</v>
      </c>
      <c r="AW12" s="11">
        <v>243.923</v>
      </c>
      <c r="AX12" s="11">
        <v>264.59300000000002</v>
      </c>
      <c r="AY12" s="11">
        <v>299.62400000000002</v>
      </c>
      <c r="AZ12" s="11">
        <v>313.45699999999999</v>
      </c>
      <c r="BA12" s="11">
        <v>317.07499999999999</v>
      </c>
      <c r="BB12" s="11">
        <v>320.77199999999999</v>
      </c>
      <c r="BC12" s="11">
        <v>321.53500000000003</v>
      </c>
      <c r="BD12" s="11">
        <v>327.33199999999999</v>
      </c>
      <c r="BE12" s="11">
        <v>359.988</v>
      </c>
      <c r="BF12" s="11">
        <v>369.923</v>
      </c>
      <c r="BG12" s="11">
        <v>407.221</v>
      </c>
      <c r="BH12" s="11">
        <v>429.476</v>
      </c>
      <c r="BI12" s="11">
        <v>488.279</v>
      </c>
      <c r="BJ12" s="11">
        <v>596.976</v>
      </c>
      <c r="BK12" s="11">
        <v>646.03499999999997</v>
      </c>
      <c r="BL12" s="11">
        <v>683.15700000000004</v>
      </c>
      <c r="BM12" s="11">
        <v>705.60400000000004</v>
      </c>
      <c r="BN12" s="11">
        <v>595.92200000000003</v>
      </c>
      <c r="BO12" s="11">
        <v>500.49599999999998</v>
      </c>
      <c r="BP12" s="11">
        <v>469.06700000000001</v>
      </c>
      <c r="BQ12" s="11">
        <v>555.14300000000003</v>
      </c>
      <c r="BR12" s="11">
        <v>597.34900000000005</v>
      </c>
      <c r="BS12" s="11">
        <v>606.07799999999997</v>
      </c>
      <c r="BT12" s="11">
        <v>608.58600000000001</v>
      </c>
      <c r="BU12" s="11">
        <v>555.221</v>
      </c>
      <c r="BV12" s="11">
        <v>615.68499999999995</v>
      </c>
      <c r="BW12" s="11">
        <v>659.52800000000002</v>
      </c>
      <c r="BX12" s="11">
        <v>669.48800000000006</v>
      </c>
      <c r="BY12" s="11">
        <v>692.077</v>
      </c>
      <c r="CB12" s="9">
        <f t="shared" ref="CB12:CB62" si="4">$BW12/$BW$7</f>
        <v>3.0883295459393049E-2</v>
      </c>
      <c r="CC12" s="9">
        <f t="shared" ref="CC12:CC62" si="5">$BX12/$BX$7</f>
        <v>3.0753605459770052E-2</v>
      </c>
      <c r="CD12" s="9">
        <f t="shared" ref="CD12:CD62" si="6">$BY12/$BY$7</f>
        <v>3.1718217013069427E-2</v>
      </c>
    </row>
    <row r="13" spans="1:82" x14ac:dyDescent="0.25">
      <c r="A13" t="s">
        <v>81</v>
      </c>
      <c r="B13" t="s">
        <v>353</v>
      </c>
      <c r="C13" s="4">
        <v>37.375999999999998</v>
      </c>
      <c r="D13" s="4">
        <v>43.862000000000002</v>
      </c>
      <c r="E13" s="4">
        <v>45.064999999999998</v>
      </c>
      <c r="F13" s="4">
        <v>43.923000000000002</v>
      </c>
      <c r="G13" s="4">
        <v>46.411000000000001</v>
      </c>
      <c r="H13" s="4">
        <v>49.481999999999999</v>
      </c>
      <c r="I13" s="4">
        <v>52.896999999999998</v>
      </c>
      <c r="J13" s="4">
        <v>55.32</v>
      </c>
      <c r="K13" s="4">
        <v>55.881999999999998</v>
      </c>
      <c r="L13" s="4">
        <v>65.173000000000002</v>
      </c>
      <c r="M13" s="4">
        <v>68.709000000000003</v>
      </c>
      <c r="N13" s="4">
        <v>68.322999999999993</v>
      </c>
      <c r="O13" s="4">
        <v>65.617999999999995</v>
      </c>
      <c r="P13" s="4">
        <v>66.676000000000002</v>
      </c>
      <c r="Q13" s="4">
        <v>66.022000000000006</v>
      </c>
      <c r="R13" s="4">
        <v>66.075000000000003</v>
      </c>
      <c r="S13" s="4">
        <v>64.805999999999997</v>
      </c>
      <c r="T13" s="4">
        <v>61.63</v>
      </c>
      <c r="U13" s="4">
        <v>60.360999999999997</v>
      </c>
      <c r="V13" s="4">
        <v>60.466999999999999</v>
      </c>
      <c r="W13" s="4">
        <v>60.905999999999999</v>
      </c>
      <c r="X13" s="4">
        <v>59.076000000000001</v>
      </c>
      <c r="Y13" s="4">
        <v>60.716000000000001</v>
      </c>
      <c r="Z13" s="4">
        <v>65.509</v>
      </c>
      <c r="AA13" s="4">
        <v>63.47</v>
      </c>
      <c r="AB13" s="4">
        <v>59.366999999999997</v>
      </c>
      <c r="AC13" s="4">
        <v>57.561999999999998</v>
      </c>
      <c r="AD13" s="4">
        <v>59.347000000000001</v>
      </c>
      <c r="AE13" s="4">
        <v>57.610999999999997</v>
      </c>
      <c r="AF13" s="4">
        <v>55.706000000000003</v>
      </c>
      <c r="AG13" s="4">
        <v>56.655999999999999</v>
      </c>
      <c r="AH13" s="4">
        <v>52.825000000000003</v>
      </c>
      <c r="AI13" s="4">
        <v>57.295000000000002</v>
      </c>
      <c r="AJ13" s="4">
        <v>54.271999999999998</v>
      </c>
      <c r="AK13" s="4">
        <v>52.350999999999999</v>
      </c>
      <c r="AL13" s="4">
        <v>56.540999999999997</v>
      </c>
      <c r="AM13" s="4">
        <v>54.892000000000003</v>
      </c>
      <c r="AN13" s="4">
        <v>55.323999999999998</v>
      </c>
      <c r="AO13" s="4">
        <v>64.504000000000005</v>
      </c>
      <c r="AP13" s="4">
        <v>65.013999999999996</v>
      </c>
      <c r="AQ13" s="4">
        <v>70.709999999999994</v>
      </c>
      <c r="AR13" s="4">
        <v>73.986999999999995</v>
      </c>
      <c r="AS13" s="4">
        <v>78.656999999999996</v>
      </c>
      <c r="AT13" s="4">
        <v>81.367999999999995</v>
      </c>
      <c r="AU13" s="4">
        <v>89.272000000000006</v>
      </c>
      <c r="AV13" s="4">
        <v>85.412999999999997</v>
      </c>
      <c r="AW13" s="4">
        <v>87.438999999999993</v>
      </c>
      <c r="AX13" s="4">
        <v>89.271000000000001</v>
      </c>
      <c r="AY13" s="4">
        <v>101.027</v>
      </c>
      <c r="AZ13" s="4">
        <v>103.099</v>
      </c>
      <c r="BA13" s="4">
        <v>94.774000000000001</v>
      </c>
      <c r="BB13" s="4">
        <v>97.024000000000001</v>
      </c>
      <c r="BC13" s="4">
        <v>102.33199999999999</v>
      </c>
      <c r="BD13" s="4">
        <v>108.116</v>
      </c>
      <c r="BE13" s="4">
        <v>113.58199999999999</v>
      </c>
      <c r="BF13" s="4">
        <v>116.083</v>
      </c>
      <c r="BG13" s="4">
        <v>125.871</v>
      </c>
      <c r="BH13" s="4">
        <v>138.65199999999999</v>
      </c>
      <c r="BI13" s="4">
        <v>142.99700000000001</v>
      </c>
      <c r="BJ13" s="4">
        <v>147.95599999999999</v>
      </c>
      <c r="BK13" s="4">
        <v>161.374</v>
      </c>
      <c r="BL13" s="4">
        <v>181.09399999999999</v>
      </c>
      <c r="BM13" s="4">
        <v>182.65299999999999</v>
      </c>
      <c r="BN13" s="4">
        <v>176.35599999999999</v>
      </c>
      <c r="BO13" s="4">
        <v>185.79599999999999</v>
      </c>
      <c r="BP13" s="4">
        <v>184.46</v>
      </c>
      <c r="BQ13" s="4">
        <v>197.00800000000001</v>
      </c>
      <c r="BR13" s="4">
        <v>193.79300000000001</v>
      </c>
      <c r="BS13" s="4">
        <v>191.59100000000001</v>
      </c>
      <c r="BT13" s="4">
        <v>179.34899999999999</v>
      </c>
      <c r="BU13" s="4">
        <v>162.46</v>
      </c>
      <c r="BV13" s="4">
        <v>180.477</v>
      </c>
      <c r="BW13" s="4">
        <v>183.346</v>
      </c>
      <c r="BX13" s="4">
        <v>177.74600000000001</v>
      </c>
      <c r="BY13" s="4">
        <v>165.01499999999999</v>
      </c>
      <c r="CB13" s="7">
        <f t="shared" si="4"/>
        <v>8.5854257731254446E-3</v>
      </c>
      <c r="CC13" s="7">
        <f t="shared" si="5"/>
        <v>8.1649415016434752E-3</v>
      </c>
      <c r="CD13" s="7">
        <f t="shared" si="6"/>
        <v>7.5627156810754454E-3</v>
      </c>
    </row>
    <row r="14" spans="1:82" x14ac:dyDescent="0.25">
      <c r="A14" s="1" t="s">
        <v>83</v>
      </c>
      <c r="B14" s="1" t="s">
        <v>354</v>
      </c>
      <c r="C14" s="11">
        <v>73.847999999999999</v>
      </c>
      <c r="D14" s="11">
        <v>96.171999999999997</v>
      </c>
      <c r="E14" s="11">
        <v>103.541</v>
      </c>
      <c r="F14" s="11">
        <v>103.752</v>
      </c>
      <c r="G14" s="11">
        <v>93.734999999999999</v>
      </c>
      <c r="H14" s="11">
        <v>97.28</v>
      </c>
      <c r="I14" s="11">
        <v>104.685</v>
      </c>
      <c r="J14" s="11">
        <v>114.114</v>
      </c>
      <c r="K14" s="11">
        <v>123.10299999999999</v>
      </c>
      <c r="L14" s="11">
        <v>141.57</v>
      </c>
      <c r="M14" s="11">
        <v>142.95400000000001</v>
      </c>
      <c r="N14" s="11">
        <v>137.44900000000001</v>
      </c>
      <c r="O14" s="11">
        <v>135.965</v>
      </c>
      <c r="P14" s="11">
        <v>131.37799999999999</v>
      </c>
      <c r="Q14" s="11">
        <v>127.012</v>
      </c>
      <c r="R14" s="11">
        <v>126.746</v>
      </c>
      <c r="S14" s="11">
        <v>125.69199999999999</v>
      </c>
      <c r="T14" s="11">
        <v>114.31100000000001</v>
      </c>
      <c r="U14" s="11">
        <v>109.666</v>
      </c>
      <c r="V14" s="11">
        <v>104.961</v>
      </c>
      <c r="W14" s="11">
        <v>101.334</v>
      </c>
      <c r="X14" s="11">
        <v>96.155000000000001</v>
      </c>
      <c r="Y14" s="11">
        <v>95.832999999999998</v>
      </c>
      <c r="Z14" s="11">
        <v>101.498</v>
      </c>
      <c r="AA14" s="11">
        <v>104.691</v>
      </c>
      <c r="AB14" s="11">
        <v>101.27500000000001</v>
      </c>
      <c r="AC14" s="11">
        <v>95.67</v>
      </c>
      <c r="AD14" s="11">
        <v>96.286000000000001</v>
      </c>
      <c r="AE14" s="11">
        <v>94.052000000000007</v>
      </c>
      <c r="AF14" s="11">
        <v>88.986999999999995</v>
      </c>
      <c r="AG14" s="11">
        <v>88.936999999999998</v>
      </c>
      <c r="AH14" s="11">
        <v>81.558000000000007</v>
      </c>
      <c r="AI14" s="11">
        <v>88.188000000000002</v>
      </c>
      <c r="AJ14" s="11">
        <v>78.884</v>
      </c>
      <c r="AK14" s="11">
        <v>72.885999999999996</v>
      </c>
      <c r="AL14" s="11">
        <v>77.787000000000006</v>
      </c>
      <c r="AM14" s="11">
        <v>74.191000000000003</v>
      </c>
      <c r="AN14" s="11">
        <v>73.584999999999994</v>
      </c>
      <c r="AO14" s="11">
        <v>84.447000000000003</v>
      </c>
      <c r="AP14" s="11">
        <v>83.581999999999994</v>
      </c>
      <c r="AQ14" s="11">
        <v>87.281999999999996</v>
      </c>
      <c r="AR14" s="11">
        <v>88.33</v>
      </c>
      <c r="AS14" s="11">
        <v>88.337000000000003</v>
      </c>
      <c r="AT14" s="11">
        <v>87.65</v>
      </c>
      <c r="AU14" s="11">
        <v>94.393000000000001</v>
      </c>
      <c r="AV14" s="11">
        <v>88.447000000000003</v>
      </c>
      <c r="AW14" s="11">
        <v>85.906999999999996</v>
      </c>
      <c r="AX14" s="11">
        <v>86.045000000000002</v>
      </c>
      <c r="AY14" s="11">
        <v>96.341999999999999</v>
      </c>
      <c r="AZ14" s="11">
        <v>86.158000000000001</v>
      </c>
      <c r="BA14" s="11">
        <v>77.650000000000006</v>
      </c>
      <c r="BB14" s="11">
        <v>74.787999999999997</v>
      </c>
      <c r="BC14" s="11">
        <v>73.23</v>
      </c>
      <c r="BD14" s="11">
        <v>76.082999999999998</v>
      </c>
      <c r="BE14" s="11">
        <v>80.097999999999999</v>
      </c>
      <c r="BF14" s="11">
        <v>79.316000000000003</v>
      </c>
      <c r="BG14" s="11">
        <v>82.626999999999995</v>
      </c>
      <c r="BH14" s="11">
        <v>90.075999999999993</v>
      </c>
      <c r="BI14" s="11">
        <v>91.113</v>
      </c>
      <c r="BJ14" s="11">
        <v>106.651</v>
      </c>
      <c r="BK14" s="11">
        <v>118.32599999999999</v>
      </c>
      <c r="BL14" s="11">
        <v>131.744</v>
      </c>
      <c r="BM14" s="11">
        <v>168.81200000000001</v>
      </c>
      <c r="BN14" s="11">
        <v>153.244</v>
      </c>
      <c r="BO14" s="11">
        <v>176.93100000000001</v>
      </c>
      <c r="BP14" s="11">
        <v>183.45400000000001</v>
      </c>
      <c r="BQ14" s="11">
        <v>213.95599999999999</v>
      </c>
      <c r="BR14" s="11">
        <v>246.74799999999999</v>
      </c>
      <c r="BS14" s="11">
        <v>257.86700000000002</v>
      </c>
      <c r="BT14" s="11">
        <v>232.90700000000001</v>
      </c>
      <c r="BU14" s="11">
        <v>212.40199999999999</v>
      </c>
      <c r="BV14" s="11">
        <v>247.559</v>
      </c>
      <c r="BW14" s="11">
        <v>235.12200000000001</v>
      </c>
      <c r="BX14" s="11">
        <v>258.06200000000001</v>
      </c>
      <c r="BY14" s="11">
        <v>262.53100000000001</v>
      </c>
      <c r="CB14" s="9">
        <f t="shared" si="4"/>
        <v>1.1009907380738062E-2</v>
      </c>
      <c r="CC14" s="9">
        <f t="shared" si="5"/>
        <v>1.185433784049778E-2</v>
      </c>
      <c r="CD14" s="9">
        <f t="shared" si="6"/>
        <v>1.2031920191912359E-2</v>
      </c>
    </row>
    <row r="15" spans="1:82" x14ac:dyDescent="0.25">
      <c r="A15" s="1" t="s">
        <v>85</v>
      </c>
      <c r="B15" s="1" t="s">
        <v>355</v>
      </c>
      <c r="C15" s="4">
        <v>0</v>
      </c>
      <c r="D15" s="4">
        <v>0</v>
      </c>
      <c r="E15" s="4">
        <v>0</v>
      </c>
      <c r="F15" s="11">
        <v>9.9909999999999997</v>
      </c>
      <c r="G15" s="11">
        <v>19.396000000000001</v>
      </c>
      <c r="H15" s="11">
        <v>28.905000000000001</v>
      </c>
      <c r="I15" s="11">
        <v>38.729999999999997</v>
      </c>
      <c r="J15" s="11">
        <v>52.966000000000001</v>
      </c>
      <c r="K15" s="11">
        <v>65.472999999999999</v>
      </c>
      <c r="L15" s="11">
        <v>82.31</v>
      </c>
      <c r="M15" s="11">
        <v>72.430000000000007</v>
      </c>
      <c r="N15" s="11">
        <v>83.364999999999995</v>
      </c>
      <c r="O15" s="11">
        <v>83.155000000000001</v>
      </c>
      <c r="P15" s="11">
        <v>84.066999999999993</v>
      </c>
      <c r="Q15" s="11">
        <v>83.156999999999996</v>
      </c>
      <c r="R15" s="11">
        <v>83.674999999999997</v>
      </c>
      <c r="S15" s="11">
        <v>80.739999999999995</v>
      </c>
      <c r="T15" s="11">
        <v>70.402000000000001</v>
      </c>
      <c r="U15" s="11">
        <v>74.114999999999995</v>
      </c>
      <c r="V15" s="11">
        <v>80.009</v>
      </c>
      <c r="W15" s="11">
        <v>81.061000000000007</v>
      </c>
      <c r="X15" s="11">
        <v>86.271000000000001</v>
      </c>
      <c r="Y15" s="11">
        <v>86.256</v>
      </c>
      <c r="Z15" s="11">
        <v>96.262</v>
      </c>
      <c r="AA15" s="11">
        <v>107.681</v>
      </c>
      <c r="AB15" s="11">
        <v>60.167000000000002</v>
      </c>
      <c r="AC15" s="11">
        <v>57.103000000000002</v>
      </c>
      <c r="AD15" s="11">
        <v>51.018000000000001</v>
      </c>
      <c r="AE15" s="11">
        <v>54.929000000000002</v>
      </c>
      <c r="AF15" s="11">
        <v>52.680999999999997</v>
      </c>
      <c r="AG15" s="11">
        <v>50.710999999999999</v>
      </c>
      <c r="AH15" s="11">
        <v>51.39</v>
      </c>
      <c r="AI15" s="11">
        <v>48.213999999999999</v>
      </c>
      <c r="AJ15" s="11">
        <v>44.588000000000001</v>
      </c>
      <c r="AK15" s="11">
        <v>43.39</v>
      </c>
      <c r="AL15" s="11">
        <v>39.978999999999999</v>
      </c>
      <c r="AM15" s="11">
        <v>48.369</v>
      </c>
      <c r="AN15" s="11">
        <v>53.100999999999999</v>
      </c>
      <c r="AO15" s="11">
        <v>44.555999999999997</v>
      </c>
      <c r="AP15" s="11">
        <v>35.786999999999999</v>
      </c>
      <c r="AQ15" s="11">
        <v>40.158000000000001</v>
      </c>
      <c r="AR15" s="11">
        <v>44.845999999999997</v>
      </c>
      <c r="AS15" s="11">
        <v>52.588999999999999</v>
      </c>
      <c r="AT15" s="11">
        <v>53.249000000000002</v>
      </c>
      <c r="AU15" s="11">
        <v>52.024000000000001</v>
      </c>
      <c r="AV15" s="11">
        <v>54.247999999999998</v>
      </c>
      <c r="AW15" s="11">
        <v>55.915999999999997</v>
      </c>
      <c r="AX15" s="11">
        <v>64.531999999999996</v>
      </c>
      <c r="AY15" s="11">
        <v>74.375</v>
      </c>
      <c r="AZ15" s="11">
        <v>83.158000000000001</v>
      </c>
      <c r="BA15" s="11">
        <v>103.705</v>
      </c>
      <c r="BB15" s="11">
        <v>118.604</v>
      </c>
      <c r="BC15" s="11">
        <v>125.518</v>
      </c>
      <c r="BD15" s="11">
        <v>143.53800000000001</v>
      </c>
      <c r="BE15" s="11">
        <v>155.03899999999999</v>
      </c>
      <c r="BF15" s="11">
        <v>159.49100000000001</v>
      </c>
      <c r="BG15" s="11">
        <v>178.19499999999999</v>
      </c>
      <c r="BH15" s="11">
        <v>189.52799999999999</v>
      </c>
      <c r="BI15" s="11">
        <v>207.40700000000001</v>
      </c>
      <c r="BJ15" s="11">
        <v>234.90899999999999</v>
      </c>
      <c r="BK15" s="11">
        <v>250.86</v>
      </c>
      <c r="BL15" s="11">
        <v>282.404</v>
      </c>
      <c r="BM15" s="11">
        <v>364.46600000000001</v>
      </c>
      <c r="BN15" s="11">
        <v>353.03899999999999</v>
      </c>
      <c r="BO15" s="11">
        <v>306.23</v>
      </c>
      <c r="BP15" s="11">
        <v>325.18599999999998</v>
      </c>
      <c r="BQ15" s="11">
        <v>387.07</v>
      </c>
      <c r="BR15" s="11">
        <v>416.90499999999997</v>
      </c>
      <c r="BS15" s="11">
        <v>423.76799999999997</v>
      </c>
      <c r="BT15" s="11">
        <v>418.65499999999997</v>
      </c>
      <c r="BU15" s="11">
        <v>424.72399999999999</v>
      </c>
      <c r="BV15" s="11">
        <v>465</v>
      </c>
      <c r="BW15" s="11">
        <v>497.10599999999999</v>
      </c>
      <c r="BX15" s="11">
        <v>537.83500000000004</v>
      </c>
      <c r="BY15" s="11">
        <v>574.89400000000001</v>
      </c>
      <c r="CB15" s="9">
        <f t="shared" si="4"/>
        <v>2.3277664439776691E-2</v>
      </c>
      <c r="CC15" s="9">
        <f t="shared" si="5"/>
        <v>2.4705992329146189E-2</v>
      </c>
      <c r="CD15" s="9">
        <f t="shared" si="6"/>
        <v>2.6347664568410069E-2</v>
      </c>
    </row>
    <row r="16" spans="1:82" x14ac:dyDescent="0.25">
      <c r="A16" s="1" t="s">
        <v>88</v>
      </c>
      <c r="B16" s="1" t="s">
        <v>356</v>
      </c>
      <c r="C16" s="11">
        <v>64.116</v>
      </c>
      <c r="D16" s="11">
        <v>65.363</v>
      </c>
      <c r="E16" s="11">
        <v>59.06</v>
      </c>
      <c r="F16" s="11">
        <v>40.459000000000003</v>
      </c>
      <c r="G16" s="11">
        <v>48.506</v>
      </c>
      <c r="H16" s="11">
        <v>46.475000000000001</v>
      </c>
      <c r="I16" s="11">
        <v>47.643999999999998</v>
      </c>
      <c r="J16" s="11">
        <v>50.51</v>
      </c>
      <c r="K16" s="11">
        <v>47.533000000000001</v>
      </c>
      <c r="L16" s="11">
        <v>51.576999999999998</v>
      </c>
      <c r="M16" s="11">
        <v>54.01</v>
      </c>
      <c r="N16" s="11">
        <v>57.463999999999999</v>
      </c>
      <c r="O16" s="11">
        <v>56.755000000000003</v>
      </c>
      <c r="P16" s="11">
        <v>59.258000000000003</v>
      </c>
      <c r="Q16" s="11">
        <v>62.051000000000002</v>
      </c>
      <c r="R16" s="11">
        <v>64.650999999999996</v>
      </c>
      <c r="S16" s="11">
        <v>68.891999999999996</v>
      </c>
      <c r="T16" s="11">
        <v>75.864000000000004</v>
      </c>
      <c r="U16" s="11">
        <v>81.796999999999997</v>
      </c>
      <c r="V16" s="11">
        <v>88</v>
      </c>
      <c r="W16" s="11">
        <v>90.924000000000007</v>
      </c>
      <c r="X16" s="11">
        <v>98.045000000000002</v>
      </c>
      <c r="Y16" s="11">
        <v>104.702</v>
      </c>
      <c r="Z16" s="11">
        <v>105.393</v>
      </c>
      <c r="AA16" s="11">
        <v>108.738</v>
      </c>
      <c r="AB16" s="11">
        <v>118.709</v>
      </c>
      <c r="AC16" s="11">
        <v>126.185</v>
      </c>
      <c r="AD16" s="11">
        <v>128.667</v>
      </c>
      <c r="AE16" s="11">
        <v>138.11600000000001</v>
      </c>
      <c r="AF16" s="11">
        <v>144.21899999999999</v>
      </c>
      <c r="AG16" s="11">
        <v>146.31</v>
      </c>
      <c r="AH16" s="11">
        <v>147.20699999999999</v>
      </c>
      <c r="AI16" s="11">
        <v>150.80799999999999</v>
      </c>
      <c r="AJ16" s="11">
        <v>144.17500000000001</v>
      </c>
      <c r="AK16" s="11">
        <v>147.78200000000001</v>
      </c>
      <c r="AL16" s="11">
        <v>142.69999999999999</v>
      </c>
      <c r="AM16" s="11">
        <v>141.727</v>
      </c>
      <c r="AN16" s="11">
        <v>140.17099999999999</v>
      </c>
      <c r="AO16" s="11">
        <v>148.41900000000001</v>
      </c>
      <c r="AP16" s="11">
        <v>141.864</v>
      </c>
      <c r="AQ16" s="11">
        <v>142.137</v>
      </c>
      <c r="AR16" s="11">
        <v>156.005</v>
      </c>
      <c r="AS16" s="11">
        <v>168.619</v>
      </c>
      <c r="AT16" s="11">
        <v>170.05699999999999</v>
      </c>
      <c r="AU16" s="11">
        <v>179.292</v>
      </c>
      <c r="AV16" s="11">
        <v>180.15799999999999</v>
      </c>
      <c r="AW16" s="11">
        <v>180.36500000000001</v>
      </c>
      <c r="AX16" s="11">
        <v>195.38800000000001</v>
      </c>
      <c r="AY16" s="11">
        <v>213.74299999999999</v>
      </c>
      <c r="AZ16" s="11">
        <v>222.398</v>
      </c>
      <c r="BA16" s="11">
        <v>224.64500000000001</v>
      </c>
      <c r="BB16" s="11">
        <v>245.952</v>
      </c>
      <c r="BC16" s="11">
        <v>254.49199999999999</v>
      </c>
      <c r="BD16" s="11">
        <v>271.18099999999998</v>
      </c>
      <c r="BE16" s="11">
        <v>291.98399999999998</v>
      </c>
      <c r="BF16" s="11">
        <v>298.92599999999999</v>
      </c>
      <c r="BG16" s="11">
        <v>299.71899999999999</v>
      </c>
      <c r="BH16" s="11">
        <v>306.96800000000002</v>
      </c>
      <c r="BI16" s="11">
        <v>343.48700000000002</v>
      </c>
      <c r="BJ16" s="11">
        <v>347.06299999999999</v>
      </c>
      <c r="BK16" s="11">
        <v>338.24599999999998</v>
      </c>
      <c r="BL16" s="11">
        <v>329.25</v>
      </c>
      <c r="BM16" s="11">
        <v>321.55099999999999</v>
      </c>
      <c r="BN16" s="11">
        <v>297.48899999999998</v>
      </c>
      <c r="BO16" s="11">
        <v>249.24199999999999</v>
      </c>
      <c r="BP16" s="11">
        <v>233.78299999999999</v>
      </c>
      <c r="BQ16" s="11">
        <v>248.74799999999999</v>
      </c>
      <c r="BR16" s="11">
        <v>260.03800000000001</v>
      </c>
      <c r="BS16" s="11">
        <v>252.249</v>
      </c>
      <c r="BT16" s="11">
        <v>261.82900000000001</v>
      </c>
      <c r="BU16" s="11">
        <v>256.33199999999999</v>
      </c>
      <c r="BV16" s="11">
        <v>261.52</v>
      </c>
      <c r="BW16" s="11">
        <v>273.815</v>
      </c>
      <c r="BX16" s="11">
        <v>284.55700000000002</v>
      </c>
      <c r="BY16" s="11">
        <v>290.10700000000003</v>
      </c>
      <c r="CB16" s="9">
        <f t="shared" si="4"/>
        <v>1.2821759722428324E-2</v>
      </c>
      <c r="CC16" s="9">
        <f t="shared" si="5"/>
        <v>1.3071412346174668E-2</v>
      </c>
      <c r="CD16" s="9">
        <f t="shared" si="6"/>
        <v>1.3295741345270156E-2</v>
      </c>
    </row>
    <row r="17" spans="1:82" x14ac:dyDescent="0.25">
      <c r="A17" t="s">
        <v>90</v>
      </c>
      <c r="B17" t="s">
        <v>357</v>
      </c>
      <c r="C17" s="4">
        <v>1.53</v>
      </c>
      <c r="D17" s="4">
        <v>1.863</v>
      </c>
      <c r="E17" s="4">
        <v>2.2989999999999999</v>
      </c>
      <c r="F17" s="4">
        <v>2.9039999999999999</v>
      </c>
      <c r="G17" s="4">
        <v>3.44</v>
      </c>
      <c r="H17" s="4">
        <v>3.7090000000000001</v>
      </c>
      <c r="I17" s="4">
        <v>4.1210000000000004</v>
      </c>
      <c r="J17" s="4">
        <v>4.7089999999999996</v>
      </c>
      <c r="K17" s="4">
        <v>5.2939999999999996</v>
      </c>
      <c r="L17" s="4">
        <v>5.72</v>
      </c>
      <c r="M17" s="4">
        <v>6.6589999999999998</v>
      </c>
      <c r="N17" s="4">
        <v>6.827</v>
      </c>
      <c r="O17" s="4">
        <v>7.2130000000000001</v>
      </c>
      <c r="P17" s="4">
        <v>7.5759999999999996</v>
      </c>
      <c r="Q17" s="4">
        <v>8.1129999999999995</v>
      </c>
      <c r="R17" s="4">
        <v>8.5670000000000002</v>
      </c>
      <c r="S17" s="4">
        <v>8.875</v>
      </c>
      <c r="T17" s="4">
        <v>9.7189999999999994</v>
      </c>
      <c r="U17" s="4">
        <v>10.191000000000001</v>
      </c>
      <c r="V17" s="4">
        <v>10.73</v>
      </c>
      <c r="W17" s="4">
        <v>10.601000000000001</v>
      </c>
      <c r="X17" s="4">
        <v>10.404</v>
      </c>
      <c r="Y17" s="4">
        <v>10.37</v>
      </c>
      <c r="Z17" s="4">
        <v>10.451000000000001</v>
      </c>
      <c r="AA17" s="4">
        <v>10.403</v>
      </c>
      <c r="AB17" s="4">
        <v>10.295999999999999</v>
      </c>
      <c r="AC17" s="4">
        <v>9.74</v>
      </c>
      <c r="AD17" s="4">
        <v>9.7349999999999994</v>
      </c>
      <c r="AE17" s="4">
        <v>10.050000000000001</v>
      </c>
      <c r="AF17" s="4">
        <v>10.686999999999999</v>
      </c>
      <c r="AG17" s="4">
        <v>10.266999999999999</v>
      </c>
      <c r="AH17" s="4">
        <v>9.9039999999999999</v>
      </c>
      <c r="AI17" s="4">
        <v>10.009</v>
      </c>
      <c r="AJ17" s="4">
        <v>9.7750000000000004</v>
      </c>
      <c r="AK17" s="4">
        <v>9.6080000000000005</v>
      </c>
      <c r="AL17" s="4">
        <v>8.0860000000000003</v>
      </c>
      <c r="AM17" s="4">
        <v>9.6739999999999995</v>
      </c>
      <c r="AN17" s="4">
        <v>9.5039999999999996</v>
      </c>
      <c r="AO17" s="4">
        <v>9.1869999999999994</v>
      </c>
      <c r="AP17" s="4">
        <v>8.69</v>
      </c>
      <c r="AQ17" s="4">
        <v>8.4309999999999992</v>
      </c>
      <c r="AR17" s="4">
        <v>8.3049999999999997</v>
      </c>
      <c r="AS17" s="4">
        <v>9.0259999999999998</v>
      </c>
      <c r="AT17" s="4">
        <v>9.51</v>
      </c>
      <c r="AU17" s="4">
        <v>10.393000000000001</v>
      </c>
      <c r="AV17" s="4">
        <v>9.7870000000000008</v>
      </c>
      <c r="AW17" s="4">
        <v>9.7940000000000005</v>
      </c>
      <c r="AX17" s="4">
        <v>10.183</v>
      </c>
      <c r="AY17" s="4">
        <v>10.396000000000001</v>
      </c>
      <c r="AZ17" s="4">
        <v>9.1999999999999993</v>
      </c>
      <c r="BA17" s="4">
        <v>8.9260000000000002</v>
      </c>
      <c r="BB17" s="4">
        <v>9.6829999999999998</v>
      </c>
      <c r="BC17" s="4">
        <v>9.9079999999999995</v>
      </c>
      <c r="BD17" s="4">
        <v>9.3320000000000007</v>
      </c>
      <c r="BE17" s="4">
        <v>8.9930000000000003</v>
      </c>
      <c r="BF17" s="4">
        <v>9.125</v>
      </c>
      <c r="BG17" s="4">
        <v>9.077</v>
      </c>
      <c r="BH17" s="4">
        <v>8.8219999999999992</v>
      </c>
      <c r="BI17" s="4">
        <v>9.016</v>
      </c>
      <c r="BJ17" s="4">
        <v>9.3420000000000005</v>
      </c>
      <c r="BK17" s="4">
        <v>9.5039999999999996</v>
      </c>
      <c r="BL17" s="4">
        <v>10.499000000000001</v>
      </c>
      <c r="BM17" s="4">
        <v>8.7840000000000007</v>
      </c>
      <c r="BN17" s="4">
        <v>8.2309999999999999</v>
      </c>
      <c r="BO17" s="4">
        <v>7.0209999999999999</v>
      </c>
      <c r="BP17" s="4">
        <v>7.1520000000000001</v>
      </c>
      <c r="BQ17" s="4">
        <v>7.6310000000000002</v>
      </c>
      <c r="BR17" s="4">
        <v>7.1959999999999997</v>
      </c>
      <c r="BS17" s="4">
        <v>7.5330000000000004</v>
      </c>
      <c r="BT17" s="4">
        <v>6.9359999999999999</v>
      </c>
      <c r="BU17" s="4">
        <v>6.7210000000000001</v>
      </c>
      <c r="BV17" s="4">
        <v>7.5229999999999997</v>
      </c>
      <c r="BW17" s="4">
        <v>7.7939999999999996</v>
      </c>
      <c r="BX17" s="4">
        <v>7.5720000000000001</v>
      </c>
      <c r="BY17" s="4">
        <v>7.7480000000000002</v>
      </c>
      <c r="CB17" s="7">
        <f t="shared" si="4"/>
        <v>3.6496464867376277E-4</v>
      </c>
      <c r="CC17" s="7">
        <f t="shared" si="5"/>
        <v>3.4782744506455502E-4</v>
      </c>
      <c r="CD17" s="7">
        <f t="shared" si="6"/>
        <v>3.550945132077239E-4</v>
      </c>
    </row>
    <row r="18" spans="1:82" x14ac:dyDescent="0.25">
      <c r="A18" s="1" t="s">
        <v>92</v>
      </c>
      <c r="B18" s="1" t="s">
        <v>358</v>
      </c>
      <c r="C18" s="11">
        <v>12.423</v>
      </c>
      <c r="D18" s="11">
        <v>11.234</v>
      </c>
      <c r="E18" s="11">
        <v>11.792</v>
      </c>
      <c r="F18" s="11">
        <v>13.023</v>
      </c>
      <c r="G18" s="11">
        <v>14.471</v>
      </c>
      <c r="H18" s="11">
        <v>11.193</v>
      </c>
      <c r="I18" s="11">
        <v>11.994999999999999</v>
      </c>
      <c r="J18" s="11">
        <v>13.331</v>
      </c>
      <c r="K18" s="11">
        <v>14.532</v>
      </c>
      <c r="L18" s="11">
        <v>16.279</v>
      </c>
      <c r="M18" s="11">
        <v>18.047999999999998</v>
      </c>
      <c r="N18" s="11">
        <v>19.637</v>
      </c>
      <c r="O18" s="11">
        <v>21.05</v>
      </c>
      <c r="P18" s="11">
        <v>22.632999999999999</v>
      </c>
      <c r="Q18" s="11">
        <v>24.183</v>
      </c>
      <c r="R18" s="11">
        <v>25.873999999999999</v>
      </c>
      <c r="S18" s="11">
        <v>27.515999999999998</v>
      </c>
      <c r="T18" s="11">
        <v>29.015000000000001</v>
      </c>
      <c r="U18" s="11">
        <v>32.311</v>
      </c>
      <c r="V18" s="11">
        <v>36.030999999999999</v>
      </c>
      <c r="W18" s="11">
        <v>38.5</v>
      </c>
      <c r="X18" s="11">
        <v>39.654000000000003</v>
      </c>
      <c r="Y18" s="11">
        <v>44.43</v>
      </c>
      <c r="Z18" s="11">
        <v>49.664000000000001</v>
      </c>
      <c r="AA18" s="11">
        <v>61.682000000000002</v>
      </c>
      <c r="AB18" s="11">
        <v>62.936</v>
      </c>
      <c r="AC18" s="11">
        <v>67.066000000000003</v>
      </c>
      <c r="AD18" s="11">
        <v>66.793000000000006</v>
      </c>
      <c r="AE18" s="11">
        <v>73.543999999999997</v>
      </c>
      <c r="AF18" s="11">
        <v>74.971000000000004</v>
      </c>
      <c r="AG18" s="11">
        <v>81.498999999999995</v>
      </c>
      <c r="AH18" s="11">
        <v>86.311999999999998</v>
      </c>
      <c r="AI18" s="11">
        <v>88.209000000000003</v>
      </c>
      <c r="AJ18" s="11">
        <v>91.009</v>
      </c>
      <c r="AK18" s="11">
        <v>92.534999999999997</v>
      </c>
      <c r="AL18" s="11">
        <v>97.481999999999999</v>
      </c>
      <c r="AM18" s="11">
        <v>101.714</v>
      </c>
      <c r="AN18" s="11">
        <v>103.09699999999999</v>
      </c>
      <c r="AO18" s="11">
        <v>105.601</v>
      </c>
      <c r="AP18" s="11">
        <v>110.95</v>
      </c>
      <c r="AQ18" s="11">
        <v>119.304</v>
      </c>
      <c r="AR18" s="11">
        <v>122.081</v>
      </c>
      <c r="AS18" s="11">
        <v>124.90300000000001</v>
      </c>
      <c r="AT18" s="11">
        <v>135.86500000000001</v>
      </c>
      <c r="AU18" s="11">
        <v>142.44399999999999</v>
      </c>
      <c r="AV18" s="11">
        <v>145.21799999999999</v>
      </c>
      <c r="AW18" s="11">
        <v>153.68299999999999</v>
      </c>
      <c r="AX18" s="11">
        <v>160.41200000000001</v>
      </c>
      <c r="AY18" s="11">
        <v>175.291</v>
      </c>
      <c r="AZ18" s="11">
        <v>186.25</v>
      </c>
      <c r="BA18" s="11">
        <v>200.809</v>
      </c>
      <c r="BB18" s="11">
        <v>225.67500000000001</v>
      </c>
      <c r="BC18" s="11">
        <v>243.94</v>
      </c>
      <c r="BD18" s="11">
        <v>253.21799999999999</v>
      </c>
      <c r="BE18" s="11">
        <v>271.05900000000003</v>
      </c>
      <c r="BF18" s="11">
        <v>295.19099999999997</v>
      </c>
      <c r="BG18" s="11">
        <v>327.52800000000002</v>
      </c>
      <c r="BH18" s="11">
        <v>341.89</v>
      </c>
      <c r="BI18" s="11">
        <v>369.15699999999998</v>
      </c>
      <c r="BJ18" s="11">
        <v>400.32</v>
      </c>
      <c r="BK18" s="11">
        <v>446.209</v>
      </c>
      <c r="BL18" s="11">
        <v>510.13200000000001</v>
      </c>
      <c r="BM18" s="11">
        <v>542.21100000000001</v>
      </c>
      <c r="BN18" s="11">
        <v>570.52300000000002</v>
      </c>
      <c r="BO18" s="11">
        <v>607.48800000000006</v>
      </c>
      <c r="BP18" s="11">
        <v>623.12400000000002</v>
      </c>
      <c r="BQ18" s="11">
        <v>647.33600000000001</v>
      </c>
      <c r="BR18" s="11">
        <v>697.69799999999998</v>
      </c>
      <c r="BS18" s="11">
        <v>751.89400000000001</v>
      </c>
      <c r="BT18" s="11">
        <v>776.47900000000004</v>
      </c>
      <c r="BU18" s="11">
        <v>808.71100000000001</v>
      </c>
      <c r="BV18" s="11">
        <v>859.03899999999999</v>
      </c>
      <c r="BW18" s="11">
        <v>886.47199999999998</v>
      </c>
      <c r="BX18" s="11">
        <v>974.63599999999997</v>
      </c>
      <c r="BY18" s="11">
        <v>1052.8679999999999</v>
      </c>
      <c r="CB18" s="9">
        <f t="shared" si="4"/>
        <v>4.1510256869274807E-2</v>
      </c>
      <c r="CC18" s="9">
        <f t="shared" si="5"/>
        <v>4.4770886126246384E-2</v>
      </c>
      <c r="CD18" s="9">
        <f t="shared" si="6"/>
        <v>4.8253439588537665E-2</v>
      </c>
    </row>
    <row r="19" spans="1:82" x14ac:dyDescent="0.25">
      <c r="A19" t="s">
        <v>94</v>
      </c>
      <c r="B19" t="s">
        <v>359</v>
      </c>
      <c r="C19" s="4">
        <v>15.772</v>
      </c>
      <c r="D19" s="4">
        <v>13.135</v>
      </c>
      <c r="E19" s="4">
        <v>14.25</v>
      </c>
      <c r="F19" s="4">
        <v>20.896999999999998</v>
      </c>
      <c r="G19" s="4">
        <v>19.326000000000001</v>
      </c>
      <c r="H19" s="4">
        <v>20.774999999999999</v>
      </c>
      <c r="I19" s="4">
        <v>21.61</v>
      </c>
      <c r="J19" s="4">
        <v>23.353999999999999</v>
      </c>
      <c r="K19" s="4">
        <v>24.513999999999999</v>
      </c>
      <c r="L19" s="4">
        <v>25.992000000000001</v>
      </c>
      <c r="M19" s="4">
        <v>27.375</v>
      </c>
      <c r="N19" s="4">
        <v>27.277999999999999</v>
      </c>
      <c r="O19" s="4">
        <v>28.204999999999998</v>
      </c>
      <c r="P19" s="4">
        <v>26.696000000000002</v>
      </c>
      <c r="Q19" s="4">
        <v>26.271999999999998</v>
      </c>
      <c r="R19" s="4">
        <v>25.632999999999999</v>
      </c>
      <c r="S19" s="4">
        <v>24.762</v>
      </c>
      <c r="T19" s="4">
        <v>22.573</v>
      </c>
      <c r="U19" s="4">
        <v>20.788</v>
      </c>
      <c r="V19" s="4">
        <v>22.568000000000001</v>
      </c>
      <c r="W19" s="4">
        <v>23.763000000000002</v>
      </c>
      <c r="X19" s="4">
        <v>22.22</v>
      </c>
      <c r="Y19" s="4">
        <v>21.831</v>
      </c>
      <c r="Z19" s="4">
        <v>22.39</v>
      </c>
      <c r="AA19" s="4">
        <v>20.286000000000001</v>
      </c>
      <c r="AB19" s="4">
        <v>17.29</v>
      </c>
      <c r="AC19" s="4">
        <v>14.372</v>
      </c>
      <c r="AD19" s="4">
        <v>13.023999999999999</v>
      </c>
      <c r="AE19" s="4">
        <v>15.603</v>
      </c>
      <c r="AF19" s="4">
        <v>14.093</v>
      </c>
      <c r="AG19" s="4">
        <v>15.212</v>
      </c>
      <c r="AH19" s="4">
        <v>15.494</v>
      </c>
      <c r="AI19" s="4">
        <v>17.95</v>
      </c>
      <c r="AJ19" s="4">
        <v>17.597000000000001</v>
      </c>
      <c r="AK19" s="4">
        <v>16.402999999999999</v>
      </c>
      <c r="AL19" s="4">
        <v>16.172999999999998</v>
      </c>
      <c r="AM19" s="4">
        <v>15.37</v>
      </c>
      <c r="AN19" s="4">
        <v>15.778</v>
      </c>
      <c r="AO19" s="4">
        <v>17.303000000000001</v>
      </c>
      <c r="AP19" s="4">
        <v>16.988</v>
      </c>
      <c r="AQ19" s="4">
        <v>18.350000000000001</v>
      </c>
      <c r="AR19" s="4">
        <v>17.763000000000002</v>
      </c>
      <c r="AS19" s="4">
        <v>19.03</v>
      </c>
      <c r="AT19" s="4">
        <v>21.023</v>
      </c>
      <c r="AU19" s="4">
        <v>25.5</v>
      </c>
      <c r="AV19" s="4">
        <v>27.555</v>
      </c>
      <c r="AW19" s="4">
        <v>29.289000000000001</v>
      </c>
      <c r="AX19" s="4">
        <v>29.858000000000001</v>
      </c>
      <c r="AY19" s="4">
        <v>35.256999999999998</v>
      </c>
      <c r="AZ19" s="4">
        <v>34.494999999999997</v>
      </c>
      <c r="BA19" s="4">
        <v>37.064999999999998</v>
      </c>
      <c r="BB19" s="4">
        <v>34.634</v>
      </c>
      <c r="BC19" s="4">
        <v>36.198999999999998</v>
      </c>
      <c r="BD19" s="4">
        <v>38.630000000000003</v>
      </c>
      <c r="BE19" s="4">
        <v>40.805</v>
      </c>
      <c r="BF19" s="4">
        <v>37.655999999999999</v>
      </c>
      <c r="BG19" s="4">
        <v>39.143999999999998</v>
      </c>
      <c r="BH19" s="4">
        <v>38.451999999999998</v>
      </c>
      <c r="BI19" s="4">
        <v>38.426000000000002</v>
      </c>
      <c r="BJ19" s="4">
        <v>36.201999999999998</v>
      </c>
      <c r="BK19" s="4">
        <v>35.457000000000001</v>
      </c>
      <c r="BL19" s="4">
        <v>37.825000000000003</v>
      </c>
      <c r="BM19" s="4">
        <v>39.226999999999997</v>
      </c>
      <c r="BN19" s="4">
        <v>36.494</v>
      </c>
      <c r="BO19" s="4">
        <v>32.625</v>
      </c>
      <c r="BP19" s="4">
        <v>28.303999999999998</v>
      </c>
      <c r="BQ19" s="4">
        <v>29.283000000000001</v>
      </c>
      <c r="BR19" s="4">
        <v>29.17</v>
      </c>
      <c r="BS19" s="4">
        <v>30.960999999999999</v>
      </c>
      <c r="BT19" s="4">
        <v>30.727</v>
      </c>
      <c r="BU19" s="4">
        <v>31.864000000000001</v>
      </c>
      <c r="BV19" s="4">
        <v>31.602</v>
      </c>
      <c r="BW19" s="4">
        <v>36.28</v>
      </c>
      <c r="BX19" s="4">
        <v>36.253</v>
      </c>
      <c r="BY19" s="4">
        <v>38.277999999999999</v>
      </c>
      <c r="CB19" s="7">
        <f t="shared" si="4"/>
        <v>1.6988603353713259E-3</v>
      </c>
      <c r="CC19" s="7">
        <f t="shared" si="5"/>
        <v>1.6653180620609235E-3</v>
      </c>
      <c r="CD19" s="7">
        <f t="shared" si="6"/>
        <v>1.7542988870115196E-3</v>
      </c>
    </row>
    <row r="20" spans="1:82" x14ac:dyDescent="0.25">
      <c r="A20" t="s">
        <v>96</v>
      </c>
      <c r="B20" t="s">
        <v>360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CB20" s="7">
        <v>0</v>
      </c>
      <c r="CC20" s="7">
        <v>0</v>
      </c>
      <c r="CD20" s="7">
        <v>0</v>
      </c>
    </row>
    <row r="21" spans="1:82" x14ac:dyDescent="0.25">
      <c r="A21" t="s">
        <v>98</v>
      </c>
      <c r="B21" t="s">
        <v>361</v>
      </c>
      <c r="C21" s="4" t="s">
        <v>87</v>
      </c>
      <c r="D21" s="4" t="s">
        <v>87</v>
      </c>
      <c r="E21" s="4" t="s">
        <v>87</v>
      </c>
      <c r="F21" s="4" t="s">
        <v>87</v>
      </c>
      <c r="G21" s="4" t="s">
        <v>87</v>
      </c>
      <c r="H21" s="4" t="s">
        <v>87</v>
      </c>
      <c r="I21" s="4" t="s">
        <v>87</v>
      </c>
      <c r="J21" s="4" t="s">
        <v>87</v>
      </c>
      <c r="K21" s="4" t="s">
        <v>87</v>
      </c>
      <c r="L21" s="4" t="s">
        <v>87</v>
      </c>
      <c r="M21" s="4" t="s">
        <v>87</v>
      </c>
      <c r="N21" s="4" t="s">
        <v>87</v>
      </c>
      <c r="O21" s="4" t="s">
        <v>87</v>
      </c>
      <c r="P21" s="4" t="s">
        <v>87</v>
      </c>
      <c r="Q21" s="4" t="s">
        <v>87</v>
      </c>
      <c r="R21" s="4" t="s">
        <v>87</v>
      </c>
      <c r="S21" s="4" t="s">
        <v>87</v>
      </c>
      <c r="T21" s="4" t="s">
        <v>87</v>
      </c>
      <c r="U21" s="4" t="s">
        <v>87</v>
      </c>
      <c r="V21" s="4" t="s">
        <v>87</v>
      </c>
      <c r="W21" s="4" t="s">
        <v>87</v>
      </c>
      <c r="X21" s="4" t="s">
        <v>87</v>
      </c>
      <c r="Y21" s="4" t="s">
        <v>87</v>
      </c>
      <c r="Z21" s="4" t="s">
        <v>87</v>
      </c>
      <c r="AA21" s="4" t="s">
        <v>87</v>
      </c>
      <c r="AB21" s="4" t="s">
        <v>87</v>
      </c>
      <c r="AC21" s="4" t="s">
        <v>87</v>
      </c>
      <c r="AD21" s="4" t="s">
        <v>87</v>
      </c>
      <c r="AE21" s="4" t="s">
        <v>87</v>
      </c>
      <c r="AF21" s="4" t="s">
        <v>87</v>
      </c>
      <c r="AG21" s="4" t="s">
        <v>87</v>
      </c>
      <c r="AH21" s="4" t="s">
        <v>87</v>
      </c>
      <c r="AI21" s="4" t="s">
        <v>87</v>
      </c>
      <c r="AJ21" s="4" t="s">
        <v>87</v>
      </c>
      <c r="AK21" s="4" t="s">
        <v>87</v>
      </c>
      <c r="AL21" s="4" t="s">
        <v>87</v>
      </c>
      <c r="AM21" s="4" t="s">
        <v>87</v>
      </c>
      <c r="AN21" s="4" t="s">
        <v>87</v>
      </c>
      <c r="AO21" s="4" t="s">
        <v>87</v>
      </c>
      <c r="AP21" s="4" t="s">
        <v>87</v>
      </c>
      <c r="AQ21" s="4" t="s">
        <v>87</v>
      </c>
      <c r="AR21" s="4" t="s">
        <v>87</v>
      </c>
      <c r="AS21" s="4" t="s">
        <v>87</v>
      </c>
      <c r="AT21" s="4" t="s">
        <v>87</v>
      </c>
      <c r="AU21" s="4" t="s">
        <v>87</v>
      </c>
      <c r="AV21" s="4" t="s">
        <v>87</v>
      </c>
      <c r="AW21" s="4" t="s">
        <v>87</v>
      </c>
      <c r="AX21" s="4" t="s">
        <v>87</v>
      </c>
      <c r="AY21" s="4" t="s">
        <v>87</v>
      </c>
      <c r="AZ21" s="4" t="s">
        <v>87</v>
      </c>
      <c r="BA21" s="4" t="s">
        <v>87</v>
      </c>
      <c r="BB21" s="4" t="s">
        <v>87</v>
      </c>
      <c r="BC21" s="4" t="s">
        <v>87</v>
      </c>
      <c r="BD21" s="4" t="s">
        <v>87</v>
      </c>
      <c r="BE21" s="4" t="s">
        <v>87</v>
      </c>
      <c r="BF21" s="4" t="s">
        <v>87</v>
      </c>
      <c r="BG21" s="4" t="s">
        <v>87</v>
      </c>
      <c r="BH21" s="4" t="s">
        <v>87</v>
      </c>
      <c r="BI21" s="4" t="s">
        <v>87</v>
      </c>
      <c r="BJ21" s="4" t="s">
        <v>87</v>
      </c>
      <c r="BK21" s="4" t="s">
        <v>87</v>
      </c>
      <c r="BL21" s="4" t="s">
        <v>87</v>
      </c>
      <c r="BM21" s="4" t="s">
        <v>87</v>
      </c>
      <c r="BN21" s="4" t="s">
        <v>87</v>
      </c>
      <c r="BO21" s="4" t="s">
        <v>87</v>
      </c>
      <c r="BP21" s="4" t="s">
        <v>87</v>
      </c>
      <c r="BQ21" s="4" t="s">
        <v>87</v>
      </c>
      <c r="BR21" s="4" t="s">
        <v>87</v>
      </c>
      <c r="BS21" s="4" t="s">
        <v>87</v>
      </c>
      <c r="BT21" s="4" t="s">
        <v>87</v>
      </c>
      <c r="BU21" s="4" t="s">
        <v>87</v>
      </c>
      <c r="BV21" s="4" t="s">
        <v>87</v>
      </c>
      <c r="BW21" s="4" t="s">
        <v>87</v>
      </c>
      <c r="BX21" s="4" t="s">
        <v>87</v>
      </c>
      <c r="BY21" s="4" t="s">
        <v>87</v>
      </c>
      <c r="CB21" s="7">
        <v>0</v>
      </c>
      <c r="CC21" s="7">
        <v>0</v>
      </c>
      <c r="CD21" s="7">
        <v>0</v>
      </c>
    </row>
    <row r="22" spans="1:82" x14ac:dyDescent="0.25">
      <c r="A22" t="s">
        <v>100</v>
      </c>
      <c r="B22" t="s">
        <v>362</v>
      </c>
      <c r="C22" s="4" t="s">
        <v>87</v>
      </c>
      <c r="D22" s="4" t="s">
        <v>87</v>
      </c>
      <c r="E22" s="4" t="s">
        <v>87</v>
      </c>
      <c r="F22" s="4" t="s">
        <v>87</v>
      </c>
      <c r="G22" s="4" t="s">
        <v>87</v>
      </c>
      <c r="H22" s="4" t="s">
        <v>87</v>
      </c>
      <c r="I22" s="4" t="s">
        <v>87</v>
      </c>
      <c r="J22" s="4" t="s">
        <v>87</v>
      </c>
      <c r="K22" s="4" t="s">
        <v>87</v>
      </c>
      <c r="L22" s="4" t="s">
        <v>87</v>
      </c>
      <c r="M22" s="4" t="s">
        <v>87</v>
      </c>
      <c r="N22" s="4" t="s">
        <v>87</v>
      </c>
      <c r="O22" s="4" t="s">
        <v>87</v>
      </c>
      <c r="P22" s="4" t="s">
        <v>87</v>
      </c>
      <c r="Q22" s="4" t="s">
        <v>87</v>
      </c>
      <c r="R22" s="4" t="s">
        <v>87</v>
      </c>
      <c r="S22" s="4" t="s">
        <v>87</v>
      </c>
      <c r="T22" s="4" t="s">
        <v>87</v>
      </c>
      <c r="U22" s="4" t="s">
        <v>87</v>
      </c>
      <c r="V22" s="4" t="s">
        <v>87</v>
      </c>
      <c r="W22" s="4" t="s">
        <v>87</v>
      </c>
      <c r="X22" s="4" t="s">
        <v>87</v>
      </c>
      <c r="Y22" s="4" t="s">
        <v>87</v>
      </c>
      <c r="Z22" s="4" t="s">
        <v>87</v>
      </c>
      <c r="AA22" s="4" t="s">
        <v>87</v>
      </c>
      <c r="AB22" s="4" t="s">
        <v>87</v>
      </c>
      <c r="AC22" s="4" t="s">
        <v>87</v>
      </c>
      <c r="AD22" s="4" t="s">
        <v>87</v>
      </c>
      <c r="AE22" s="4" t="s">
        <v>87</v>
      </c>
      <c r="AF22" s="4" t="s">
        <v>87</v>
      </c>
      <c r="AG22" s="4" t="s">
        <v>87</v>
      </c>
      <c r="AH22" s="4" t="s">
        <v>87</v>
      </c>
      <c r="AI22" s="4" t="s">
        <v>87</v>
      </c>
      <c r="AJ22" s="4" t="s">
        <v>87</v>
      </c>
      <c r="AK22" s="4" t="s">
        <v>87</v>
      </c>
      <c r="AL22" s="4" t="s">
        <v>87</v>
      </c>
      <c r="AM22" s="4" t="s">
        <v>87</v>
      </c>
      <c r="AN22" s="4" t="s">
        <v>87</v>
      </c>
      <c r="AO22" s="4" t="s">
        <v>87</v>
      </c>
      <c r="AP22" s="4" t="s">
        <v>87</v>
      </c>
      <c r="AQ22" s="4" t="s">
        <v>87</v>
      </c>
      <c r="AR22" s="4" t="s">
        <v>87</v>
      </c>
      <c r="AS22" s="4" t="s">
        <v>87</v>
      </c>
      <c r="AT22" s="4" t="s">
        <v>87</v>
      </c>
      <c r="AU22" s="4" t="s">
        <v>87</v>
      </c>
      <c r="AV22" s="4">
        <v>0.495</v>
      </c>
      <c r="AW22" s="4">
        <v>0.89800000000000002</v>
      </c>
      <c r="AX22" s="4">
        <v>0.55200000000000005</v>
      </c>
      <c r="AY22" s="4">
        <v>0.751</v>
      </c>
      <c r="AZ22" s="4">
        <v>0.77400000000000002</v>
      </c>
      <c r="BA22" s="4">
        <v>0.93799999999999994</v>
      </c>
      <c r="BB22" s="4">
        <v>1.079</v>
      </c>
      <c r="BC22" s="4">
        <v>1.302</v>
      </c>
      <c r="BD22" s="4">
        <v>1.4550000000000001</v>
      </c>
      <c r="BE22" s="4">
        <v>1.0229999999999999</v>
      </c>
      <c r="BF22" s="4">
        <v>1.4279999999999999</v>
      </c>
      <c r="BG22" s="4">
        <v>1.903</v>
      </c>
      <c r="BH22" s="4">
        <v>1.919</v>
      </c>
      <c r="BI22" s="4">
        <v>0.41199999999999998</v>
      </c>
      <c r="BJ22" s="4">
        <v>1.008</v>
      </c>
      <c r="BK22" s="4">
        <v>1.3440000000000001</v>
      </c>
      <c r="BL22" s="4">
        <v>1.298</v>
      </c>
      <c r="BM22" s="4">
        <v>1.71</v>
      </c>
      <c r="BN22" s="4">
        <v>1.625</v>
      </c>
      <c r="BO22" s="4">
        <v>1.587</v>
      </c>
      <c r="BP22" s="4">
        <v>1.5009999999999999</v>
      </c>
      <c r="BQ22" s="4">
        <v>1.784</v>
      </c>
      <c r="BR22" s="4">
        <v>1.63</v>
      </c>
      <c r="BS22" s="4">
        <v>1.3620000000000001</v>
      </c>
      <c r="BT22" s="4">
        <v>0.159</v>
      </c>
      <c r="BU22" s="4">
        <v>1.32</v>
      </c>
      <c r="BV22" s="4" t="s">
        <v>87</v>
      </c>
      <c r="BW22" s="4" t="s">
        <v>87</v>
      </c>
      <c r="BX22" s="4" t="s">
        <v>87</v>
      </c>
      <c r="BY22" s="4">
        <v>0.40500000000000003</v>
      </c>
      <c r="CB22" s="7">
        <v>0</v>
      </c>
      <c r="CC22" s="7">
        <v>0</v>
      </c>
      <c r="CD22" s="7">
        <f t="shared" si="6"/>
        <v>1.8561342004275707E-5</v>
      </c>
    </row>
    <row r="23" spans="1:82" x14ac:dyDescent="0.25">
      <c r="A23" t="s">
        <v>102</v>
      </c>
      <c r="B23" t="s">
        <v>363</v>
      </c>
      <c r="C23" s="4">
        <v>0</v>
      </c>
      <c r="D23" s="4">
        <v>0</v>
      </c>
      <c r="E23" s="4">
        <v>0</v>
      </c>
      <c r="F23" s="4">
        <v>0</v>
      </c>
      <c r="G23" s="4">
        <v>0.16</v>
      </c>
      <c r="H23" s="4">
        <v>0.371</v>
      </c>
      <c r="I23" s="4">
        <v>0.60099999999999998</v>
      </c>
      <c r="J23" s="4">
        <v>0.82699999999999996</v>
      </c>
      <c r="K23" s="4">
        <v>1.0409999999999999</v>
      </c>
      <c r="L23" s="4">
        <v>1.3560000000000001</v>
      </c>
      <c r="M23" s="4">
        <v>1.56</v>
      </c>
      <c r="N23" s="4">
        <v>1.764</v>
      </c>
      <c r="O23" s="4">
        <v>1.966</v>
      </c>
      <c r="P23" s="4">
        <v>2.1389999999999998</v>
      </c>
      <c r="Q23" s="4">
        <v>2.343</v>
      </c>
      <c r="R23" s="4">
        <v>2.4020000000000001</v>
      </c>
      <c r="S23" s="4">
        <v>2.331</v>
      </c>
      <c r="T23" s="4">
        <v>2.4209999999999998</v>
      </c>
      <c r="U23" s="4">
        <v>2.4079999999999999</v>
      </c>
      <c r="V23" s="4">
        <v>2.4550000000000001</v>
      </c>
      <c r="W23" s="4">
        <v>2.2869999999999999</v>
      </c>
      <c r="X23" s="4">
        <v>2.2330000000000001</v>
      </c>
      <c r="Y23" s="4">
        <v>2.4889999999999999</v>
      </c>
      <c r="Z23" s="4">
        <v>2.609</v>
      </c>
      <c r="AA23" s="4">
        <v>2.653</v>
      </c>
      <c r="AB23" s="4">
        <v>2.4580000000000002</v>
      </c>
      <c r="AC23" s="4">
        <v>2.63</v>
      </c>
      <c r="AD23" s="4">
        <v>2.964</v>
      </c>
      <c r="AE23" s="4">
        <v>2.746</v>
      </c>
      <c r="AF23" s="4">
        <v>2.6859999999999999</v>
      </c>
      <c r="AG23" s="4">
        <v>2.4769999999999999</v>
      </c>
      <c r="AH23" s="4">
        <v>2.5150000000000001</v>
      </c>
      <c r="AI23" s="4">
        <v>2.7</v>
      </c>
      <c r="AJ23" s="4">
        <v>2.613</v>
      </c>
      <c r="AK23" s="4">
        <v>2.133</v>
      </c>
      <c r="AL23" s="4">
        <v>2.3039999999999998</v>
      </c>
      <c r="AM23" s="4">
        <v>2.3610000000000002</v>
      </c>
      <c r="AN23" s="4">
        <v>2.1389999999999998</v>
      </c>
      <c r="AO23" s="4">
        <v>2.6760000000000002</v>
      </c>
      <c r="AP23" s="4">
        <v>2.2559999999999998</v>
      </c>
      <c r="AQ23" s="4">
        <v>2.5019999999999998</v>
      </c>
      <c r="AR23" s="4">
        <v>2.6829999999999998</v>
      </c>
      <c r="AS23" s="4">
        <v>2.698</v>
      </c>
      <c r="AT23" s="4">
        <v>2.9540000000000002</v>
      </c>
      <c r="AU23" s="4">
        <v>3.4329999999999998</v>
      </c>
      <c r="AV23" s="4">
        <v>3.355</v>
      </c>
      <c r="AW23" s="4">
        <v>3.2839999999999998</v>
      </c>
      <c r="AX23" s="4">
        <v>3.0369999999999999</v>
      </c>
      <c r="AY23" s="4">
        <v>3.5819999999999999</v>
      </c>
      <c r="AZ23" s="4">
        <v>3.8610000000000002</v>
      </c>
      <c r="BA23" s="4">
        <v>4.0650000000000004</v>
      </c>
      <c r="BB23" s="4">
        <v>4.4000000000000004</v>
      </c>
      <c r="BC23" s="4">
        <v>5.64</v>
      </c>
      <c r="BD23" s="4">
        <v>6.282</v>
      </c>
      <c r="BE23" s="4">
        <v>6.8520000000000003</v>
      </c>
      <c r="BF23" s="4">
        <v>7.43</v>
      </c>
      <c r="BG23" s="4">
        <v>8.6010000000000009</v>
      </c>
      <c r="BH23" s="4">
        <v>8.9870000000000001</v>
      </c>
      <c r="BI23" s="4">
        <v>9.6980000000000004</v>
      </c>
      <c r="BJ23" s="4">
        <v>11.356999999999999</v>
      </c>
      <c r="BK23" s="4">
        <v>14.483000000000001</v>
      </c>
      <c r="BL23" s="4">
        <v>15.965999999999999</v>
      </c>
      <c r="BM23" s="4">
        <v>17.113</v>
      </c>
      <c r="BN23" s="4">
        <v>16.38</v>
      </c>
      <c r="BO23" s="4">
        <v>14.451000000000001</v>
      </c>
      <c r="BP23" s="4">
        <v>13.686999999999999</v>
      </c>
      <c r="BQ23" s="4">
        <v>15.545</v>
      </c>
      <c r="BR23" s="4">
        <v>16.927</v>
      </c>
      <c r="BS23" s="4">
        <v>16.492000000000001</v>
      </c>
      <c r="BT23" s="4">
        <v>16.175000000000001</v>
      </c>
      <c r="BU23" s="4">
        <v>14.664</v>
      </c>
      <c r="BV23" s="4">
        <v>17.132000000000001</v>
      </c>
      <c r="BW23" s="4">
        <v>16.347000000000001</v>
      </c>
      <c r="BX23" s="4">
        <v>17.715</v>
      </c>
      <c r="BY23" s="4">
        <v>18.692</v>
      </c>
      <c r="CB23" s="7">
        <f t="shared" si="4"/>
        <v>7.6547050447395445E-4</v>
      </c>
      <c r="CC23" s="7">
        <f t="shared" si="5"/>
        <v>8.1375636414667083E-4</v>
      </c>
      <c r="CD23" s="7">
        <f t="shared" si="6"/>
        <v>8.5666322158992969E-4</v>
      </c>
    </row>
    <row r="24" spans="1:82" x14ac:dyDescent="0.25">
      <c r="A24" s="1" t="s">
        <v>104</v>
      </c>
      <c r="B24" s="1" t="s">
        <v>364</v>
      </c>
      <c r="C24" s="11">
        <v>114.096</v>
      </c>
      <c r="D24" s="11">
        <v>134.446</v>
      </c>
      <c r="E24" s="11">
        <v>135.852</v>
      </c>
      <c r="F24" s="11">
        <v>128.482</v>
      </c>
      <c r="G24" s="11">
        <v>146.09200000000001</v>
      </c>
      <c r="H24" s="11">
        <v>160.77199999999999</v>
      </c>
      <c r="I24" s="11">
        <v>160.83699999999999</v>
      </c>
      <c r="J24" s="11">
        <v>155.68199999999999</v>
      </c>
      <c r="K24" s="11">
        <v>149.95699999999999</v>
      </c>
      <c r="L24" s="11">
        <v>161.48099999999999</v>
      </c>
      <c r="M24" s="11">
        <v>164.74</v>
      </c>
      <c r="N24" s="11">
        <v>163.94800000000001</v>
      </c>
      <c r="O24" s="11">
        <v>168.70099999999999</v>
      </c>
      <c r="P24" s="11">
        <v>172.86799999999999</v>
      </c>
      <c r="Q24" s="11">
        <v>163.77799999999999</v>
      </c>
      <c r="R24" s="11">
        <v>165.50899999999999</v>
      </c>
      <c r="S24" s="11">
        <v>165.01499999999999</v>
      </c>
      <c r="T24" s="11">
        <v>154.62799999999999</v>
      </c>
      <c r="U24" s="11">
        <v>152.381</v>
      </c>
      <c r="V24" s="11">
        <v>154.714</v>
      </c>
      <c r="W24" s="11">
        <v>154.11799999999999</v>
      </c>
      <c r="X24" s="11">
        <v>160.59800000000001</v>
      </c>
      <c r="Y24" s="11">
        <v>165.35400000000001</v>
      </c>
      <c r="Z24" s="11">
        <v>181.852</v>
      </c>
      <c r="AA24" s="11">
        <v>177.87899999999999</v>
      </c>
      <c r="AB24" s="11">
        <v>173.45599999999999</v>
      </c>
      <c r="AC24" s="11">
        <v>165.99199999999999</v>
      </c>
      <c r="AD24" s="11">
        <v>166.10599999999999</v>
      </c>
      <c r="AE24" s="11">
        <v>168.46199999999999</v>
      </c>
      <c r="AF24" s="11">
        <v>157.53800000000001</v>
      </c>
      <c r="AG24" s="11">
        <v>160.28899999999999</v>
      </c>
      <c r="AH24" s="11">
        <v>147.732</v>
      </c>
      <c r="AI24" s="11">
        <v>155.92500000000001</v>
      </c>
      <c r="AJ24" s="11">
        <v>151.06200000000001</v>
      </c>
      <c r="AK24" s="11">
        <v>147.62799999999999</v>
      </c>
      <c r="AL24" s="11">
        <v>156.74199999999999</v>
      </c>
      <c r="AM24" s="11">
        <v>151.31299999999999</v>
      </c>
      <c r="AN24" s="11">
        <v>155.886</v>
      </c>
      <c r="AO24" s="11">
        <v>176.5</v>
      </c>
      <c r="AP24" s="11">
        <v>183.536</v>
      </c>
      <c r="AQ24" s="11">
        <v>218.423</v>
      </c>
      <c r="AR24" s="11">
        <v>222.99</v>
      </c>
      <c r="AS24" s="11">
        <v>232.99100000000001</v>
      </c>
      <c r="AT24" s="11">
        <v>239.77199999999999</v>
      </c>
      <c r="AU24" s="11">
        <v>283.43799999999999</v>
      </c>
      <c r="AV24" s="11">
        <v>254.31899999999999</v>
      </c>
      <c r="AW24" s="11">
        <v>261.06599999999997</v>
      </c>
      <c r="AX24" s="11">
        <v>263.029</v>
      </c>
      <c r="AY24" s="11">
        <v>348.78800000000001</v>
      </c>
      <c r="AZ24" s="11">
        <v>297.84699999999998</v>
      </c>
      <c r="BA24" s="11">
        <v>285.16800000000001</v>
      </c>
      <c r="BB24" s="11">
        <v>292.73200000000003</v>
      </c>
      <c r="BC24" s="11">
        <v>347.45400000000001</v>
      </c>
      <c r="BD24" s="11">
        <v>296.04300000000001</v>
      </c>
      <c r="BE24" s="11">
        <v>319.79399999999998</v>
      </c>
      <c r="BF24" s="11">
        <v>324.71300000000002</v>
      </c>
      <c r="BG24" s="11">
        <v>406.815</v>
      </c>
      <c r="BH24" s="11">
        <v>350.50200000000001</v>
      </c>
      <c r="BI24" s="11">
        <v>365.75900000000001</v>
      </c>
      <c r="BJ24" s="11">
        <v>406.63099999999997</v>
      </c>
      <c r="BK24" s="11">
        <v>499.90499999999997</v>
      </c>
      <c r="BL24" s="11">
        <v>469.28699999999998</v>
      </c>
      <c r="BM24" s="11">
        <v>467.28500000000003</v>
      </c>
      <c r="BN24" s="11">
        <v>431.75</v>
      </c>
      <c r="BO24" s="11">
        <v>503.661</v>
      </c>
      <c r="BP24" s="11">
        <v>431.39699999999999</v>
      </c>
      <c r="BQ24" s="11">
        <v>482.24200000000002</v>
      </c>
      <c r="BR24" s="11">
        <v>510.65100000000001</v>
      </c>
      <c r="BS24" s="11">
        <v>591.98</v>
      </c>
      <c r="BT24" s="11">
        <v>468.17399999999998</v>
      </c>
      <c r="BU24" s="11">
        <v>409.85500000000002</v>
      </c>
      <c r="BV24" s="11">
        <v>473.25400000000002</v>
      </c>
      <c r="BW24" s="11">
        <v>536.00900000000001</v>
      </c>
      <c r="BX24" s="11">
        <v>491.274</v>
      </c>
      <c r="BY24" s="11">
        <v>477.589</v>
      </c>
      <c r="CB24" s="9">
        <f t="shared" si="4"/>
        <v>2.5099350317035529E-2</v>
      </c>
      <c r="CC24" s="9">
        <f t="shared" si="5"/>
        <v>2.256716590684683E-2</v>
      </c>
      <c r="CD24" s="9">
        <f t="shared" si="6"/>
        <v>2.1888130287605015E-2</v>
      </c>
    </row>
    <row r="25" spans="1:82" x14ac:dyDescent="0.25">
      <c r="A25" t="s">
        <v>106</v>
      </c>
      <c r="B25" t="s">
        <v>365</v>
      </c>
      <c r="C25" s="4">
        <v>29.411000000000001</v>
      </c>
      <c r="D25" s="4">
        <v>33.555</v>
      </c>
      <c r="E25" s="4">
        <v>35.506999999999998</v>
      </c>
      <c r="F25" s="4">
        <v>31.295000000000002</v>
      </c>
      <c r="G25" s="4">
        <v>30.100999999999999</v>
      </c>
      <c r="H25" s="4">
        <v>30.937999999999999</v>
      </c>
      <c r="I25" s="4">
        <v>35.24</v>
      </c>
      <c r="J25" s="4">
        <v>39.274000000000001</v>
      </c>
      <c r="K25" s="4">
        <v>34.665999999999997</v>
      </c>
      <c r="L25" s="4">
        <v>34.31</v>
      </c>
      <c r="M25" s="4">
        <v>32.706000000000003</v>
      </c>
      <c r="N25" s="4">
        <v>31.402000000000001</v>
      </c>
      <c r="O25" s="4">
        <v>29.015999999999998</v>
      </c>
      <c r="P25" s="4">
        <v>29.279</v>
      </c>
      <c r="Q25" s="4">
        <v>30.274999999999999</v>
      </c>
      <c r="R25" s="4">
        <v>30.047999999999998</v>
      </c>
      <c r="S25" s="4">
        <v>25.911000000000001</v>
      </c>
      <c r="T25" s="4">
        <v>25.928999999999998</v>
      </c>
      <c r="U25" s="4">
        <v>23.96</v>
      </c>
      <c r="V25" s="4">
        <v>25.998999999999999</v>
      </c>
      <c r="W25" s="4">
        <v>23.228000000000002</v>
      </c>
      <c r="X25" s="4">
        <v>23.379000000000001</v>
      </c>
      <c r="Y25" s="4">
        <v>21.934999999999999</v>
      </c>
      <c r="Z25" s="4">
        <v>26.411999999999999</v>
      </c>
      <c r="AA25" s="4">
        <v>28.565999999999999</v>
      </c>
      <c r="AB25" s="4">
        <v>24.881</v>
      </c>
      <c r="AC25" s="4">
        <v>23.652000000000001</v>
      </c>
      <c r="AD25" s="4">
        <v>24.448</v>
      </c>
      <c r="AE25" s="4">
        <v>25.363</v>
      </c>
      <c r="AF25" s="4">
        <v>26.602</v>
      </c>
      <c r="AG25" s="4">
        <v>23.978999999999999</v>
      </c>
      <c r="AH25" s="4">
        <v>19.905000000000001</v>
      </c>
      <c r="AI25" s="4">
        <v>18.954000000000001</v>
      </c>
      <c r="AJ25" s="4">
        <v>20.411999999999999</v>
      </c>
      <c r="AK25" s="4">
        <v>18.460999999999999</v>
      </c>
      <c r="AL25" s="4">
        <v>19.713000000000001</v>
      </c>
      <c r="AM25" s="4">
        <v>17.963999999999999</v>
      </c>
      <c r="AN25" s="4">
        <v>18.347000000000001</v>
      </c>
      <c r="AO25" s="4">
        <v>19.614999999999998</v>
      </c>
      <c r="AP25" s="4">
        <v>19.577999999999999</v>
      </c>
      <c r="AQ25" s="4">
        <v>23.308</v>
      </c>
      <c r="AR25" s="4">
        <v>22.242999999999999</v>
      </c>
      <c r="AS25" s="4">
        <v>23.094000000000001</v>
      </c>
      <c r="AT25" s="4">
        <v>26.667000000000002</v>
      </c>
      <c r="AU25" s="4">
        <v>30.216999999999999</v>
      </c>
      <c r="AV25" s="4">
        <v>32.709000000000003</v>
      </c>
      <c r="AW25" s="4">
        <v>35.341000000000001</v>
      </c>
      <c r="AX25" s="4">
        <v>32.488999999999997</v>
      </c>
      <c r="AY25" s="4">
        <v>38.261000000000003</v>
      </c>
      <c r="AZ25" s="4">
        <v>37.520000000000003</v>
      </c>
      <c r="BA25" s="4">
        <v>33.030999999999999</v>
      </c>
      <c r="BB25" s="4">
        <v>33.704000000000001</v>
      </c>
      <c r="BC25" s="4">
        <v>35.267000000000003</v>
      </c>
      <c r="BD25" s="4">
        <v>39.676000000000002</v>
      </c>
      <c r="BE25" s="4">
        <v>41.104999999999997</v>
      </c>
      <c r="BF25" s="4">
        <v>38.283000000000001</v>
      </c>
      <c r="BG25" s="4">
        <v>38.819000000000003</v>
      </c>
      <c r="BH25" s="4">
        <v>44.244</v>
      </c>
      <c r="BI25" s="4">
        <v>46.067</v>
      </c>
      <c r="BJ25" s="4">
        <v>47.222000000000001</v>
      </c>
      <c r="BK25" s="4">
        <v>50.134</v>
      </c>
      <c r="BL25" s="4">
        <v>54.207000000000001</v>
      </c>
      <c r="BM25" s="4">
        <v>58.962000000000003</v>
      </c>
      <c r="BN25" s="4">
        <v>53.822000000000003</v>
      </c>
      <c r="BO25" s="4">
        <v>52.942</v>
      </c>
      <c r="BP25" s="4">
        <v>50.948</v>
      </c>
      <c r="BQ25" s="4">
        <v>50.957000000000001</v>
      </c>
      <c r="BR25" s="4">
        <v>50.182000000000002</v>
      </c>
      <c r="BS25" s="4">
        <v>52.567999999999998</v>
      </c>
      <c r="BT25" s="4">
        <v>47.281999999999996</v>
      </c>
      <c r="BU25" s="4">
        <v>41.985999999999997</v>
      </c>
      <c r="BV25" s="4">
        <v>45.716999999999999</v>
      </c>
      <c r="BW25" s="4">
        <v>42.463999999999999</v>
      </c>
      <c r="BX25" s="4">
        <v>45.639000000000003</v>
      </c>
      <c r="BY25" s="4">
        <v>46.728000000000002</v>
      </c>
      <c r="CB25" s="7">
        <f t="shared" si="4"/>
        <v>1.9884345446859971E-3</v>
      </c>
      <c r="CC25" s="7">
        <f t="shared" si="5"/>
        <v>2.0964734238379857E-3</v>
      </c>
      <c r="CD25" s="7">
        <f t="shared" si="6"/>
        <v>2.1415663930266552E-3</v>
      </c>
    </row>
    <row r="26" spans="1:82" x14ac:dyDescent="0.25">
      <c r="A26" s="1" t="s">
        <v>108</v>
      </c>
      <c r="B26" s="1" t="s">
        <v>366</v>
      </c>
      <c r="C26" s="11">
        <v>380.01400000000001</v>
      </c>
      <c r="D26" s="11">
        <v>585.68299999999999</v>
      </c>
      <c r="E26" s="11">
        <v>652.41899999999998</v>
      </c>
      <c r="F26" s="11">
        <v>618.75</v>
      </c>
      <c r="G26" s="11">
        <v>542.95899999999995</v>
      </c>
      <c r="H26" s="11">
        <v>548.17600000000004</v>
      </c>
      <c r="I26" s="11">
        <v>552.77499999999998</v>
      </c>
      <c r="J26" s="11">
        <v>558.38499999999999</v>
      </c>
      <c r="K26" s="11">
        <v>554.32299999999998</v>
      </c>
      <c r="L26" s="11">
        <v>616.02800000000002</v>
      </c>
      <c r="M26" s="11">
        <v>598.15300000000002</v>
      </c>
      <c r="N26" s="11">
        <v>579.22199999999998</v>
      </c>
      <c r="O26" s="11">
        <v>560.59199999999998</v>
      </c>
      <c r="P26" s="11">
        <v>544.10599999999999</v>
      </c>
      <c r="Q26" s="11">
        <v>519.952</v>
      </c>
      <c r="R26" s="11">
        <v>514.69000000000005</v>
      </c>
      <c r="S26" s="11">
        <v>503.60700000000003</v>
      </c>
      <c r="T26" s="11">
        <v>468.27300000000002</v>
      </c>
      <c r="U26" s="11">
        <v>450.42599999999999</v>
      </c>
      <c r="V26" s="11">
        <v>443.18299999999999</v>
      </c>
      <c r="W26" s="11">
        <v>424.36500000000001</v>
      </c>
      <c r="X26" s="11">
        <v>410.13200000000001</v>
      </c>
      <c r="Y26" s="11">
        <v>404.08600000000001</v>
      </c>
      <c r="Z26" s="11">
        <v>428.80399999999997</v>
      </c>
      <c r="AA26" s="11">
        <v>424.15199999999999</v>
      </c>
      <c r="AB26" s="11">
        <v>393.26799999999997</v>
      </c>
      <c r="AC26" s="11">
        <v>369.54300000000001</v>
      </c>
      <c r="AD26" s="11">
        <v>390.47199999999998</v>
      </c>
      <c r="AE26" s="11">
        <v>366.863</v>
      </c>
      <c r="AF26" s="11">
        <v>344.7</v>
      </c>
      <c r="AG26" s="11">
        <v>345.899</v>
      </c>
      <c r="AH26" s="11">
        <v>325.00200000000001</v>
      </c>
      <c r="AI26" s="11">
        <v>331.56700000000001</v>
      </c>
      <c r="AJ26" s="11">
        <v>332.887</v>
      </c>
      <c r="AK26" s="11">
        <v>326.34399999999999</v>
      </c>
      <c r="AL26" s="11">
        <v>345.90800000000002</v>
      </c>
      <c r="AM26" s="11">
        <v>334.07499999999999</v>
      </c>
      <c r="AN26" s="11">
        <v>351.00900000000001</v>
      </c>
      <c r="AO26" s="11">
        <v>412.87799999999999</v>
      </c>
      <c r="AP26" s="11">
        <v>406.82499999999999</v>
      </c>
      <c r="AQ26" s="11">
        <v>430.47800000000001</v>
      </c>
      <c r="AR26" s="11">
        <v>468.584</v>
      </c>
      <c r="AS26" s="11">
        <v>495.346</v>
      </c>
      <c r="AT26" s="11">
        <v>504.89499999999998</v>
      </c>
      <c r="AU26" s="11">
        <v>544.38800000000003</v>
      </c>
      <c r="AV26" s="11">
        <v>549.84400000000005</v>
      </c>
      <c r="AW26" s="11">
        <v>548.04399999999998</v>
      </c>
      <c r="AX26" s="11">
        <v>565.09299999999996</v>
      </c>
      <c r="AY26" s="11">
        <v>651.83500000000004</v>
      </c>
      <c r="AZ26" s="11">
        <v>599.56200000000001</v>
      </c>
      <c r="BA26" s="11">
        <v>564.34400000000005</v>
      </c>
      <c r="BB26" s="11">
        <v>569.44399999999996</v>
      </c>
      <c r="BC26" s="11">
        <v>568.50599999999997</v>
      </c>
      <c r="BD26" s="11">
        <v>627.10799999999995</v>
      </c>
      <c r="BE26" s="11">
        <v>665.76199999999994</v>
      </c>
      <c r="BF26" s="11">
        <v>717.10500000000002</v>
      </c>
      <c r="BG26" s="11">
        <v>769.75199999999995</v>
      </c>
      <c r="BH26" s="11">
        <v>816.375</v>
      </c>
      <c r="BI26" s="11">
        <v>846.63900000000001</v>
      </c>
      <c r="BJ26" s="11">
        <v>961.94100000000003</v>
      </c>
      <c r="BK26" s="11">
        <v>1061.1479999999999</v>
      </c>
      <c r="BL26" s="11">
        <v>1152.079</v>
      </c>
      <c r="BM26" s="11">
        <v>1171.4929999999999</v>
      </c>
      <c r="BN26" s="11">
        <v>1110.825</v>
      </c>
      <c r="BO26" s="11">
        <v>1158.9469999999999</v>
      </c>
      <c r="BP26" s="11">
        <v>1181.3530000000001</v>
      </c>
      <c r="BQ26" s="11">
        <v>1225.78</v>
      </c>
      <c r="BR26" s="11">
        <v>1218.807</v>
      </c>
      <c r="BS26" s="11">
        <v>1174.6600000000001</v>
      </c>
      <c r="BT26" s="11">
        <v>1183.529</v>
      </c>
      <c r="BU26" s="11">
        <v>1074.9390000000001</v>
      </c>
      <c r="BV26" s="11">
        <v>1207.6559999999999</v>
      </c>
      <c r="BW26" s="11">
        <v>1182.4639999999999</v>
      </c>
      <c r="BX26" s="11">
        <v>1300.585</v>
      </c>
      <c r="BY26" s="11">
        <v>1315.8119999999999</v>
      </c>
      <c r="CB26" s="9">
        <f t="shared" si="4"/>
        <v>5.5370484774104722E-2</v>
      </c>
      <c r="CC26" s="9">
        <f t="shared" si="5"/>
        <v>5.9743681674496077E-2</v>
      </c>
      <c r="CD26" s="9">
        <f t="shared" si="6"/>
        <v>6.0304287766246974E-2</v>
      </c>
    </row>
    <row r="27" spans="1:82" x14ac:dyDescent="0.25">
      <c r="A27" s="1" t="s">
        <v>110</v>
      </c>
      <c r="B27" s="1" t="s">
        <v>367</v>
      </c>
      <c r="C27" s="11">
        <v>476.27800000000002</v>
      </c>
      <c r="D27" s="11">
        <v>643.75900000000001</v>
      </c>
      <c r="E27" s="11">
        <v>741.96600000000001</v>
      </c>
      <c r="F27" s="11">
        <v>835.88</v>
      </c>
      <c r="G27" s="11">
        <v>926.46100000000001</v>
      </c>
      <c r="H27" s="11">
        <v>977.13199999999995</v>
      </c>
      <c r="I27" s="11">
        <v>1045.992</v>
      </c>
      <c r="J27" s="11">
        <v>1106.2750000000001</v>
      </c>
      <c r="K27" s="11">
        <v>1148.6130000000001</v>
      </c>
      <c r="L27" s="11">
        <v>1305.5889999999999</v>
      </c>
      <c r="M27" s="11">
        <v>1326.8420000000001</v>
      </c>
      <c r="N27" s="11">
        <v>1323.7929999999999</v>
      </c>
      <c r="O27" s="11">
        <v>1330.4590000000001</v>
      </c>
      <c r="P27" s="11">
        <v>1317.1959999999999</v>
      </c>
      <c r="Q27" s="11">
        <v>1290.827</v>
      </c>
      <c r="R27" s="11">
        <v>1303.25</v>
      </c>
      <c r="S27" s="11">
        <v>1287.32</v>
      </c>
      <c r="T27" s="11">
        <v>1224.931</v>
      </c>
      <c r="U27" s="11">
        <v>1186.5440000000001</v>
      </c>
      <c r="V27" s="11">
        <v>1193.1220000000001</v>
      </c>
      <c r="W27" s="11">
        <v>1177.865</v>
      </c>
      <c r="X27" s="11">
        <v>1161.9169999999999</v>
      </c>
      <c r="Y27" s="11">
        <v>1204.7539999999999</v>
      </c>
      <c r="Z27" s="11">
        <v>1340.9359999999999</v>
      </c>
      <c r="AA27" s="11">
        <v>1349.259</v>
      </c>
      <c r="AB27" s="11">
        <v>1252.3130000000001</v>
      </c>
      <c r="AC27" s="11">
        <v>1211.222</v>
      </c>
      <c r="AD27" s="11">
        <v>1260.9010000000001</v>
      </c>
      <c r="AE27" s="11">
        <v>1185.6310000000001</v>
      </c>
      <c r="AF27" s="11">
        <v>1129.07</v>
      </c>
      <c r="AG27" s="11">
        <v>1146.047</v>
      </c>
      <c r="AH27" s="11">
        <v>1045.277</v>
      </c>
      <c r="AI27" s="11">
        <v>1095.134</v>
      </c>
      <c r="AJ27" s="11">
        <v>981.03300000000002</v>
      </c>
      <c r="AK27" s="11">
        <v>902.86099999999999</v>
      </c>
      <c r="AL27" s="11">
        <v>937.04899999999998</v>
      </c>
      <c r="AM27" s="11">
        <v>867.23400000000004</v>
      </c>
      <c r="AN27" s="11">
        <v>827.77599999999995</v>
      </c>
      <c r="AO27" s="11">
        <v>930.91499999999996</v>
      </c>
      <c r="AP27" s="11">
        <v>911.72</v>
      </c>
      <c r="AQ27" s="11">
        <v>921.88400000000001</v>
      </c>
      <c r="AR27" s="11">
        <v>936.90899999999999</v>
      </c>
      <c r="AS27" s="11">
        <v>951.84400000000005</v>
      </c>
      <c r="AT27" s="11">
        <v>936.76900000000001</v>
      </c>
      <c r="AU27" s="11">
        <v>982.08399999999995</v>
      </c>
      <c r="AV27" s="11">
        <v>906.71199999999999</v>
      </c>
      <c r="AW27" s="11">
        <v>894.40099999999995</v>
      </c>
      <c r="AX27" s="11">
        <v>878.04899999999998</v>
      </c>
      <c r="AY27" s="11">
        <v>931.375</v>
      </c>
      <c r="AZ27" s="11">
        <v>881.24099999999999</v>
      </c>
      <c r="BA27" s="11">
        <v>819.72400000000005</v>
      </c>
      <c r="BB27" s="11">
        <v>821.40200000000004</v>
      </c>
      <c r="BC27" s="11">
        <v>749.22199999999998</v>
      </c>
      <c r="BD27" s="11">
        <v>794</v>
      </c>
      <c r="BE27" s="11">
        <v>843.40200000000004</v>
      </c>
      <c r="BF27" s="11">
        <v>848.60599999999999</v>
      </c>
      <c r="BG27" s="11">
        <v>884.35299999999995</v>
      </c>
      <c r="BH27" s="11">
        <v>904.98299999999995</v>
      </c>
      <c r="BI27" s="11">
        <v>891.77800000000002</v>
      </c>
      <c r="BJ27" s="11">
        <v>978.76499999999999</v>
      </c>
      <c r="BK27" s="11">
        <v>1049.472</v>
      </c>
      <c r="BL27" s="11">
        <v>1113.7439999999999</v>
      </c>
      <c r="BM27" s="11">
        <v>1142.4839999999999</v>
      </c>
      <c r="BN27" s="11">
        <v>1035.8979999999999</v>
      </c>
      <c r="BO27" s="11">
        <v>925.38699999999994</v>
      </c>
      <c r="BP27" s="11">
        <v>919.10699999999997</v>
      </c>
      <c r="BQ27" s="11">
        <v>960.71100000000001</v>
      </c>
      <c r="BR27" s="11">
        <v>1012.4160000000001</v>
      </c>
      <c r="BS27" s="11">
        <v>909.48199999999997</v>
      </c>
      <c r="BT27" s="11">
        <v>803.70699999999999</v>
      </c>
      <c r="BU27" s="11">
        <v>682.95500000000004</v>
      </c>
      <c r="BV27" s="11">
        <v>779.99599999999998</v>
      </c>
      <c r="BW27" s="11">
        <v>530.16800000000001</v>
      </c>
      <c r="BX27" s="11">
        <v>583.57899999999995</v>
      </c>
      <c r="BY27" s="11">
        <v>520.65499999999997</v>
      </c>
      <c r="CB27" s="9">
        <f t="shared" si="4"/>
        <v>2.4825837549149535E-2</v>
      </c>
      <c r="CC27" s="9">
        <f t="shared" si="5"/>
        <v>2.6807289033720011E-2</v>
      </c>
      <c r="CD27" s="9">
        <f t="shared" si="6"/>
        <v>2.3861865484533746E-2</v>
      </c>
    </row>
    <row r="28" spans="1:82" x14ac:dyDescent="0.25">
      <c r="A28" t="s">
        <v>112</v>
      </c>
      <c r="B28" t="s">
        <v>368</v>
      </c>
      <c r="C28" s="4">
        <v>3.5649999999999999</v>
      </c>
      <c r="D28" s="4">
        <v>4.4800000000000004</v>
      </c>
      <c r="E28" s="4">
        <v>3.9550000000000001</v>
      </c>
      <c r="F28" s="4">
        <v>4.1900000000000004</v>
      </c>
      <c r="G28" s="4">
        <v>3.649</v>
      </c>
      <c r="H28" s="4">
        <v>3.63</v>
      </c>
      <c r="I28" s="4">
        <v>3.9510000000000001</v>
      </c>
      <c r="J28" s="4">
        <v>4.1740000000000004</v>
      </c>
      <c r="K28" s="4">
        <v>4.2130000000000001</v>
      </c>
      <c r="L28" s="4">
        <v>4.431</v>
      </c>
      <c r="M28" s="4">
        <v>4.3159999999999998</v>
      </c>
      <c r="N28" s="4">
        <v>3.5579999999999998</v>
      </c>
      <c r="O28" s="4">
        <v>2.9369999999999998</v>
      </c>
      <c r="P28" s="4">
        <v>2.1230000000000002</v>
      </c>
      <c r="Q28" s="4">
        <v>1.5649999999999999</v>
      </c>
      <c r="R28" s="4">
        <v>0.98099999999999998</v>
      </c>
      <c r="S28" s="4">
        <v>0.95299999999999996</v>
      </c>
      <c r="T28" s="4">
        <v>0.95</v>
      </c>
      <c r="U28" s="4">
        <v>0.92200000000000004</v>
      </c>
      <c r="V28" s="4">
        <v>0.88500000000000001</v>
      </c>
      <c r="W28" s="4">
        <v>0.873</v>
      </c>
      <c r="X28" s="4">
        <v>0.77700000000000002</v>
      </c>
      <c r="Y28" s="4">
        <v>0.73899999999999999</v>
      </c>
      <c r="Z28" s="4">
        <v>0.80800000000000005</v>
      </c>
      <c r="AA28" s="4">
        <v>1.032</v>
      </c>
      <c r="AB28" s="4">
        <v>0.67300000000000004</v>
      </c>
      <c r="AC28" s="4">
        <v>0.57699999999999996</v>
      </c>
      <c r="AD28" s="4">
        <v>0.502</v>
      </c>
      <c r="AE28" s="4">
        <v>0.437</v>
      </c>
      <c r="AF28" s="4">
        <v>0.373</v>
      </c>
      <c r="AG28" s="4">
        <v>0.33500000000000002</v>
      </c>
      <c r="AH28" s="4">
        <v>0.29099999999999998</v>
      </c>
      <c r="AI28" s="4">
        <v>0.19500000000000001</v>
      </c>
      <c r="AJ28" s="4">
        <v>0.217</v>
      </c>
      <c r="AK28" s="4">
        <v>0.20599999999999999</v>
      </c>
      <c r="AL28" s="4">
        <v>0.17899999999999999</v>
      </c>
      <c r="AM28" s="4">
        <v>0.252</v>
      </c>
      <c r="AN28" s="4">
        <v>0.253</v>
      </c>
      <c r="AO28" s="4">
        <v>0.314</v>
      </c>
      <c r="AP28" s="4">
        <v>0.377</v>
      </c>
      <c r="AQ28" s="4">
        <v>0.45</v>
      </c>
      <c r="AR28" s="4">
        <v>1.004</v>
      </c>
      <c r="AS28" s="4">
        <v>1.1910000000000001</v>
      </c>
      <c r="AT28" s="4">
        <v>1.363</v>
      </c>
      <c r="AU28" s="4">
        <v>2.879</v>
      </c>
      <c r="AV28" s="4">
        <v>2.855</v>
      </c>
      <c r="AW28" s="4">
        <v>2.948</v>
      </c>
      <c r="AX28" s="4">
        <v>3.4169999999999998</v>
      </c>
      <c r="AY28" s="4">
        <v>4.3940000000000001</v>
      </c>
      <c r="AZ28" s="4">
        <v>4.8879999999999999</v>
      </c>
      <c r="BA28" s="4">
        <v>4.6689999999999996</v>
      </c>
      <c r="BB28" s="4">
        <v>4.6959999999999997</v>
      </c>
      <c r="BC28" s="4">
        <v>5.2249999999999996</v>
      </c>
      <c r="BD28" s="4">
        <v>5.8479999999999999</v>
      </c>
      <c r="BE28" s="4">
        <v>6.7249999999999996</v>
      </c>
      <c r="BF28" s="4">
        <v>6.99</v>
      </c>
      <c r="BG28" s="4">
        <v>7.3029999999999999</v>
      </c>
      <c r="BH28" s="4">
        <v>7.3689999999999998</v>
      </c>
      <c r="BI28" s="4">
        <v>8.7319999999999993</v>
      </c>
      <c r="BJ28" s="4">
        <v>9.2729999999999997</v>
      </c>
      <c r="BK28" s="4">
        <v>10.456</v>
      </c>
      <c r="BL28" s="4">
        <v>12.737</v>
      </c>
      <c r="BM28" s="4">
        <v>13.699</v>
      </c>
      <c r="BN28" s="4">
        <v>13.702</v>
      </c>
      <c r="BO28" s="4">
        <v>16.838000000000001</v>
      </c>
      <c r="BP28" s="4">
        <v>15.76</v>
      </c>
      <c r="BQ28" s="4">
        <v>19.507000000000001</v>
      </c>
      <c r="BR28" s="4">
        <v>19.507000000000001</v>
      </c>
      <c r="BS28" s="4">
        <v>17.923999999999999</v>
      </c>
      <c r="BT28" s="4">
        <v>20.140999999999998</v>
      </c>
      <c r="BU28" s="4">
        <v>57.323999999999998</v>
      </c>
      <c r="BV28" s="4">
        <v>70.283000000000001</v>
      </c>
      <c r="BW28" s="4">
        <v>97.34</v>
      </c>
      <c r="BX28" s="4">
        <v>110.212</v>
      </c>
      <c r="BY28" s="4">
        <v>114.779</v>
      </c>
      <c r="CB28" s="7">
        <f t="shared" si="4"/>
        <v>4.5580778678347535E-3</v>
      </c>
      <c r="CC28" s="7">
        <f t="shared" si="5"/>
        <v>5.0626992043653904E-3</v>
      </c>
      <c r="CD28" s="7">
        <f t="shared" si="6"/>
        <v>5.2603759849599047E-3</v>
      </c>
    </row>
    <row r="29" spans="1:82" x14ac:dyDescent="0.25">
      <c r="A29" t="s">
        <v>114</v>
      </c>
      <c r="B29" t="s">
        <v>369</v>
      </c>
      <c r="C29" s="4">
        <v>9.5000000000000001E-2</v>
      </c>
      <c r="D29" s="4">
        <v>0.159</v>
      </c>
      <c r="E29" s="4">
        <v>0.379</v>
      </c>
      <c r="F29" s="4">
        <v>1.073</v>
      </c>
      <c r="G29" s="4">
        <v>2.8740000000000001</v>
      </c>
      <c r="H29" s="4">
        <v>3.4630000000000001</v>
      </c>
      <c r="I29" s="4">
        <v>4.4429999999999996</v>
      </c>
      <c r="J29" s="4">
        <v>6.2690000000000001</v>
      </c>
      <c r="K29" s="4">
        <v>8.0909999999999993</v>
      </c>
      <c r="L29" s="4">
        <v>9.1229999999999993</v>
      </c>
      <c r="M29" s="4">
        <v>10.502000000000001</v>
      </c>
      <c r="N29" s="4">
        <v>11.923999999999999</v>
      </c>
      <c r="O29" s="4">
        <v>13.221</v>
      </c>
      <c r="P29" s="4">
        <v>14.494</v>
      </c>
      <c r="Q29" s="4">
        <v>15.882</v>
      </c>
      <c r="R29" s="4">
        <v>16.640999999999998</v>
      </c>
      <c r="S29" s="4">
        <v>18.852</v>
      </c>
      <c r="T29" s="4">
        <v>19.324000000000002</v>
      </c>
      <c r="U29" s="4">
        <v>21.497</v>
      </c>
      <c r="V29" s="4">
        <v>23.677</v>
      </c>
      <c r="W29" s="4">
        <v>24.431999999999999</v>
      </c>
      <c r="X29" s="4">
        <v>24.489000000000001</v>
      </c>
      <c r="Y29" s="4">
        <v>24.581</v>
      </c>
      <c r="Z29" s="4">
        <v>24.177</v>
      </c>
      <c r="AA29" s="4">
        <v>23.890999999999998</v>
      </c>
      <c r="AB29" s="4">
        <v>23.876000000000001</v>
      </c>
      <c r="AC29" s="4">
        <v>23.83</v>
      </c>
      <c r="AD29" s="4">
        <v>24.443999999999999</v>
      </c>
      <c r="AE29" s="4">
        <v>23.613</v>
      </c>
      <c r="AF29" s="4">
        <v>24.864999999999998</v>
      </c>
      <c r="AG29" s="4">
        <v>23.536999999999999</v>
      </c>
      <c r="AH29" s="4">
        <v>23.370999999999999</v>
      </c>
      <c r="AI29" s="4">
        <v>22.824999999999999</v>
      </c>
      <c r="AJ29" s="4">
        <v>22.46</v>
      </c>
      <c r="AK29" s="4">
        <v>23.641999999999999</v>
      </c>
      <c r="AL29" s="4">
        <v>23.263999999999999</v>
      </c>
      <c r="AM29" s="4">
        <v>22.045999999999999</v>
      </c>
      <c r="AN29" s="4">
        <v>21.805</v>
      </c>
      <c r="AO29" s="4">
        <v>22.736999999999998</v>
      </c>
      <c r="AP29" s="4">
        <v>22.449000000000002</v>
      </c>
      <c r="AQ29" s="4">
        <v>23.076000000000001</v>
      </c>
      <c r="AR29" s="4">
        <v>23.404</v>
      </c>
      <c r="AS29" s="4">
        <v>23.666</v>
      </c>
      <c r="AT29" s="4">
        <v>23.071000000000002</v>
      </c>
      <c r="AU29" s="4">
        <v>22.969000000000001</v>
      </c>
      <c r="AV29" s="4">
        <v>22.914999999999999</v>
      </c>
      <c r="AW29" s="4">
        <v>24.18</v>
      </c>
      <c r="AX29" s="4">
        <v>24.308</v>
      </c>
      <c r="AY29" s="4">
        <v>24.925999999999998</v>
      </c>
      <c r="AZ29" s="4">
        <v>24.681999999999999</v>
      </c>
      <c r="BA29" s="4">
        <v>25.07</v>
      </c>
      <c r="BB29" s="4">
        <v>25.936</v>
      </c>
      <c r="BC29" s="4">
        <v>25.966000000000001</v>
      </c>
      <c r="BD29" s="4">
        <v>26.422999999999998</v>
      </c>
      <c r="BE29" s="4">
        <v>25.634</v>
      </c>
      <c r="BF29" s="4">
        <v>25.535</v>
      </c>
      <c r="BG29" s="4">
        <v>25.257000000000001</v>
      </c>
      <c r="BH29" s="4">
        <v>24.831</v>
      </c>
      <c r="BI29" s="4">
        <v>25.759</v>
      </c>
      <c r="BJ29" s="4">
        <v>24.4</v>
      </c>
      <c r="BK29" s="4">
        <v>24.041</v>
      </c>
      <c r="BL29" s="4">
        <v>22.478000000000002</v>
      </c>
      <c r="BM29" s="4">
        <v>20.898</v>
      </c>
      <c r="BN29" s="4">
        <v>20.225999999999999</v>
      </c>
      <c r="BO29" s="4">
        <v>19.317</v>
      </c>
      <c r="BP29" s="4">
        <v>17.963999999999999</v>
      </c>
      <c r="BQ29" s="4">
        <v>17.727</v>
      </c>
      <c r="BR29" s="4">
        <v>18.800999999999998</v>
      </c>
      <c r="BS29" s="4">
        <v>18.573</v>
      </c>
      <c r="BT29" s="4">
        <v>19.189</v>
      </c>
      <c r="BU29" s="4">
        <v>19.335000000000001</v>
      </c>
      <c r="BV29" s="4">
        <v>20.629000000000001</v>
      </c>
      <c r="BW29" s="4">
        <v>22.88</v>
      </c>
      <c r="BX29" s="4">
        <v>24.55</v>
      </c>
      <c r="BY29" s="4">
        <v>25.425000000000001</v>
      </c>
      <c r="CB29" s="7">
        <f t="shared" si="4"/>
        <v>1.071387113376404E-3</v>
      </c>
      <c r="CC29" s="7">
        <f t="shared" si="5"/>
        <v>1.127728972046332E-3</v>
      </c>
      <c r="CD29" s="7">
        <f t="shared" si="6"/>
        <v>1.1652398036017528E-3</v>
      </c>
    </row>
    <row r="30" spans="1:82" x14ac:dyDescent="0.25">
      <c r="A30" t="s">
        <v>116</v>
      </c>
      <c r="B30" t="s">
        <v>370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1.2829999999999999</v>
      </c>
      <c r="AS30" s="4">
        <v>1.893</v>
      </c>
      <c r="AT30" s="4">
        <v>2.593</v>
      </c>
      <c r="AU30" s="4">
        <v>3.4289999999999998</v>
      </c>
      <c r="AV30" s="4">
        <v>3.9590000000000001</v>
      </c>
      <c r="AW30" s="4">
        <v>4.1820000000000004</v>
      </c>
      <c r="AX30" s="4">
        <v>4.4640000000000004</v>
      </c>
      <c r="AY30" s="4">
        <v>5.5179999999999998</v>
      </c>
      <c r="AZ30" s="4">
        <v>5.5839999999999996</v>
      </c>
      <c r="BA30" s="4">
        <v>5.2530000000000001</v>
      </c>
      <c r="BB30" s="4">
        <v>5.8010000000000002</v>
      </c>
      <c r="BC30" s="4">
        <v>6.1509999999999998</v>
      </c>
      <c r="BD30" s="4">
        <v>6.0380000000000003</v>
      </c>
      <c r="BE30" s="4">
        <v>6.0510000000000002</v>
      </c>
      <c r="BF30" s="4">
        <v>6.548</v>
      </c>
      <c r="BG30" s="4">
        <v>7.7450000000000001</v>
      </c>
      <c r="BH30" s="4">
        <v>7.9249999999999998</v>
      </c>
      <c r="BI30" s="4">
        <v>8.6210000000000004</v>
      </c>
      <c r="BJ30" s="4">
        <v>9.1869999999999994</v>
      </c>
      <c r="BK30" s="4">
        <v>9.4499999999999993</v>
      </c>
      <c r="BL30" s="4">
        <v>10.092000000000001</v>
      </c>
      <c r="BM30" s="4">
        <v>11.154999999999999</v>
      </c>
      <c r="BN30" s="4">
        <v>9.2870000000000008</v>
      </c>
      <c r="BO30" s="4">
        <v>9.4990000000000006</v>
      </c>
      <c r="BP30" s="4">
        <v>7.806</v>
      </c>
      <c r="BQ30" s="4">
        <v>10.269</v>
      </c>
      <c r="BR30" s="4">
        <v>10.210000000000001</v>
      </c>
      <c r="BS30" s="4">
        <v>9.61</v>
      </c>
      <c r="BT30" s="4">
        <v>9.3970000000000002</v>
      </c>
      <c r="BU30" s="4">
        <v>8.02</v>
      </c>
      <c r="BV30" s="4">
        <v>8.7409999999999997</v>
      </c>
      <c r="BW30" s="4">
        <v>8.6329999999999991</v>
      </c>
      <c r="BX30" s="4">
        <v>9.5259999999999998</v>
      </c>
      <c r="BY30" s="4">
        <v>10.529</v>
      </c>
      <c r="CB30" s="7">
        <f t="shared" si="4"/>
        <v>4.0425196458822093E-4</v>
      </c>
      <c r="CC30" s="7">
        <f t="shared" si="5"/>
        <v>4.3758640275818158E-4</v>
      </c>
      <c r="CD30" s="7">
        <f t="shared" si="6"/>
        <v>4.8254906163708376E-4</v>
      </c>
    </row>
    <row r="31" spans="1:82" x14ac:dyDescent="0.25">
      <c r="A31" t="s">
        <v>118</v>
      </c>
      <c r="B31" t="s">
        <v>371</v>
      </c>
      <c r="C31" s="4">
        <v>7.1999999999999995E-2</v>
      </c>
      <c r="D31" s="4">
        <v>0.61</v>
      </c>
      <c r="E31" s="4">
        <v>0.97299999999999998</v>
      </c>
      <c r="F31" s="4">
        <v>1.0680000000000001</v>
      </c>
      <c r="G31" s="4">
        <v>1.2430000000000001</v>
      </c>
      <c r="H31" s="4">
        <v>1.329</v>
      </c>
      <c r="I31" s="4">
        <v>1.4570000000000001</v>
      </c>
      <c r="J31" s="4">
        <v>1.5780000000000001</v>
      </c>
      <c r="K31" s="4">
        <v>1.6319999999999999</v>
      </c>
      <c r="L31" s="4">
        <v>1.7969999999999999</v>
      </c>
      <c r="M31" s="4">
        <v>1.8720000000000001</v>
      </c>
      <c r="N31" s="4">
        <v>1.921</v>
      </c>
      <c r="O31" s="4">
        <v>1.974</v>
      </c>
      <c r="P31" s="4">
        <v>2.0630000000000002</v>
      </c>
      <c r="Q31" s="4">
        <v>2.145</v>
      </c>
      <c r="R31" s="4">
        <v>2.2490000000000001</v>
      </c>
      <c r="S31" s="4">
        <v>2.3250000000000002</v>
      </c>
      <c r="T31" s="4">
        <v>2.4489999999999998</v>
      </c>
      <c r="U31" s="4">
        <v>2.5539999999999998</v>
      </c>
      <c r="V31" s="4">
        <v>2.6469999999999998</v>
      </c>
      <c r="W31" s="4">
        <v>2.6989999999999998</v>
      </c>
      <c r="X31" s="4">
        <v>2.9489999999999998</v>
      </c>
      <c r="Y31" s="4">
        <v>3.0329999999999999</v>
      </c>
      <c r="Z31" s="4">
        <v>3.3010000000000002</v>
      </c>
      <c r="AA31" s="4">
        <v>3.4009999999999998</v>
      </c>
      <c r="AB31" s="4">
        <v>3.464</v>
      </c>
      <c r="AC31" s="4">
        <v>3.4809999999999999</v>
      </c>
      <c r="AD31" s="4">
        <v>3.8220000000000001</v>
      </c>
      <c r="AE31" s="4">
        <v>4.1790000000000003</v>
      </c>
      <c r="AF31" s="4">
        <v>4.141</v>
      </c>
      <c r="AG31" s="4">
        <v>5.0490000000000004</v>
      </c>
      <c r="AH31" s="4">
        <v>4.7690000000000001</v>
      </c>
      <c r="AI31" s="4">
        <v>5.0880000000000001</v>
      </c>
      <c r="AJ31" s="4">
        <v>4.9210000000000003</v>
      </c>
      <c r="AK31" s="4">
        <v>4.5890000000000004</v>
      </c>
      <c r="AL31" s="4">
        <v>5.0039999999999996</v>
      </c>
      <c r="AM31" s="4">
        <v>5.0229999999999997</v>
      </c>
      <c r="AN31" s="4">
        <v>5.27</v>
      </c>
      <c r="AO31" s="4">
        <v>6.5030000000000001</v>
      </c>
      <c r="AP31" s="4">
        <v>6.5279999999999996</v>
      </c>
      <c r="AQ31" s="4">
        <v>7.0110000000000001</v>
      </c>
      <c r="AR31" s="4">
        <v>7.8559999999999999</v>
      </c>
      <c r="AS31" s="4">
        <v>8.8070000000000004</v>
      </c>
      <c r="AT31" s="4">
        <v>10.577999999999999</v>
      </c>
      <c r="AU31" s="4">
        <v>12.863</v>
      </c>
      <c r="AV31" s="4">
        <v>14.176</v>
      </c>
      <c r="AW31" s="4">
        <v>15.085000000000001</v>
      </c>
      <c r="AX31" s="4">
        <v>18.734000000000002</v>
      </c>
      <c r="AY31" s="4">
        <v>24.73</v>
      </c>
      <c r="AZ31" s="4">
        <v>27.244</v>
      </c>
      <c r="BA31" s="4">
        <v>30.530999999999999</v>
      </c>
      <c r="BB31" s="4">
        <v>36.341000000000001</v>
      </c>
      <c r="BC31" s="4">
        <v>40.335999999999999</v>
      </c>
      <c r="BD31" s="4">
        <v>41.884</v>
      </c>
      <c r="BE31" s="4">
        <v>41.85</v>
      </c>
      <c r="BF31" s="4">
        <v>46.393999999999998</v>
      </c>
      <c r="BG31" s="4">
        <v>51.326999999999998</v>
      </c>
      <c r="BH31" s="4">
        <v>53.878999999999998</v>
      </c>
      <c r="BI31" s="4">
        <v>55.572000000000003</v>
      </c>
      <c r="BJ31" s="4">
        <v>57.143000000000001</v>
      </c>
      <c r="BK31" s="4">
        <v>57.3</v>
      </c>
      <c r="BL31" s="4">
        <v>53.484999999999999</v>
      </c>
      <c r="BM31" s="4">
        <v>55.238</v>
      </c>
      <c r="BN31" s="4">
        <v>49.375999999999998</v>
      </c>
      <c r="BO31" s="4">
        <v>7.2629999999999999</v>
      </c>
      <c r="BP31" s="4">
        <v>7.3959999999999999</v>
      </c>
      <c r="BQ31" s="4">
        <v>7.3029999999999999</v>
      </c>
      <c r="BR31" s="4">
        <v>7.7489999999999997</v>
      </c>
      <c r="BS31" s="4">
        <v>7.2050000000000001</v>
      </c>
      <c r="BT31" s="4">
        <v>7.1509999999999998</v>
      </c>
      <c r="BU31" s="4">
        <v>7.1440000000000001</v>
      </c>
      <c r="BV31" s="4">
        <v>8.0730000000000004</v>
      </c>
      <c r="BW31" s="4">
        <v>7.548</v>
      </c>
      <c r="BX31" s="4">
        <v>7.6059999999999999</v>
      </c>
      <c r="BY31" s="4">
        <v>7.7489999999999997</v>
      </c>
      <c r="CB31" s="7">
        <f t="shared" si="4"/>
        <v>3.5344536415057241E-4</v>
      </c>
      <c r="CC31" s="7">
        <f t="shared" si="5"/>
        <v>3.4938926930282692E-4</v>
      </c>
      <c r="CD31" s="7">
        <f t="shared" si="6"/>
        <v>3.5514034368180854E-4</v>
      </c>
    </row>
    <row r="32" spans="1:82" x14ac:dyDescent="0.25">
      <c r="A32" t="s">
        <v>120</v>
      </c>
      <c r="B32" t="s">
        <v>372</v>
      </c>
      <c r="C32" s="4">
        <v>0.48499999999999999</v>
      </c>
      <c r="D32" s="4">
        <v>1.3620000000000001</v>
      </c>
      <c r="E32" s="4">
        <v>2.08</v>
      </c>
      <c r="F32" s="4">
        <v>3.8</v>
      </c>
      <c r="G32" s="4">
        <v>2.11</v>
      </c>
      <c r="H32" s="4">
        <v>1.9259999999999999</v>
      </c>
      <c r="I32" s="4">
        <v>1.7569999999999999</v>
      </c>
      <c r="J32" s="4">
        <v>1.8979999999999999</v>
      </c>
      <c r="K32" s="4">
        <v>2.0960000000000001</v>
      </c>
      <c r="L32" s="4">
        <v>2.5449999999999999</v>
      </c>
      <c r="M32" s="4">
        <v>3.7690000000000001</v>
      </c>
      <c r="N32" s="4">
        <v>4.0789999999999997</v>
      </c>
      <c r="O32" s="4">
        <v>4.8780000000000001</v>
      </c>
      <c r="P32" s="4">
        <v>4.7530000000000001</v>
      </c>
      <c r="Q32" s="4">
        <v>6.0839999999999996</v>
      </c>
      <c r="R32" s="4">
        <v>3.8479999999999999</v>
      </c>
      <c r="S32" s="4">
        <v>3.1949999999999998</v>
      </c>
      <c r="T32" s="4">
        <v>3.379</v>
      </c>
      <c r="U32" s="4">
        <v>2.82</v>
      </c>
      <c r="V32" s="4">
        <v>2.1549999999999998</v>
      </c>
      <c r="W32" s="4">
        <v>1.6819999999999999</v>
      </c>
      <c r="X32" s="4">
        <v>3.6190000000000002</v>
      </c>
      <c r="Y32" s="4">
        <v>2.2970000000000002</v>
      </c>
      <c r="Z32" s="4">
        <v>1.3380000000000001</v>
      </c>
      <c r="AA32" s="4">
        <v>0.98499999999999999</v>
      </c>
      <c r="AB32" s="4">
        <v>0.876</v>
      </c>
      <c r="AC32" s="4">
        <v>0.52300000000000002</v>
      </c>
      <c r="AD32" s="4">
        <v>0.443</v>
      </c>
      <c r="AE32" s="4">
        <v>0.32600000000000001</v>
      </c>
      <c r="AF32" s="4">
        <v>0.28100000000000003</v>
      </c>
      <c r="AG32" s="4">
        <v>0.23300000000000001</v>
      </c>
      <c r="AH32" s="4">
        <v>0.25</v>
      </c>
      <c r="AI32" s="4">
        <v>0.24299999999999999</v>
      </c>
      <c r="AJ32" s="4">
        <v>0.16500000000000001</v>
      </c>
      <c r="AK32" s="4">
        <v>0.19600000000000001</v>
      </c>
      <c r="AL32" s="4">
        <v>0.154</v>
      </c>
      <c r="AM32" s="4">
        <v>0.17399999999999999</v>
      </c>
      <c r="AN32" s="4">
        <v>0.32300000000000001</v>
      </c>
      <c r="AO32" s="4">
        <v>0.27800000000000002</v>
      </c>
      <c r="AP32" s="4">
        <v>0.255</v>
      </c>
      <c r="AQ32" s="4">
        <v>0.24199999999999999</v>
      </c>
      <c r="AR32" s="4">
        <v>0.191</v>
      </c>
      <c r="AS32" s="4">
        <v>0.47</v>
      </c>
      <c r="AT32" s="4">
        <v>0.67600000000000005</v>
      </c>
      <c r="AU32" s="4">
        <v>0.84</v>
      </c>
      <c r="AV32" s="4">
        <v>1.0269999999999999</v>
      </c>
      <c r="AW32" s="4">
        <v>1.1830000000000001</v>
      </c>
      <c r="AX32" s="4">
        <v>1.1080000000000001</v>
      </c>
      <c r="AY32" s="4">
        <v>1.4059999999999999</v>
      </c>
      <c r="AZ32" s="4">
        <v>2.76</v>
      </c>
      <c r="BA32" s="4">
        <v>4.4279999999999999</v>
      </c>
      <c r="BB32" s="4">
        <v>6.2830000000000004</v>
      </c>
      <c r="BC32" s="4">
        <v>7.28</v>
      </c>
      <c r="BD32" s="4">
        <v>9.7680000000000007</v>
      </c>
      <c r="BE32" s="4">
        <v>12.507</v>
      </c>
      <c r="BF32" s="4">
        <v>14.204000000000001</v>
      </c>
      <c r="BG32" s="4">
        <v>15.509</v>
      </c>
      <c r="BH32" s="4">
        <v>21.395</v>
      </c>
      <c r="BI32" s="4">
        <v>24.129000000000001</v>
      </c>
      <c r="BJ32" s="4">
        <v>29.818000000000001</v>
      </c>
      <c r="BK32" s="4">
        <v>31.324999999999999</v>
      </c>
      <c r="BL32" s="4">
        <v>36.962000000000003</v>
      </c>
      <c r="BM32" s="4">
        <v>37.984000000000002</v>
      </c>
      <c r="BN32" s="4">
        <v>37.396999999999998</v>
      </c>
      <c r="BO32" s="4">
        <v>31.207000000000001</v>
      </c>
      <c r="BP32" s="4">
        <v>37.857999999999997</v>
      </c>
      <c r="BQ32" s="4">
        <v>46.26</v>
      </c>
      <c r="BR32" s="4">
        <v>45.106000000000002</v>
      </c>
      <c r="BS32" s="4">
        <v>53.222000000000001</v>
      </c>
      <c r="BT32" s="4">
        <v>75.561999999999998</v>
      </c>
      <c r="BU32" s="4">
        <v>69.010999999999996</v>
      </c>
      <c r="BV32" s="4">
        <v>75.093999999999994</v>
      </c>
      <c r="BW32" s="4">
        <v>75.278000000000006</v>
      </c>
      <c r="BX32" s="4">
        <v>75.548000000000002</v>
      </c>
      <c r="BY32" s="4">
        <v>75.650000000000006</v>
      </c>
      <c r="CB32" s="7">
        <f t="shared" si="4"/>
        <v>3.5249947168159504E-3</v>
      </c>
      <c r="CC32" s="7">
        <f t="shared" si="5"/>
        <v>3.4703734574401744E-3</v>
      </c>
      <c r="CD32" s="7">
        <f t="shared" si="6"/>
        <v>3.4670753645023636E-3</v>
      </c>
    </row>
    <row r="33" spans="1:82" x14ac:dyDescent="0.25">
      <c r="A33" t="s">
        <v>122</v>
      </c>
      <c r="B33" t="s">
        <v>373</v>
      </c>
      <c r="C33" s="4">
        <v>0</v>
      </c>
      <c r="D33" s="4">
        <v>0</v>
      </c>
      <c r="E33" s="4">
        <v>0.09</v>
      </c>
      <c r="F33" s="4">
        <v>0.42</v>
      </c>
      <c r="G33" s="4">
        <v>0.79500000000000004</v>
      </c>
      <c r="H33" s="4">
        <v>0.78200000000000003</v>
      </c>
      <c r="I33" s="4">
        <v>0.77600000000000002</v>
      </c>
      <c r="J33" s="4">
        <v>0.76900000000000002</v>
      </c>
      <c r="K33" s="4">
        <v>0.94199999999999995</v>
      </c>
      <c r="L33" s="4">
        <v>0.93400000000000005</v>
      </c>
      <c r="M33" s="4">
        <v>1.2509999999999999</v>
      </c>
      <c r="N33" s="4">
        <v>1.254</v>
      </c>
      <c r="O33" s="4">
        <v>1.3</v>
      </c>
      <c r="P33" s="4">
        <v>1.302</v>
      </c>
      <c r="Q33" s="4">
        <v>1.645</v>
      </c>
      <c r="R33" s="4">
        <v>1.663</v>
      </c>
      <c r="S33" s="4">
        <v>1.7669999999999999</v>
      </c>
      <c r="T33" s="4">
        <v>1.8460000000000001</v>
      </c>
      <c r="U33" s="4">
        <v>2.2610000000000001</v>
      </c>
      <c r="V33" s="4">
        <v>2.1070000000000002</v>
      </c>
      <c r="W33" s="4">
        <v>1.427</v>
      </c>
      <c r="X33" s="4">
        <v>0.78100000000000003</v>
      </c>
      <c r="Y33" s="4">
        <v>0.42599999999999999</v>
      </c>
      <c r="Z33" s="4">
        <v>0.58099999999999996</v>
      </c>
      <c r="AA33" s="4">
        <v>0.76900000000000002</v>
      </c>
      <c r="AB33" s="4">
        <v>0.69299999999999995</v>
      </c>
      <c r="AC33" s="4">
        <v>0.91200000000000003</v>
      </c>
      <c r="AD33" s="4">
        <v>0.70299999999999996</v>
      </c>
      <c r="AE33" s="4">
        <v>0.81699999999999995</v>
      </c>
      <c r="AF33" s="4">
        <v>0.94</v>
      </c>
      <c r="AG33" s="4">
        <v>0.85299999999999998</v>
      </c>
      <c r="AH33" s="4">
        <v>0.94099999999999995</v>
      </c>
      <c r="AI33" s="4">
        <v>0.879</v>
      </c>
      <c r="AJ33" s="4">
        <v>0.77900000000000003</v>
      </c>
      <c r="AK33" s="4">
        <v>0.748</v>
      </c>
      <c r="AL33" s="4">
        <v>0.83899999999999997</v>
      </c>
      <c r="AM33" s="4">
        <v>0.752</v>
      </c>
      <c r="AN33" s="4">
        <v>0.80900000000000005</v>
      </c>
      <c r="AO33" s="4">
        <v>0.89100000000000001</v>
      </c>
      <c r="AP33" s="4">
        <v>0.81599999999999995</v>
      </c>
      <c r="AQ33" s="4">
        <v>0.93200000000000005</v>
      </c>
      <c r="AR33" s="4">
        <v>0.95299999999999996</v>
      </c>
      <c r="AS33" s="4">
        <v>1.3320000000000001</v>
      </c>
      <c r="AT33" s="4">
        <v>1.6859999999999999</v>
      </c>
      <c r="AU33" s="4">
        <v>2.1520000000000001</v>
      </c>
      <c r="AV33" s="4">
        <v>2.0510000000000002</v>
      </c>
      <c r="AW33" s="4">
        <v>2.1110000000000002</v>
      </c>
      <c r="AX33" s="4">
        <v>2.2389999999999999</v>
      </c>
      <c r="AY33" s="4">
        <v>2.4590000000000001</v>
      </c>
      <c r="AZ33" s="4">
        <v>2.484</v>
      </c>
      <c r="BA33" s="4">
        <v>2.4700000000000002</v>
      </c>
      <c r="BB33" s="4">
        <v>2.2850000000000001</v>
      </c>
      <c r="BC33" s="4">
        <v>2.5670000000000002</v>
      </c>
      <c r="BD33" s="4">
        <v>2.629</v>
      </c>
      <c r="BE33" s="4">
        <v>3.2410000000000001</v>
      </c>
      <c r="BF33" s="4">
        <v>3.37</v>
      </c>
      <c r="BG33" s="4">
        <v>3.7450000000000001</v>
      </c>
      <c r="BH33" s="4">
        <v>3.78</v>
      </c>
      <c r="BI33" s="4">
        <v>4.5890000000000004</v>
      </c>
      <c r="BJ33" s="4">
        <v>4.4669999999999996</v>
      </c>
      <c r="BK33" s="4">
        <v>4.3719999999999999</v>
      </c>
      <c r="BL33" s="4">
        <v>4.3940000000000001</v>
      </c>
      <c r="BM33" s="4">
        <v>4.0819999999999999</v>
      </c>
      <c r="BN33" s="4">
        <v>3.8559999999999999</v>
      </c>
      <c r="BO33" s="4">
        <v>3.3180000000000001</v>
      </c>
      <c r="BP33" s="4">
        <v>3.1909999999999998</v>
      </c>
      <c r="BQ33" s="4">
        <v>3.8860000000000001</v>
      </c>
      <c r="BR33" s="4">
        <v>4.0430000000000001</v>
      </c>
      <c r="BS33" s="4">
        <v>4.7690000000000001</v>
      </c>
      <c r="BT33" s="4">
        <v>4.7069999999999999</v>
      </c>
      <c r="BU33" s="4">
        <v>4.7430000000000003</v>
      </c>
      <c r="BV33" s="4">
        <v>4.665</v>
      </c>
      <c r="BW33" s="4">
        <v>5.3159999999999998</v>
      </c>
      <c r="BX33" s="4">
        <v>5.67</v>
      </c>
      <c r="BY33" s="4">
        <v>5.7439999999999998</v>
      </c>
      <c r="CB33" s="7">
        <f t="shared" si="4"/>
        <v>2.4892892896455262E-4</v>
      </c>
      <c r="CC33" s="7">
        <f t="shared" si="5"/>
        <v>2.6045715973534427E-4</v>
      </c>
      <c r="CD33" s="7">
        <f t="shared" si="6"/>
        <v>2.6325024314212262E-4</v>
      </c>
    </row>
    <row r="34" spans="1:82" x14ac:dyDescent="0.25">
      <c r="A34" s="1" t="s">
        <v>124</v>
      </c>
      <c r="B34" s="1" t="s">
        <v>374</v>
      </c>
      <c r="C34" s="11">
        <v>0.77800000000000002</v>
      </c>
      <c r="D34" s="11">
        <v>1.3320000000000001</v>
      </c>
      <c r="E34" s="11">
        <v>1.75</v>
      </c>
      <c r="F34" s="11">
        <v>2.444</v>
      </c>
      <c r="G34" s="11">
        <v>2.8220000000000001</v>
      </c>
      <c r="H34" s="11">
        <v>2.8690000000000002</v>
      </c>
      <c r="I34" s="11">
        <v>3.0350000000000001</v>
      </c>
      <c r="J34" s="11">
        <v>3.125</v>
      </c>
      <c r="K34" s="11">
        <v>2.3210000000000002</v>
      </c>
      <c r="L34" s="11">
        <v>2.1030000000000002</v>
      </c>
      <c r="M34" s="11">
        <v>2.2970000000000002</v>
      </c>
      <c r="N34" s="11">
        <v>1.931</v>
      </c>
      <c r="O34" s="11">
        <v>2.2480000000000002</v>
      </c>
      <c r="P34" s="11">
        <v>1.7310000000000001</v>
      </c>
      <c r="Q34" s="11">
        <v>1.752</v>
      </c>
      <c r="R34" s="11">
        <v>1.599</v>
      </c>
      <c r="S34" s="11">
        <v>1.57</v>
      </c>
      <c r="T34" s="11">
        <v>2.8650000000000002</v>
      </c>
      <c r="U34" s="11">
        <v>2.8719999999999999</v>
      </c>
      <c r="V34" s="11">
        <v>4.218</v>
      </c>
      <c r="W34" s="11">
        <v>3.7519999999999998</v>
      </c>
      <c r="X34" s="11">
        <v>3.573</v>
      </c>
      <c r="Y34" s="11">
        <v>5.6020000000000003</v>
      </c>
      <c r="Z34" s="11">
        <v>7.3049999999999997</v>
      </c>
      <c r="AA34" s="11">
        <v>5.3739999999999997</v>
      </c>
      <c r="AB34" s="11">
        <v>5.3780000000000001</v>
      </c>
      <c r="AC34" s="11">
        <v>7.5529999999999999</v>
      </c>
      <c r="AD34" s="11">
        <v>6.8259999999999996</v>
      </c>
      <c r="AE34" s="11">
        <v>6.63</v>
      </c>
      <c r="AF34" s="11">
        <v>6.0179999999999998</v>
      </c>
      <c r="AG34" s="11">
        <v>6.8769999999999998</v>
      </c>
      <c r="AH34" s="11">
        <v>6.7489999999999997</v>
      </c>
      <c r="AI34" s="11">
        <v>9.3979999999999997</v>
      </c>
      <c r="AJ34" s="11">
        <v>9.2739999999999991</v>
      </c>
      <c r="AK34" s="11">
        <v>8.9039999999999999</v>
      </c>
      <c r="AL34" s="11">
        <v>10.044</v>
      </c>
      <c r="AM34" s="11">
        <v>10.664</v>
      </c>
      <c r="AN34" s="11">
        <v>11.907999999999999</v>
      </c>
      <c r="AO34" s="11">
        <v>15.162000000000001</v>
      </c>
      <c r="AP34" s="11">
        <v>14.691000000000001</v>
      </c>
      <c r="AQ34" s="11">
        <v>14.262</v>
      </c>
      <c r="AR34" s="11">
        <v>51.210999999999999</v>
      </c>
      <c r="AS34" s="11">
        <v>64.247</v>
      </c>
      <c r="AT34" s="11">
        <v>69.382000000000005</v>
      </c>
      <c r="AU34" s="11">
        <v>81.465000000000003</v>
      </c>
      <c r="AV34" s="11">
        <v>98.254999999999995</v>
      </c>
      <c r="AW34" s="11">
        <v>105.955</v>
      </c>
      <c r="AX34" s="11">
        <v>125.41500000000001</v>
      </c>
      <c r="AY34" s="11">
        <v>145.26400000000001</v>
      </c>
      <c r="AZ34" s="11">
        <v>157.392</v>
      </c>
      <c r="BA34" s="11">
        <v>158.49100000000001</v>
      </c>
      <c r="BB34" s="11">
        <v>163.298</v>
      </c>
      <c r="BC34" s="11">
        <v>182.947</v>
      </c>
      <c r="BD34" s="11">
        <v>192.12899999999999</v>
      </c>
      <c r="BE34" s="11">
        <v>202.47499999999999</v>
      </c>
      <c r="BF34" s="11">
        <v>223.49700000000001</v>
      </c>
      <c r="BG34" s="11">
        <v>247.12299999999999</v>
      </c>
      <c r="BH34" s="11">
        <v>264.76100000000002</v>
      </c>
      <c r="BI34" s="11">
        <v>281.05900000000003</v>
      </c>
      <c r="BJ34" s="11">
        <v>267.63600000000002</v>
      </c>
      <c r="BK34" s="11">
        <v>261.15499999999997</v>
      </c>
      <c r="BL34" s="11">
        <v>271.20699999999999</v>
      </c>
      <c r="BM34" s="11">
        <v>264.26799999999997</v>
      </c>
      <c r="BN34" s="11">
        <v>227.75</v>
      </c>
      <c r="BO34" s="11">
        <v>214.874</v>
      </c>
      <c r="BP34" s="11">
        <v>204.13900000000001</v>
      </c>
      <c r="BQ34" s="11">
        <v>212.23599999999999</v>
      </c>
      <c r="BR34" s="11">
        <v>233.90100000000001</v>
      </c>
      <c r="BS34" s="11">
        <v>261.39100000000002</v>
      </c>
      <c r="BT34" s="11">
        <v>246.31100000000001</v>
      </c>
      <c r="BU34" s="11">
        <v>211.227</v>
      </c>
      <c r="BV34" s="11">
        <v>235.88499999999999</v>
      </c>
      <c r="BW34" s="11">
        <v>236.19</v>
      </c>
      <c r="BX34" s="11">
        <v>277.63299999999998</v>
      </c>
      <c r="BY34" s="11">
        <v>293.24599999999998</v>
      </c>
      <c r="CB34" s="9">
        <f t="shared" si="4"/>
        <v>1.1059917933058255E-2</v>
      </c>
      <c r="CC34" s="9">
        <f t="shared" si="5"/>
        <v>1.2753351433651293E-2</v>
      </c>
      <c r="CD34" s="9">
        <f t="shared" si="6"/>
        <v>1.3439603203421812E-2</v>
      </c>
    </row>
    <row r="35" spans="1:82" x14ac:dyDescent="0.25">
      <c r="A35" s="1" t="s">
        <v>126</v>
      </c>
      <c r="B35" s="1" t="s">
        <v>375</v>
      </c>
      <c r="C35" s="11">
        <v>210.767</v>
      </c>
      <c r="D35" s="11">
        <v>282.93900000000002</v>
      </c>
      <c r="E35" s="11">
        <v>327.92200000000003</v>
      </c>
      <c r="F35" s="11">
        <v>300.33999999999997</v>
      </c>
      <c r="G35" s="11">
        <v>298.90699999999998</v>
      </c>
      <c r="H35" s="11">
        <v>326.392</v>
      </c>
      <c r="I35" s="11">
        <v>333.72899999999998</v>
      </c>
      <c r="J35" s="11">
        <v>334.05099999999999</v>
      </c>
      <c r="K35" s="11">
        <v>322.17399999999998</v>
      </c>
      <c r="L35" s="11">
        <v>314.31400000000002</v>
      </c>
      <c r="M35" s="11">
        <v>328.50400000000002</v>
      </c>
      <c r="N35" s="11">
        <v>336.892</v>
      </c>
      <c r="O35" s="11">
        <v>350</v>
      </c>
      <c r="P35" s="11">
        <v>370.05599999999998</v>
      </c>
      <c r="Q35" s="11">
        <v>389.84699999999998</v>
      </c>
      <c r="R35" s="11">
        <v>393.64</v>
      </c>
      <c r="S35" s="11">
        <v>403.94400000000002</v>
      </c>
      <c r="T35" s="11">
        <v>369.202</v>
      </c>
      <c r="U35" s="11">
        <v>363.05900000000003</v>
      </c>
      <c r="V35" s="11">
        <v>352.13799999999998</v>
      </c>
      <c r="W35" s="11">
        <v>341.06599999999997</v>
      </c>
      <c r="X35" s="11">
        <v>326.16699999999997</v>
      </c>
      <c r="Y35" s="11">
        <v>332.06</v>
      </c>
      <c r="Z35" s="11">
        <v>352.34800000000001</v>
      </c>
      <c r="AA35" s="11">
        <v>354.30599999999998</v>
      </c>
      <c r="AB35" s="11">
        <v>319.79899999999998</v>
      </c>
      <c r="AC35" s="11">
        <v>305.81400000000002</v>
      </c>
      <c r="AD35" s="11">
        <v>310.49</v>
      </c>
      <c r="AE35" s="11">
        <v>331.94099999999997</v>
      </c>
      <c r="AF35" s="11">
        <v>300.95</v>
      </c>
      <c r="AG35" s="11">
        <v>297.55099999999999</v>
      </c>
      <c r="AH35" s="11">
        <v>270.64699999999999</v>
      </c>
      <c r="AI35" s="11">
        <v>289.09899999999999</v>
      </c>
      <c r="AJ35" s="11">
        <v>280.815</v>
      </c>
      <c r="AK35" s="11">
        <v>270.31200000000001</v>
      </c>
      <c r="AL35" s="11">
        <v>294.09699999999998</v>
      </c>
      <c r="AM35" s="11">
        <v>288.334</v>
      </c>
      <c r="AN35" s="11">
        <v>293.10899999999998</v>
      </c>
      <c r="AO35" s="11">
        <v>344.87700000000001</v>
      </c>
      <c r="AP35" s="11">
        <v>342.45600000000002</v>
      </c>
      <c r="AQ35" s="11">
        <v>368.14</v>
      </c>
      <c r="AR35" s="11">
        <v>386.86399999999998</v>
      </c>
      <c r="AS35" s="11">
        <v>410.08199999999999</v>
      </c>
      <c r="AT35" s="11">
        <v>420.53</v>
      </c>
      <c r="AU35" s="11">
        <v>468.50200000000001</v>
      </c>
      <c r="AV35" s="11">
        <v>458.30900000000003</v>
      </c>
      <c r="AW35" s="11">
        <v>455.661</v>
      </c>
      <c r="AX35" s="11">
        <v>465.62200000000001</v>
      </c>
      <c r="AY35" s="11">
        <v>511.46800000000002</v>
      </c>
      <c r="AZ35" s="11">
        <v>483.31</v>
      </c>
      <c r="BA35" s="11">
        <v>451.68799999999999</v>
      </c>
      <c r="BB35" s="11">
        <v>457.08100000000002</v>
      </c>
      <c r="BC35" s="11">
        <v>442.81700000000001</v>
      </c>
      <c r="BD35" s="11">
        <v>456.86700000000002</v>
      </c>
      <c r="BE35" s="11">
        <v>482.601</v>
      </c>
      <c r="BF35" s="11">
        <v>472.61200000000002</v>
      </c>
      <c r="BG35" s="11">
        <v>495.74900000000002</v>
      </c>
      <c r="BH35" s="11">
        <v>507.22899999999998</v>
      </c>
      <c r="BI35" s="11">
        <v>512.73299999999995</v>
      </c>
      <c r="BJ35" s="11">
        <v>540.01900000000001</v>
      </c>
      <c r="BK35" s="11">
        <v>603.72500000000002</v>
      </c>
      <c r="BL35" s="11">
        <v>690.74800000000005</v>
      </c>
      <c r="BM35" s="11">
        <v>727.69500000000005</v>
      </c>
      <c r="BN35" s="11">
        <v>680.26</v>
      </c>
      <c r="BO35" s="11">
        <v>675.55700000000002</v>
      </c>
      <c r="BP35" s="11">
        <v>698.06100000000004</v>
      </c>
      <c r="BQ35" s="11">
        <v>762.16600000000005</v>
      </c>
      <c r="BR35" s="11">
        <v>798.65800000000002</v>
      </c>
      <c r="BS35" s="11">
        <v>782.58500000000004</v>
      </c>
      <c r="BT35" s="11">
        <v>732.505</v>
      </c>
      <c r="BU35" s="11">
        <v>661.53099999999995</v>
      </c>
      <c r="BV35" s="11">
        <v>728.50800000000004</v>
      </c>
      <c r="BW35" s="11">
        <v>701.05200000000002</v>
      </c>
      <c r="BX35" s="11">
        <v>760.995</v>
      </c>
      <c r="BY35" s="11">
        <v>784.74</v>
      </c>
      <c r="CB35" s="9">
        <f t="shared" si="4"/>
        <v>3.2827713225819705E-2</v>
      </c>
      <c r="CC35" s="9">
        <f t="shared" si="5"/>
        <v>3.4957071653050849E-2</v>
      </c>
      <c r="CD35" s="9">
        <f t="shared" si="6"/>
        <v>3.5965006233173627E-2</v>
      </c>
    </row>
    <row r="36" spans="1:82" x14ac:dyDescent="0.25">
      <c r="A36" s="1" t="s">
        <v>128</v>
      </c>
      <c r="B36" s="1" t="s">
        <v>376</v>
      </c>
      <c r="C36" s="11">
        <v>893.27499999999998</v>
      </c>
      <c r="D36" s="11">
        <v>1029.683</v>
      </c>
      <c r="E36" s="11">
        <v>1159.2750000000001</v>
      </c>
      <c r="F36" s="11">
        <v>1226.135</v>
      </c>
      <c r="G36" s="11">
        <v>1426.3389999999999</v>
      </c>
      <c r="H36" s="11">
        <v>1547.21</v>
      </c>
      <c r="I36" s="11">
        <v>1624.104</v>
      </c>
      <c r="J36" s="11">
        <v>1651.4680000000001</v>
      </c>
      <c r="K36" s="11">
        <v>1638.8869999999999</v>
      </c>
      <c r="L36" s="11">
        <v>1869.8710000000001</v>
      </c>
      <c r="M36" s="11">
        <v>1972.9459999999999</v>
      </c>
      <c r="N36" s="11">
        <v>1728.2860000000001</v>
      </c>
      <c r="O36" s="11">
        <v>1668.615</v>
      </c>
      <c r="P36" s="11">
        <v>1640.0820000000001</v>
      </c>
      <c r="Q36" s="11">
        <v>1619.038</v>
      </c>
      <c r="R36" s="11">
        <v>1625.8330000000001</v>
      </c>
      <c r="S36" s="11">
        <v>1568.7449999999999</v>
      </c>
      <c r="T36" s="11">
        <v>1498.77</v>
      </c>
      <c r="U36" s="11">
        <v>1563.71</v>
      </c>
      <c r="V36" s="11">
        <v>1476.105</v>
      </c>
      <c r="W36" s="11">
        <v>1405.337</v>
      </c>
      <c r="X36" s="11">
        <v>1355.7339999999999</v>
      </c>
      <c r="Y36" s="11">
        <v>1238.046</v>
      </c>
      <c r="Z36" s="11">
        <v>1252.586</v>
      </c>
      <c r="AA36" s="11">
        <v>1416.2190000000001</v>
      </c>
      <c r="AB36" s="11">
        <v>1406.454</v>
      </c>
      <c r="AC36" s="11">
        <v>1311.4369999999999</v>
      </c>
      <c r="AD36" s="11">
        <v>1487.4929999999999</v>
      </c>
      <c r="AE36" s="11">
        <v>1625.1210000000001</v>
      </c>
      <c r="AF36" s="11">
        <v>1626.1369999999999</v>
      </c>
      <c r="AG36" s="11">
        <v>1454.309</v>
      </c>
      <c r="AH36" s="11">
        <v>1504.779</v>
      </c>
      <c r="AI36" s="11">
        <v>1428.048</v>
      </c>
      <c r="AJ36" s="11">
        <v>1389.1010000000001</v>
      </c>
      <c r="AK36" s="11">
        <v>1354.4190000000001</v>
      </c>
      <c r="AL36" s="11">
        <v>1431.2560000000001</v>
      </c>
      <c r="AM36" s="11">
        <v>1234.5170000000001</v>
      </c>
      <c r="AN36" s="11">
        <v>1113.749</v>
      </c>
      <c r="AO36" s="11">
        <v>1186.165</v>
      </c>
      <c r="AP36" s="11">
        <v>1174.9870000000001</v>
      </c>
      <c r="AQ36" s="11">
        <v>1145.82</v>
      </c>
      <c r="AR36" s="11">
        <v>1099.5809999999999</v>
      </c>
      <c r="AS36" s="11">
        <v>1105.4849999999999</v>
      </c>
      <c r="AT36" s="11">
        <v>1172.2819999999999</v>
      </c>
      <c r="AU36" s="11">
        <v>1217.2049999999999</v>
      </c>
      <c r="AV36" s="11">
        <v>1236.2</v>
      </c>
      <c r="AW36" s="11">
        <v>1213.241</v>
      </c>
      <c r="AX36" s="11">
        <v>1180.059</v>
      </c>
      <c r="AY36" s="11">
        <v>1233.944</v>
      </c>
      <c r="AZ36" s="11">
        <v>1182.739</v>
      </c>
      <c r="BA36" s="11">
        <v>1148.049</v>
      </c>
      <c r="BB36" s="11">
        <v>1083.838</v>
      </c>
      <c r="BC36" s="11">
        <v>1061.1510000000001</v>
      </c>
      <c r="BD36" s="11">
        <v>1031.742</v>
      </c>
      <c r="BE36" s="11">
        <v>1037.7809999999999</v>
      </c>
      <c r="BF36" s="11">
        <v>989.77099999999996</v>
      </c>
      <c r="BG36" s="11">
        <v>986.89599999999996</v>
      </c>
      <c r="BH36" s="11">
        <v>937.6</v>
      </c>
      <c r="BI36" s="11">
        <v>905.56</v>
      </c>
      <c r="BJ36" s="11">
        <v>958.73500000000001</v>
      </c>
      <c r="BK36" s="11">
        <v>982.45500000000004</v>
      </c>
      <c r="BL36" s="11">
        <v>1084.002</v>
      </c>
      <c r="BM36" s="11">
        <v>1019.3579999999999</v>
      </c>
      <c r="BN36" s="11">
        <v>1023.831</v>
      </c>
      <c r="BO36" s="11">
        <v>1172.3219999999999</v>
      </c>
      <c r="BP36" s="11">
        <v>1017.078</v>
      </c>
      <c r="BQ36" s="11">
        <v>1054.1320000000001</v>
      </c>
      <c r="BR36" s="11">
        <v>1112.864</v>
      </c>
      <c r="BS36" s="11">
        <v>1084.5409999999999</v>
      </c>
      <c r="BT36" s="11">
        <v>1044.1669999999999</v>
      </c>
      <c r="BU36" s="11">
        <v>1116.1759999999999</v>
      </c>
      <c r="BV36" s="11">
        <v>1206.434</v>
      </c>
      <c r="BW36" s="11">
        <v>1201.2149999999999</v>
      </c>
      <c r="BX36" s="11">
        <v>1124.7729999999999</v>
      </c>
      <c r="BY36" s="11">
        <v>1179.8610000000001</v>
      </c>
      <c r="CB36" s="9">
        <f t="shared" si="4"/>
        <v>5.6248525847658958E-2</v>
      </c>
      <c r="CC36" s="9">
        <f t="shared" si="5"/>
        <v>5.1667580410406061E-2</v>
      </c>
      <c r="CD36" s="9">
        <f t="shared" si="6"/>
        <v>5.4073588983967261E-2</v>
      </c>
    </row>
    <row r="37" spans="1:82" x14ac:dyDescent="0.25">
      <c r="A37" t="s">
        <v>130</v>
      </c>
      <c r="B37" t="s">
        <v>377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CB37" s="7">
        <v>0</v>
      </c>
      <c r="CC37" s="7">
        <v>0</v>
      </c>
      <c r="CD37" s="7">
        <v>0</v>
      </c>
    </row>
    <row r="38" spans="1:82" x14ac:dyDescent="0.25">
      <c r="A38" t="s">
        <v>132</v>
      </c>
      <c r="B38" t="s">
        <v>378</v>
      </c>
      <c r="C38" s="4">
        <v>6.1429999999999998</v>
      </c>
      <c r="D38" s="4">
        <v>8.1829999999999998</v>
      </c>
      <c r="E38" s="4">
        <v>11.381</v>
      </c>
      <c r="F38" s="4">
        <v>12.092000000000001</v>
      </c>
      <c r="G38" s="4">
        <v>11.314</v>
      </c>
      <c r="H38" s="4">
        <v>11.707000000000001</v>
      </c>
      <c r="I38" s="4">
        <v>11.869</v>
      </c>
      <c r="J38" s="4">
        <v>12.186</v>
      </c>
      <c r="K38" s="4">
        <v>11.635</v>
      </c>
      <c r="L38" s="4">
        <v>13.948</v>
      </c>
      <c r="M38" s="4">
        <v>11.942</v>
      </c>
      <c r="N38" s="4">
        <v>9.9019999999999992</v>
      </c>
      <c r="O38" s="4">
        <v>10.151999999999999</v>
      </c>
      <c r="P38" s="4">
        <v>9.2029999999999994</v>
      </c>
      <c r="Q38" s="4">
        <v>6.2110000000000003</v>
      </c>
      <c r="R38" s="4">
        <v>5.5609999999999999</v>
      </c>
      <c r="S38" s="4">
        <v>3.9239999999999999</v>
      </c>
      <c r="T38" s="4">
        <v>4.1630000000000003</v>
      </c>
      <c r="U38" s="4">
        <v>3.8639999999999999</v>
      </c>
      <c r="V38" s="4">
        <v>3.41</v>
      </c>
      <c r="W38" s="4">
        <v>2.8450000000000002</v>
      </c>
      <c r="X38" s="4">
        <v>1.3109999999999999</v>
      </c>
      <c r="Y38" s="4" t="s">
        <v>87</v>
      </c>
      <c r="Z38" s="4">
        <v>0.627</v>
      </c>
      <c r="AA38" s="4">
        <v>0.46800000000000003</v>
      </c>
      <c r="AB38" s="4">
        <v>0.504</v>
      </c>
      <c r="AC38" s="4">
        <v>0.82699999999999996</v>
      </c>
      <c r="AD38" s="4">
        <v>0.13300000000000001</v>
      </c>
      <c r="AE38" s="4" t="s">
        <v>87</v>
      </c>
      <c r="AF38" s="4" t="s">
        <v>87</v>
      </c>
      <c r="AG38" s="4" t="s">
        <v>87</v>
      </c>
      <c r="AH38" s="4" t="s">
        <v>87</v>
      </c>
      <c r="AI38" s="4" t="s">
        <v>87</v>
      </c>
      <c r="AJ38" s="4" t="s">
        <v>87</v>
      </c>
      <c r="AK38" s="4" t="s">
        <v>87</v>
      </c>
      <c r="AL38" s="4" t="s">
        <v>87</v>
      </c>
      <c r="AM38" s="4" t="s">
        <v>87</v>
      </c>
      <c r="AN38" s="4" t="s">
        <v>87</v>
      </c>
      <c r="AO38" s="4" t="s">
        <v>87</v>
      </c>
      <c r="AP38" s="4" t="s">
        <v>87</v>
      </c>
      <c r="AQ38" s="4" t="s">
        <v>87</v>
      </c>
      <c r="AR38" s="4" t="s">
        <v>87</v>
      </c>
      <c r="AS38" s="4">
        <v>1E-3</v>
      </c>
      <c r="AT38" s="4" t="s">
        <v>87</v>
      </c>
      <c r="AU38" s="4" t="s">
        <v>87</v>
      </c>
      <c r="AV38" s="4" t="s">
        <v>87</v>
      </c>
      <c r="AW38" s="4" t="s">
        <v>87</v>
      </c>
      <c r="AX38" s="4" t="s">
        <v>87</v>
      </c>
      <c r="AY38" s="4" t="s">
        <v>87</v>
      </c>
      <c r="AZ38" s="4" t="s">
        <v>87</v>
      </c>
      <c r="BA38" s="4" t="s">
        <v>87</v>
      </c>
      <c r="BB38" s="4" t="s">
        <v>87</v>
      </c>
      <c r="BC38" s="4" t="s">
        <v>87</v>
      </c>
      <c r="BD38" s="4" t="s">
        <v>87</v>
      </c>
      <c r="BE38" s="4" t="s">
        <v>87</v>
      </c>
      <c r="BF38" s="4" t="s">
        <v>87</v>
      </c>
      <c r="BG38" s="4" t="s">
        <v>87</v>
      </c>
      <c r="BH38" s="4" t="s">
        <v>87</v>
      </c>
      <c r="BI38" s="4" t="s">
        <v>87</v>
      </c>
      <c r="BJ38" s="4" t="s">
        <v>87</v>
      </c>
      <c r="BK38" s="4" t="s">
        <v>87</v>
      </c>
      <c r="BL38" s="4" t="s">
        <v>87</v>
      </c>
      <c r="BM38" s="4" t="s">
        <v>87</v>
      </c>
      <c r="BN38" s="4" t="s">
        <v>87</v>
      </c>
      <c r="BO38" s="4" t="s">
        <v>87</v>
      </c>
      <c r="BP38" s="4" t="s">
        <v>87</v>
      </c>
      <c r="BQ38" s="4" t="s">
        <v>87</v>
      </c>
      <c r="BR38" s="4" t="s">
        <v>87</v>
      </c>
      <c r="BS38" s="4" t="s">
        <v>87</v>
      </c>
      <c r="BT38" s="4" t="s">
        <v>87</v>
      </c>
      <c r="BU38" s="4" t="s">
        <v>87</v>
      </c>
      <c r="BV38" s="4" t="s">
        <v>87</v>
      </c>
      <c r="BW38" s="4" t="s">
        <v>87</v>
      </c>
      <c r="BX38" s="4" t="s">
        <v>87</v>
      </c>
      <c r="BY38" s="4" t="s">
        <v>87</v>
      </c>
      <c r="CB38" s="7">
        <v>0</v>
      </c>
      <c r="CC38" s="7">
        <v>0</v>
      </c>
      <c r="CD38" s="7">
        <v>0</v>
      </c>
    </row>
    <row r="39" spans="1:82" x14ac:dyDescent="0.25">
      <c r="A39" t="s">
        <v>134</v>
      </c>
      <c r="B39" t="s">
        <v>379</v>
      </c>
      <c r="C39" s="4">
        <v>5.6219999999999999</v>
      </c>
      <c r="D39" s="4">
        <v>8.5690000000000008</v>
      </c>
      <c r="E39" s="4">
        <v>10.439</v>
      </c>
      <c r="F39" s="4">
        <v>10.611000000000001</v>
      </c>
      <c r="G39" s="4">
        <v>10.105</v>
      </c>
      <c r="H39" s="4">
        <v>12.861000000000001</v>
      </c>
      <c r="I39" s="4">
        <v>10.843999999999999</v>
      </c>
      <c r="J39" s="4">
        <v>13.308</v>
      </c>
      <c r="K39" s="4">
        <v>16.128</v>
      </c>
      <c r="L39" s="4">
        <v>15.192</v>
      </c>
      <c r="M39" s="4">
        <v>18.584</v>
      </c>
      <c r="N39" s="4">
        <v>19.440000000000001</v>
      </c>
      <c r="O39" s="4">
        <v>21.259</v>
      </c>
      <c r="P39" s="4">
        <v>21.984999999999999</v>
      </c>
      <c r="Q39" s="4">
        <v>24.318000000000001</v>
      </c>
      <c r="R39" s="4">
        <v>24.817</v>
      </c>
      <c r="S39" s="4">
        <v>27.081</v>
      </c>
      <c r="T39" s="4">
        <v>29.021000000000001</v>
      </c>
      <c r="U39" s="4">
        <v>30.738</v>
      </c>
      <c r="V39" s="4">
        <v>24.655999999999999</v>
      </c>
      <c r="W39" s="4">
        <v>22.850999999999999</v>
      </c>
      <c r="X39" s="4">
        <v>22.821999999999999</v>
      </c>
      <c r="Y39" s="4">
        <v>18.75</v>
      </c>
      <c r="Z39" s="4">
        <v>19.27</v>
      </c>
      <c r="AA39" s="4">
        <v>19.681000000000001</v>
      </c>
      <c r="AB39" s="4">
        <v>17.562000000000001</v>
      </c>
      <c r="AC39" s="4">
        <v>14.183999999999999</v>
      </c>
      <c r="AD39" s="4">
        <v>11.228999999999999</v>
      </c>
      <c r="AE39" s="4">
        <v>11.534000000000001</v>
      </c>
      <c r="AF39" s="4">
        <v>10.518000000000001</v>
      </c>
      <c r="AG39" s="4">
        <v>10.516999999999999</v>
      </c>
      <c r="AH39" s="4">
        <v>10.308</v>
      </c>
      <c r="AI39" s="4">
        <v>9.7129999999999992</v>
      </c>
      <c r="AJ39" s="4">
        <v>12.848000000000001</v>
      </c>
      <c r="AK39" s="4">
        <v>12.522</v>
      </c>
      <c r="AL39" s="4">
        <v>12.715999999999999</v>
      </c>
      <c r="AM39" s="4">
        <v>13.151</v>
      </c>
      <c r="AN39" s="4">
        <v>13.863</v>
      </c>
      <c r="AO39" s="4">
        <v>13.798</v>
      </c>
      <c r="AP39" s="4">
        <v>15.169</v>
      </c>
      <c r="AQ39" s="4">
        <v>15.864000000000001</v>
      </c>
      <c r="AR39" s="4">
        <v>17.163</v>
      </c>
      <c r="AS39" s="4">
        <v>16.716999999999999</v>
      </c>
      <c r="AT39" s="4">
        <v>17.760999999999999</v>
      </c>
      <c r="AU39" s="4">
        <v>18.233000000000001</v>
      </c>
      <c r="AV39" s="4">
        <v>18.981000000000002</v>
      </c>
      <c r="AW39" s="4">
        <v>20.506</v>
      </c>
      <c r="AX39" s="4">
        <v>21.279</v>
      </c>
      <c r="AY39" s="4">
        <v>21.783999999999999</v>
      </c>
      <c r="AZ39" s="4">
        <v>24.654</v>
      </c>
      <c r="BA39" s="4">
        <v>26.882000000000001</v>
      </c>
      <c r="BB39" s="4">
        <v>29.629000000000001</v>
      </c>
      <c r="BC39" s="4">
        <v>29.105</v>
      </c>
      <c r="BD39" s="4">
        <v>33.329000000000001</v>
      </c>
      <c r="BE39" s="4">
        <v>34.279000000000003</v>
      </c>
      <c r="BF39" s="4">
        <v>36.973999999999997</v>
      </c>
      <c r="BG39" s="4">
        <v>39.219000000000001</v>
      </c>
      <c r="BH39" s="4">
        <v>41.176000000000002</v>
      </c>
      <c r="BI39" s="4">
        <v>38.024999999999999</v>
      </c>
      <c r="BJ39" s="4">
        <v>32.33</v>
      </c>
      <c r="BK39" s="4">
        <v>36.149000000000001</v>
      </c>
      <c r="BL39" s="4">
        <v>36.332000000000001</v>
      </c>
      <c r="BM39" s="4">
        <v>39.255000000000003</v>
      </c>
      <c r="BN39" s="4">
        <v>40.468000000000004</v>
      </c>
      <c r="BO39" s="4">
        <v>40.366999999999997</v>
      </c>
      <c r="BP39" s="4">
        <v>35.551000000000002</v>
      </c>
      <c r="BQ39" s="4">
        <v>39.472999999999999</v>
      </c>
      <c r="BR39" s="4">
        <v>35.729999999999997</v>
      </c>
      <c r="BS39" s="4">
        <v>34.506</v>
      </c>
      <c r="BT39" s="4">
        <v>35.997</v>
      </c>
      <c r="BU39" s="4">
        <v>47.085999999999999</v>
      </c>
      <c r="BV39" s="4">
        <v>55.331000000000003</v>
      </c>
      <c r="BW39" s="4">
        <v>58.698</v>
      </c>
      <c r="BX39" s="4">
        <v>62.387999999999998</v>
      </c>
      <c r="BY39" s="4">
        <v>62.499000000000002</v>
      </c>
      <c r="CB39" s="7">
        <f t="shared" si="4"/>
        <v>2.7486136704968603E-3</v>
      </c>
      <c r="CC39" s="7">
        <f t="shared" si="5"/>
        <v>2.8658556052149307E-3</v>
      </c>
      <c r="CD39" s="7">
        <f t="shared" si="6"/>
        <v>2.8643587998153763E-3</v>
      </c>
    </row>
    <row r="40" spans="1:82" x14ac:dyDescent="0.25">
      <c r="A40" s="1" t="s">
        <v>138</v>
      </c>
      <c r="B40" t="s">
        <v>380</v>
      </c>
      <c r="C40" s="4" t="s">
        <v>87</v>
      </c>
      <c r="D40" s="4" t="s">
        <v>87</v>
      </c>
      <c r="E40" s="4" t="s">
        <v>87</v>
      </c>
      <c r="F40" s="4" t="s">
        <v>87</v>
      </c>
      <c r="G40" s="4" t="s">
        <v>87</v>
      </c>
      <c r="H40" s="11">
        <f>H41*12.5</f>
        <v>27.262499999999999</v>
      </c>
      <c r="I40" s="11">
        <f t="shared" ref="I40:BT40" si="7">I41*12.5</f>
        <v>27.675000000000001</v>
      </c>
      <c r="J40" s="11">
        <f t="shared" si="7"/>
        <v>30.475000000000001</v>
      </c>
      <c r="K40" s="11">
        <f t="shared" si="7"/>
        <v>26.25</v>
      </c>
      <c r="L40" s="11">
        <f t="shared" si="7"/>
        <v>20.5</v>
      </c>
      <c r="M40" s="11">
        <f t="shared" si="7"/>
        <v>22.262499999999999</v>
      </c>
      <c r="N40" s="11">
        <f t="shared" si="7"/>
        <v>21.887499999999999</v>
      </c>
      <c r="O40" s="11">
        <f t="shared" si="7"/>
        <v>20.025000000000002</v>
      </c>
      <c r="P40" s="11">
        <f t="shared" si="7"/>
        <v>22.775000000000002</v>
      </c>
      <c r="Q40" s="11">
        <f t="shared" si="7"/>
        <v>22.587499999999999</v>
      </c>
      <c r="R40" s="11">
        <f t="shared" si="7"/>
        <v>33.450000000000003</v>
      </c>
      <c r="S40" s="11">
        <f t="shared" si="7"/>
        <v>69.325000000000003</v>
      </c>
      <c r="T40" s="11">
        <f t="shared" si="7"/>
        <v>75.475000000000009</v>
      </c>
      <c r="U40" s="11">
        <f t="shared" si="7"/>
        <v>76.449999999999989</v>
      </c>
      <c r="V40" s="11">
        <f t="shared" si="7"/>
        <v>95.787500000000009</v>
      </c>
      <c r="W40" s="11">
        <f t="shared" si="7"/>
        <v>111.3</v>
      </c>
      <c r="X40" s="11">
        <f t="shared" si="7"/>
        <v>186.7</v>
      </c>
      <c r="Y40" s="11">
        <f t="shared" si="7"/>
        <v>184.875</v>
      </c>
      <c r="Z40" s="11">
        <f t="shared" si="7"/>
        <v>183.63750000000002</v>
      </c>
      <c r="AA40" s="11">
        <f t="shared" si="7"/>
        <v>227.41250000000002</v>
      </c>
      <c r="AB40" s="11">
        <f t="shared" si="7"/>
        <v>354.08750000000003</v>
      </c>
      <c r="AC40" s="11">
        <f t="shared" si="7"/>
        <v>444.9</v>
      </c>
      <c r="AD40" s="11">
        <f t="shared" si="7"/>
        <v>792.77499999999998</v>
      </c>
      <c r="AE40" s="11">
        <f t="shared" si="7"/>
        <v>695.36249999999995</v>
      </c>
      <c r="AF40" s="11">
        <f t="shared" si="7"/>
        <v>725.33749999999998</v>
      </c>
      <c r="AG40" s="11">
        <f t="shared" si="7"/>
        <v>541.95000000000005</v>
      </c>
      <c r="AH40" s="11">
        <f t="shared" si="7"/>
        <v>615.42500000000007</v>
      </c>
      <c r="AI40" s="11">
        <f t="shared" si="7"/>
        <v>531.07499999999993</v>
      </c>
      <c r="AJ40" s="11">
        <f t="shared" si="7"/>
        <v>582.33750000000009</v>
      </c>
      <c r="AK40" s="11">
        <f t="shared" si="7"/>
        <v>690.85</v>
      </c>
      <c r="AL40" s="11">
        <f t="shared" si="7"/>
        <v>720.28750000000002</v>
      </c>
      <c r="AM40" s="11">
        <f t="shared" si="7"/>
        <v>741.08749999999998</v>
      </c>
      <c r="AN40" s="11">
        <f t="shared" si="7"/>
        <v>721.71249999999998</v>
      </c>
      <c r="AO40" s="11">
        <f t="shared" si="7"/>
        <v>833.91249999999991</v>
      </c>
      <c r="AP40" s="11">
        <f t="shared" si="7"/>
        <v>800.4375</v>
      </c>
      <c r="AQ40" s="11">
        <f t="shared" si="7"/>
        <v>835.3</v>
      </c>
      <c r="AR40" s="11">
        <f t="shared" si="7"/>
        <v>864.65</v>
      </c>
      <c r="AS40" s="11">
        <f t="shared" si="7"/>
        <v>905.6875</v>
      </c>
      <c r="AT40" s="11">
        <f t="shared" si="7"/>
        <v>838.52499999999986</v>
      </c>
      <c r="AU40" s="11">
        <f t="shared" si="7"/>
        <v>892.72500000000014</v>
      </c>
      <c r="AV40" s="11">
        <f t="shared" si="7"/>
        <v>811.95</v>
      </c>
      <c r="AW40" s="11">
        <f t="shared" si="7"/>
        <v>798.71249999999998</v>
      </c>
      <c r="AX40" s="11">
        <f t="shared" si="7"/>
        <v>901.57500000000005</v>
      </c>
      <c r="AY40" s="11">
        <f t="shared" si="7"/>
        <v>1048.3375000000001</v>
      </c>
      <c r="AZ40" s="11">
        <f t="shared" si="7"/>
        <v>1033.8125</v>
      </c>
      <c r="BA40" s="11">
        <f t="shared" si="7"/>
        <v>1145.4124999999999</v>
      </c>
      <c r="BB40" s="11">
        <f t="shared" si="7"/>
        <v>1278.1499999999999</v>
      </c>
      <c r="BC40" s="11">
        <f t="shared" si="7"/>
        <v>1326.3249999999998</v>
      </c>
      <c r="BD40" s="11">
        <f t="shared" si="7"/>
        <v>1378.4625000000001</v>
      </c>
      <c r="BE40" s="11">
        <f t="shared" si="7"/>
        <v>1291.5250000000001</v>
      </c>
      <c r="BF40" s="11">
        <f t="shared" si="7"/>
        <v>1324.0125</v>
      </c>
      <c r="BG40" s="11">
        <f t="shared" si="7"/>
        <v>1405.8</v>
      </c>
      <c r="BH40" s="11">
        <f t="shared" si="7"/>
        <v>1409.9125000000001</v>
      </c>
      <c r="BI40" s="11">
        <f t="shared" si="7"/>
        <v>1440.0250000000001</v>
      </c>
      <c r="BJ40" s="11">
        <f t="shared" si="7"/>
        <v>1470.8125</v>
      </c>
      <c r="BK40" s="11">
        <f t="shared" si="7"/>
        <v>1665.3749999999998</v>
      </c>
      <c r="BL40" s="11">
        <f t="shared" si="7"/>
        <v>1708.5125</v>
      </c>
      <c r="BM40" s="11">
        <f t="shared" si="7"/>
        <v>1929.4125000000001</v>
      </c>
      <c r="BN40" s="11">
        <f t="shared" si="7"/>
        <v>1757.1874999999998</v>
      </c>
      <c r="BO40" s="11">
        <f t="shared" si="7"/>
        <v>1498.2125000000001</v>
      </c>
      <c r="BP40" s="11">
        <f t="shared" si="7"/>
        <v>1325.0249999999999</v>
      </c>
      <c r="BQ40" s="11">
        <f t="shared" si="7"/>
        <v>1500.875</v>
      </c>
      <c r="BR40" s="11">
        <f t="shared" si="7"/>
        <v>1452.1375</v>
      </c>
      <c r="BS40" s="11">
        <f t="shared" si="7"/>
        <v>1545.8</v>
      </c>
      <c r="BT40" s="11">
        <f t="shared" si="7"/>
        <v>1662.5374999999999</v>
      </c>
      <c r="BU40" s="11">
        <f t="shared" ref="BU40:BY40" si="8">BU41*12.5</f>
        <v>1683.0124999999998</v>
      </c>
      <c r="BV40" s="11">
        <f t="shared" si="8"/>
        <v>1759.9</v>
      </c>
      <c r="BW40" s="11">
        <f t="shared" si="8"/>
        <v>1831.4624999999999</v>
      </c>
      <c r="BX40" s="11">
        <f t="shared" si="8"/>
        <v>1902.0875000000001</v>
      </c>
      <c r="BY40" s="11">
        <f t="shared" si="8"/>
        <v>1967.2875000000001</v>
      </c>
      <c r="CB40" s="7">
        <f t="shared" si="4"/>
        <v>8.5760722077453333E-2</v>
      </c>
      <c r="CC40" s="7">
        <f t="shared" si="5"/>
        <v>8.7374304729823923E-2</v>
      </c>
      <c r="CD40" s="7">
        <f t="shared" si="6"/>
        <v>9.0161718785769257E-2</v>
      </c>
    </row>
    <row r="41" spans="1:82" x14ac:dyDescent="0.25">
      <c r="A41" t="s">
        <v>138</v>
      </c>
      <c r="B41" t="s">
        <v>381</v>
      </c>
      <c r="C41" s="4">
        <v>0.30299999999999999</v>
      </c>
      <c r="D41" s="4">
        <v>1.0089999999999999</v>
      </c>
      <c r="E41" s="4">
        <v>1.0649999999999999</v>
      </c>
      <c r="F41" s="4">
        <v>1.05</v>
      </c>
      <c r="G41" s="4">
        <v>1.9590000000000001</v>
      </c>
      <c r="H41" s="4">
        <v>2.181</v>
      </c>
      <c r="I41" s="4">
        <v>2.214</v>
      </c>
      <c r="J41" s="4">
        <v>2.4380000000000002</v>
      </c>
      <c r="K41" s="4">
        <v>2.1</v>
      </c>
      <c r="L41" s="4">
        <v>1.64</v>
      </c>
      <c r="M41" s="4">
        <v>1.7809999999999999</v>
      </c>
      <c r="N41" s="4">
        <v>1.7509999999999999</v>
      </c>
      <c r="O41" s="4">
        <v>1.6020000000000001</v>
      </c>
      <c r="P41" s="4">
        <v>1.8220000000000001</v>
      </c>
      <c r="Q41" s="4">
        <v>1.8069999999999999</v>
      </c>
      <c r="R41" s="4">
        <v>2.6760000000000002</v>
      </c>
      <c r="S41" s="4">
        <v>5.5460000000000003</v>
      </c>
      <c r="T41" s="4">
        <v>6.0380000000000003</v>
      </c>
      <c r="U41" s="4">
        <v>6.1159999999999997</v>
      </c>
      <c r="V41" s="4">
        <v>7.6630000000000003</v>
      </c>
      <c r="W41" s="4">
        <v>8.9039999999999999</v>
      </c>
      <c r="X41" s="4">
        <v>14.936</v>
      </c>
      <c r="Y41" s="4">
        <v>14.79</v>
      </c>
      <c r="Z41" s="4">
        <v>14.691000000000001</v>
      </c>
      <c r="AA41" s="4">
        <v>18.193000000000001</v>
      </c>
      <c r="AB41" s="4">
        <v>28.327000000000002</v>
      </c>
      <c r="AC41" s="4">
        <v>35.591999999999999</v>
      </c>
      <c r="AD41" s="4">
        <v>63.421999999999997</v>
      </c>
      <c r="AE41" s="4">
        <v>55.628999999999998</v>
      </c>
      <c r="AF41" s="4">
        <v>58.027000000000001</v>
      </c>
      <c r="AG41" s="4">
        <v>43.356000000000002</v>
      </c>
      <c r="AH41" s="4">
        <v>49.234000000000002</v>
      </c>
      <c r="AI41" s="4">
        <v>42.485999999999997</v>
      </c>
      <c r="AJ41" s="4">
        <v>46.587000000000003</v>
      </c>
      <c r="AK41" s="4">
        <v>55.268000000000001</v>
      </c>
      <c r="AL41" s="4">
        <v>57.622999999999998</v>
      </c>
      <c r="AM41" s="4">
        <v>59.286999999999999</v>
      </c>
      <c r="AN41" s="4">
        <v>57.737000000000002</v>
      </c>
      <c r="AO41" s="4">
        <v>66.712999999999994</v>
      </c>
      <c r="AP41" s="4">
        <v>64.034999999999997</v>
      </c>
      <c r="AQ41" s="4">
        <v>66.823999999999998</v>
      </c>
      <c r="AR41" s="4">
        <v>69.171999999999997</v>
      </c>
      <c r="AS41" s="4">
        <v>72.454999999999998</v>
      </c>
      <c r="AT41" s="4">
        <v>67.081999999999994</v>
      </c>
      <c r="AU41" s="4">
        <v>71.418000000000006</v>
      </c>
      <c r="AV41" s="4">
        <v>64.956000000000003</v>
      </c>
      <c r="AW41" s="4">
        <v>63.896999999999998</v>
      </c>
      <c r="AX41" s="4">
        <v>72.126000000000005</v>
      </c>
      <c r="AY41" s="4">
        <v>83.867000000000004</v>
      </c>
      <c r="AZ41" s="4">
        <v>82.704999999999998</v>
      </c>
      <c r="BA41" s="4">
        <v>91.632999999999996</v>
      </c>
      <c r="BB41" s="4">
        <v>102.252</v>
      </c>
      <c r="BC41" s="4">
        <v>106.10599999999999</v>
      </c>
      <c r="BD41" s="4">
        <v>110.277</v>
      </c>
      <c r="BE41" s="4">
        <v>103.322</v>
      </c>
      <c r="BF41" s="4">
        <v>105.92100000000001</v>
      </c>
      <c r="BG41" s="4">
        <v>112.464</v>
      </c>
      <c r="BH41" s="4">
        <v>112.79300000000001</v>
      </c>
      <c r="BI41" s="4">
        <v>115.202</v>
      </c>
      <c r="BJ41" s="4">
        <v>117.66500000000001</v>
      </c>
      <c r="BK41" s="4">
        <v>133.22999999999999</v>
      </c>
      <c r="BL41" s="4">
        <v>136.68100000000001</v>
      </c>
      <c r="BM41" s="4">
        <v>154.35300000000001</v>
      </c>
      <c r="BN41" s="4">
        <v>140.57499999999999</v>
      </c>
      <c r="BO41" s="4">
        <v>119.857</v>
      </c>
      <c r="BP41" s="4">
        <v>106.002</v>
      </c>
      <c r="BQ41" s="4">
        <v>120.07</v>
      </c>
      <c r="BR41" s="4">
        <v>116.17100000000001</v>
      </c>
      <c r="BS41" s="4">
        <v>123.664</v>
      </c>
      <c r="BT41" s="4">
        <v>133.00299999999999</v>
      </c>
      <c r="BU41" s="4">
        <v>134.64099999999999</v>
      </c>
      <c r="BV41" s="4">
        <v>140.792</v>
      </c>
      <c r="BW41" s="4">
        <v>146.517</v>
      </c>
      <c r="BX41" s="4">
        <v>152.167</v>
      </c>
      <c r="BY41" s="4">
        <v>157.38300000000001</v>
      </c>
      <c r="CB41" s="7">
        <f t="shared" si="4"/>
        <v>6.8608577661962667E-3</v>
      </c>
      <c r="CC41" s="7">
        <f t="shared" si="5"/>
        <v>6.9899443783859143E-3</v>
      </c>
      <c r="CD41" s="7">
        <f t="shared" si="6"/>
        <v>7.2129375028615406E-3</v>
      </c>
    </row>
    <row r="42" spans="1:82" x14ac:dyDescent="0.25">
      <c r="A42" s="1" t="s">
        <v>140</v>
      </c>
      <c r="B42" s="1" t="s">
        <v>382</v>
      </c>
      <c r="C42" s="11">
        <v>45.140999999999998</v>
      </c>
      <c r="D42" s="11">
        <v>56.411000000000001</v>
      </c>
      <c r="E42" s="11">
        <v>65.712000000000003</v>
      </c>
      <c r="F42" s="11">
        <v>69.991</v>
      </c>
      <c r="G42" s="11">
        <v>71.356999999999999</v>
      </c>
      <c r="H42" s="11">
        <v>75.695999999999998</v>
      </c>
      <c r="I42" s="11">
        <v>82.787000000000006</v>
      </c>
      <c r="J42" s="11">
        <v>91.442999999999998</v>
      </c>
      <c r="K42" s="11">
        <v>92.796000000000006</v>
      </c>
      <c r="L42" s="11">
        <v>109.357</v>
      </c>
      <c r="M42" s="11">
        <v>112.30500000000001</v>
      </c>
      <c r="N42" s="11">
        <v>112.996</v>
      </c>
      <c r="O42" s="11">
        <v>109.46</v>
      </c>
      <c r="P42" s="11">
        <v>106.861</v>
      </c>
      <c r="Q42" s="11">
        <v>109.214</v>
      </c>
      <c r="R42" s="11">
        <v>109.94499999999999</v>
      </c>
      <c r="S42" s="11">
        <v>104.925</v>
      </c>
      <c r="T42" s="11">
        <v>104.417</v>
      </c>
      <c r="U42" s="11">
        <v>104.94799999999999</v>
      </c>
      <c r="V42" s="11">
        <v>105.021</v>
      </c>
      <c r="W42" s="11">
        <v>111.54</v>
      </c>
      <c r="X42" s="11">
        <v>117.42100000000001</v>
      </c>
      <c r="Y42" s="11">
        <v>121.39</v>
      </c>
      <c r="Z42" s="11">
        <v>130.17500000000001</v>
      </c>
      <c r="AA42" s="11">
        <v>126.10299999999999</v>
      </c>
      <c r="AB42" s="11">
        <v>128.613</v>
      </c>
      <c r="AC42" s="11">
        <v>132.75200000000001</v>
      </c>
      <c r="AD42" s="11">
        <v>141.21</v>
      </c>
      <c r="AE42" s="11">
        <v>140.56</v>
      </c>
      <c r="AF42" s="11">
        <v>131.547</v>
      </c>
      <c r="AG42" s="11">
        <v>136.19499999999999</v>
      </c>
      <c r="AH42" s="11">
        <v>131.13900000000001</v>
      </c>
      <c r="AI42" s="11">
        <v>139.01400000000001</v>
      </c>
      <c r="AJ42" s="11">
        <v>135.91499999999999</v>
      </c>
      <c r="AK42" s="11">
        <v>140.25200000000001</v>
      </c>
      <c r="AL42" s="11">
        <v>151.798</v>
      </c>
      <c r="AM42" s="11">
        <v>151.643</v>
      </c>
      <c r="AN42" s="11">
        <v>159.62700000000001</v>
      </c>
      <c r="AO42" s="11">
        <v>178.69800000000001</v>
      </c>
      <c r="AP42" s="11">
        <v>181.23699999999999</v>
      </c>
      <c r="AQ42" s="11">
        <v>193.691</v>
      </c>
      <c r="AR42" s="11">
        <v>212.04599999999999</v>
      </c>
      <c r="AS42" s="11">
        <v>231.721</v>
      </c>
      <c r="AT42" s="11">
        <v>244.404</v>
      </c>
      <c r="AU42" s="11">
        <v>269.05799999999999</v>
      </c>
      <c r="AV42" s="11">
        <v>279.49700000000001</v>
      </c>
      <c r="AW42" s="11">
        <v>287.75099999999998</v>
      </c>
      <c r="AX42" s="11">
        <v>299.00299999999999</v>
      </c>
      <c r="AY42" s="11">
        <v>338.71100000000001</v>
      </c>
      <c r="AZ42" s="11">
        <v>351.93799999999999</v>
      </c>
      <c r="BA42" s="11">
        <v>353.90600000000001</v>
      </c>
      <c r="BB42" s="11">
        <v>370.06</v>
      </c>
      <c r="BC42" s="11">
        <v>368.85599999999999</v>
      </c>
      <c r="BD42" s="11">
        <v>378.863</v>
      </c>
      <c r="BE42" s="11">
        <v>399.214</v>
      </c>
      <c r="BF42" s="11">
        <v>409.983</v>
      </c>
      <c r="BG42" s="11">
        <v>434.16300000000001</v>
      </c>
      <c r="BH42" s="11">
        <v>470.68799999999999</v>
      </c>
      <c r="BI42" s="11">
        <v>477.274</v>
      </c>
      <c r="BJ42" s="11">
        <v>500.363</v>
      </c>
      <c r="BK42" s="11">
        <v>519.74</v>
      </c>
      <c r="BL42" s="11">
        <v>560.90200000000004</v>
      </c>
      <c r="BM42" s="11">
        <v>558.79499999999996</v>
      </c>
      <c r="BN42" s="11">
        <v>506.642</v>
      </c>
      <c r="BO42" s="11">
        <v>492.35399999999998</v>
      </c>
      <c r="BP42" s="11">
        <v>469.42099999999999</v>
      </c>
      <c r="BQ42" s="11">
        <v>498.72300000000001</v>
      </c>
      <c r="BR42" s="11">
        <v>516.50300000000004</v>
      </c>
      <c r="BS42" s="11">
        <v>509.69099999999997</v>
      </c>
      <c r="BT42" s="11">
        <v>475.07600000000002</v>
      </c>
      <c r="BU42" s="11">
        <v>430.98399999999998</v>
      </c>
      <c r="BV42" s="11">
        <v>479.63200000000001</v>
      </c>
      <c r="BW42" s="11">
        <v>471.32600000000002</v>
      </c>
      <c r="BX42" s="11">
        <v>504.73500000000001</v>
      </c>
      <c r="BY42" s="11">
        <v>513.47400000000005</v>
      </c>
      <c r="CB42" s="9">
        <f t="shared" si="4"/>
        <v>2.2070480882834222E-2</v>
      </c>
      <c r="CC42" s="9">
        <f t="shared" si="5"/>
        <v>2.3185510497181479E-2</v>
      </c>
      <c r="CD42" s="9">
        <f t="shared" si="6"/>
        <v>2.3532756850132012E-2</v>
      </c>
    </row>
    <row r="43" spans="1:82" x14ac:dyDescent="0.25">
      <c r="A43" t="s">
        <v>142</v>
      </c>
      <c r="B43" t="s">
        <v>383</v>
      </c>
      <c r="C43" s="4" t="s">
        <v>87</v>
      </c>
      <c r="D43" s="4" t="s">
        <v>87</v>
      </c>
      <c r="E43" s="4" t="s">
        <v>87</v>
      </c>
      <c r="F43" s="4" t="s">
        <v>87</v>
      </c>
      <c r="G43" s="4" t="s">
        <v>87</v>
      </c>
      <c r="H43" s="4" t="s">
        <v>87</v>
      </c>
      <c r="I43" s="4" t="s">
        <v>87</v>
      </c>
      <c r="J43" s="4" t="s">
        <v>87</v>
      </c>
      <c r="K43" s="4" t="s">
        <v>87</v>
      </c>
      <c r="L43" s="4" t="s">
        <v>87</v>
      </c>
      <c r="M43" s="4" t="s">
        <v>87</v>
      </c>
      <c r="N43" s="4" t="s">
        <v>87</v>
      </c>
      <c r="O43" s="4" t="s">
        <v>87</v>
      </c>
      <c r="P43" s="4" t="s">
        <v>87</v>
      </c>
      <c r="Q43" s="4" t="s">
        <v>87</v>
      </c>
      <c r="R43" s="4" t="s">
        <v>87</v>
      </c>
      <c r="S43" s="4" t="s">
        <v>87</v>
      </c>
      <c r="T43" s="4" t="s">
        <v>87</v>
      </c>
      <c r="U43" s="4" t="s">
        <v>87</v>
      </c>
      <c r="V43" s="4" t="s">
        <v>87</v>
      </c>
      <c r="W43" s="4" t="s">
        <v>87</v>
      </c>
      <c r="X43" s="4" t="s">
        <v>87</v>
      </c>
      <c r="Y43" s="4" t="s">
        <v>87</v>
      </c>
      <c r="Z43" s="4" t="s">
        <v>87</v>
      </c>
      <c r="AA43" s="4" t="s">
        <v>87</v>
      </c>
      <c r="AB43" s="4" t="s">
        <v>87</v>
      </c>
      <c r="AC43" s="4" t="s">
        <v>87</v>
      </c>
      <c r="AD43" s="4" t="s">
        <v>87</v>
      </c>
      <c r="AE43" s="4" t="s">
        <v>87</v>
      </c>
      <c r="AF43" s="4" t="s">
        <v>87</v>
      </c>
      <c r="AG43" s="4" t="s">
        <v>87</v>
      </c>
      <c r="AH43" s="4" t="s">
        <v>87</v>
      </c>
      <c r="AI43" s="4" t="s">
        <v>87</v>
      </c>
      <c r="AJ43" s="4" t="s">
        <v>87</v>
      </c>
      <c r="AK43" s="4" t="s">
        <v>87</v>
      </c>
      <c r="AL43" s="4" t="s">
        <v>87</v>
      </c>
      <c r="AM43" s="4" t="s">
        <v>87</v>
      </c>
      <c r="AN43" s="4" t="s">
        <v>87</v>
      </c>
      <c r="AO43" s="4" t="s">
        <v>87</v>
      </c>
      <c r="AP43" s="4" t="s">
        <v>87</v>
      </c>
      <c r="AQ43" s="4" t="s">
        <v>87</v>
      </c>
      <c r="AR43" s="4" t="s">
        <v>87</v>
      </c>
      <c r="AS43" s="4" t="s">
        <v>87</v>
      </c>
      <c r="AT43" s="4" t="s">
        <v>87</v>
      </c>
      <c r="AU43" s="4" t="s">
        <v>87</v>
      </c>
      <c r="AV43" s="4" t="s">
        <v>87</v>
      </c>
      <c r="AW43" s="4" t="s">
        <v>87</v>
      </c>
      <c r="AX43" s="4" t="s">
        <v>87</v>
      </c>
      <c r="AY43" s="4" t="s">
        <v>87</v>
      </c>
      <c r="AZ43" s="4" t="s">
        <v>87</v>
      </c>
      <c r="BA43" s="4" t="s">
        <v>87</v>
      </c>
      <c r="BB43" s="4" t="s">
        <v>87</v>
      </c>
      <c r="BC43" s="4" t="s">
        <v>87</v>
      </c>
      <c r="BD43" s="4" t="s">
        <v>87</v>
      </c>
      <c r="BE43" s="4" t="s">
        <v>87</v>
      </c>
      <c r="BF43" s="4" t="s">
        <v>87</v>
      </c>
      <c r="BG43" s="4" t="s">
        <v>87</v>
      </c>
      <c r="BH43" s="4" t="s">
        <v>87</v>
      </c>
      <c r="BI43" s="4" t="s">
        <v>87</v>
      </c>
      <c r="BJ43" s="4" t="s">
        <v>87</v>
      </c>
      <c r="BK43" s="4" t="s">
        <v>87</v>
      </c>
      <c r="BL43" s="4" t="s">
        <v>87</v>
      </c>
      <c r="BM43" s="4" t="s">
        <v>87</v>
      </c>
      <c r="BN43" s="4" t="s">
        <v>87</v>
      </c>
      <c r="BO43" s="4" t="s">
        <v>87</v>
      </c>
      <c r="BP43" s="4" t="s">
        <v>87</v>
      </c>
      <c r="BQ43" s="4" t="s">
        <v>87</v>
      </c>
      <c r="BR43" s="4" t="s">
        <v>87</v>
      </c>
      <c r="BS43" s="4" t="s">
        <v>87</v>
      </c>
      <c r="BT43" s="4" t="s">
        <v>87</v>
      </c>
      <c r="BU43" s="4" t="s">
        <v>87</v>
      </c>
      <c r="BV43" s="4" t="s">
        <v>87</v>
      </c>
      <c r="BW43" s="4" t="s">
        <v>87</v>
      </c>
      <c r="BX43" s="4" t="s">
        <v>87</v>
      </c>
      <c r="BY43" s="4" t="s">
        <v>87</v>
      </c>
      <c r="CB43" s="7">
        <v>0</v>
      </c>
      <c r="CC43" s="7">
        <v>0</v>
      </c>
      <c r="CD43" s="7">
        <v>0</v>
      </c>
    </row>
    <row r="44" spans="1:82" x14ac:dyDescent="0.25">
      <c r="A44" t="s">
        <v>144</v>
      </c>
      <c r="B44" t="s">
        <v>384</v>
      </c>
      <c r="C44" s="4">
        <v>24.189</v>
      </c>
      <c r="D44" s="4">
        <v>30.373000000000001</v>
      </c>
      <c r="E44" s="4">
        <v>26.920999999999999</v>
      </c>
      <c r="F44" s="4">
        <v>18.683</v>
      </c>
      <c r="G44" s="4">
        <v>19.295000000000002</v>
      </c>
      <c r="H44" s="4">
        <v>22.506</v>
      </c>
      <c r="I44" s="4">
        <v>21.855</v>
      </c>
      <c r="J44" s="4">
        <v>22.414000000000001</v>
      </c>
      <c r="K44" s="4">
        <v>20.887</v>
      </c>
      <c r="L44" s="4">
        <v>24.024999999999999</v>
      </c>
      <c r="M44" s="4">
        <v>25.206</v>
      </c>
      <c r="N44" s="4">
        <v>26.192</v>
      </c>
      <c r="O44" s="4">
        <v>24.356999999999999</v>
      </c>
      <c r="P44" s="4">
        <v>25.99</v>
      </c>
      <c r="Q44" s="4">
        <v>24.899000000000001</v>
      </c>
      <c r="R44" s="4">
        <v>26.375</v>
      </c>
      <c r="S44" s="4">
        <v>25.74</v>
      </c>
      <c r="T44" s="4">
        <v>27.195</v>
      </c>
      <c r="U44" s="4">
        <v>26.225000000000001</v>
      </c>
      <c r="V44" s="4">
        <v>27.331</v>
      </c>
      <c r="W44" s="4">
        <v>27.085999999999999</v>
      </c>
      <c r="X44" s="4">
        <v>28.437999999999999</v>
      </c>
      <c r="Y44" s="4">
        <v>27.885000000000002</v>
      </c>
      <c r="Z44" s="4">
        <v>30.518999999999998</v>
      </c>
      <c r="AA44" s="4">
        <v>29.443999999999999</v>
      </c>
      <c r="AB44" s="4">
        <v>31.396999999999998</v>
      </c>
      <c r="AC44" s="4">
        <v>27.95</v>
      </c>
      <c r="AD44" s="4">
        <v>29.056999999999999</v>
      </c>
      <c r="AE44" s="4">
        <v>28.635000000000002</v>
      </c>
      <c r="AF44" s="4">
        <v>26.411000000000001</v>
      </c>
      <c r="AG44" s="4">
        <v>24.89</v>
      </c>
      <c r="AH44" s="4">
        <v>24.175000000000001</v>
      </c>
      <c r="AI44" s="4">
        <v>25.417999999999999</v>
      </c>
      <c r="AJ44" s="4">
        <v>27.195</v>
      </c>
      <c r="AK44" s="4">
        <v>26.677</v>
      </c>
      <c r="AL44" s="4">
        <v>28.771999999999998</v>
      </c>
      <c r="AM44" s="4">
        <v>27.076000000000001</v>
      </c>
      <c r="AN44" s="4">
        <v>29.15</v>
      </c>
      <c r="AO44" s="4">
        <v>35.456000000000003</v>
      </c>
      <c r="AP44" s="4">
        <v>36.976999999999997</v>
      </c>
      <c r="AQ44" s="4">
        <v>40.097000000000001</v>
      </c>
      <c r="AR44" s="4">
        <v>37.533000000000001</v>
      </c>
      <c r="AS44" s="4">
        <v>37.042999999999999</v>
      </c>
      <c r="AT44" s="4">
        <v>37.725999999999999</v>
      </c>
      <c r="AU44" s="4">
        <v>40.646000000000001</v>
      </c>
      <c r="AV44" s="4">
        <v>38.935000000000002</v>
      </c>
      <c r="AW44" s="4">
        <v>39.792999999999999</v>
      </c>
      <c r="AX44" s="4">
        <v>41.944000000000003</v>
      </c>
      <c r="AY44" s="4">
        <v>48.472999999999999</v>
      </c>
      <c r="AZ44" s="4">
        <v>47.094000000000001</v>
      </c>
      <c r="BA44" s="4">
        <v>44.338000000000001</v>
      </c>
      <c r="BB44" s="4">
        <v>48.216000000000001</v>
      </c>
      <c r="BC44" s="4">
        <v>46.500999999999998</v>
      </c>
      <c r="BD44" s="4">
        <v>49.006999999999998</v>
      </c>
      <c r="BE44" s="4">
        <v>50.219000000000001</v>
      </c>
      <c r="BF44" s="4">
        <v>49.317</v>
      </c>
      <c r="BG44" s="4">
        <v>51.524000000000001</v>
      </c>
      <c r="BH44" s="4">
        <v>52.744999999999997</v>
      </c>
      <c r="BI44" s="4">
        <v>53.765000000000001</v>
      </c>
      <c r="BJ44" s="4">
        <v>62.819000000000003</v>
      </c>
      <c r="BK44" s="4">
        <v>67.468999999999994</v>
      </c>
      <c r="BL44" s="4">
        <v>71.153999999999996</v>
      </c>
      <c r="BM44" s="4">
        <v>73.572000000000003</v>
      </c>
      <c r="BN44" s="4">
        <v>67.236999999999995</v>
      </c>
      <c r="BO44" s="4">
        <v>65.27</v>
      </c>
      <c r="BP44" s="4">
        <v>76.858999999999995</v>
      </c>
      <c r="BQ44" s="4">
        <v>94.117999999999995</v>
      </c>
      <c r="BR44" s="4">
        <v>115.32899999999999</v>
      </c>
      <c r="BS44" s="4">
        <v>116.532</v>
      </c>
      <c r="BT44" s="4">
        <v>112.19199999999999</v>
      </c>
      <c r="BU44" s="4">
        <v>104.75</v>
      </c>
      <c r="BV44" s="4">
        <v>119.714</v>
      </c>
      <c r="BW44" s="4">
        <v>120.43300000000001</v>
      </c>
      <c r="BX44" s="4">
        <v>129.53200000000001</v>
      </c>
      <c r="BY44" s="4">
        <v>135.667</v>
      </c>
      <c r="CB44" s="7">
        <f t="shared" si="4"/>
        <v>5.6394389958592857E-3</v>
      </c>
      <c r="CC44" s="7">
        <f t="shared" si="5"/>
        <v>5.950182859759897E-3</v>
      </c>
      <c r="CD44" s="7">
        <f t="shared" si="6"/>
        <v>6.2176829276396851E-3</v>
      </c>
    </row>
    <row r="45" spans="1:82" x14ac:dyDescent="0.25">
      <c r="A45" t="s">
        <v>146</v>
      </c>
      <c r="B45" t="s">
        <v>385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CB45" s="7">
        <v>0</v>
      </c>
      <c r="CC45" s="7">
        <v>0</v>
      </c>
      <c r="CD45" s="7">
        <v>0</v>
      </c>
    </row>
    <row r="46" spans="1:82" x14ac:dyDescent="0.25">
      <c r="A46" t="s">
        <v>148</v>
      </c>
      <c r="B46" t="s">
        <v>386</v>
      </c>
      <c r="C46" s="4">
        <v>0</v>
      </c>
      <c r="D46" s="4">
        <v>0</v>
      </c>
      <c r="E46" s="4">
        <v>0</v>
      </c>
      <c r="F46" s="4">
        <v>0</v>
      </c>
      <c r="G46" s="4">
        <v>0.128</v>
      </c>
      <c r="H46" s="4">
        <v>0.15</v>
      </c>
      <c r="I46" s="4">
        <v>0.16800000000000001</v>
      </c>
      <c r="J46" s="4">
        <v>0.185</v>
      </c>
      <c r="K46" s="4">
        <v>0.21099999999999999</v>
      </c>
      <c r="L46" s="4">
        <v>0.23699999999999999</v>
      </c>
      <c r="M46" s="4">
        <v>0.27300000000000002</v>
      </c>
      <c r="N46" s="4">
        <v>0.30599999999999999</v>
      </c>
      <c r="O46" s="4">
        <v>0.33100000000000002</v>
      </c>
      <c r="P46" s="4">
        <v>0.378</v>
      </c>
      <c r="Q46" s="4">
        <v>0.41799999999999998</v>
      </c>
      <c r="R46" s="4">
        <v>0.45700000000000002</v>
      </c>
      <c r="S46" s="4">
        <v>0.49</v>
      </c>
      <c r="T46" s="4">
        <v>0.53200000000000003</v>
      </c>
      <c r="U46" s="4">
        <v>0.58199999999999996</v>
      </c>
      <c r="V46" s="4">
        <v>0.63600000000000001</v>
      </c>
      <c r="W46" s="4">
        <v>0.66700000000000004</v>
      </c>
      <c r="X46" s="4">
        <v>0.749</v>
      </c>
      <c r="Y46" s="4">
        <v>0.81100000000000005</v>
      </c>
      <c r="Z46" s="4">
        <v>0.85</v>
      </c>
      <c r="AA46" s="4">
        <v>0.83799999999999997</v>
      </c>
      <c r="AB46" s="4">
        <v>0.82699999999999996</v>
      </c>
      <c r="AC46" s="4">
        <v>0.86399999999999999</v>
      </c>
      <c r="AD46" s="4">
        <v>0.871</v>
      </c>
      <c r="AE46" s="4">
        <v>0.878</v>
      </c>
      <c r="AF46" s="4">
        <v>0.91800000000000004</v>
      </c>
      <c r="AG46" s="4">
        <v>0.94099999999999995</v>
      </c>
      <c r="AH46" s="4">
        <v>1.0229999999999999</v>
      </c>
      <c r="AI46" s="4">
        <v>1.0629999999999999</v>
      </c>
      <c r="AJ46" s="4">
        <v>1.0589999999999999</v>
      </c>
      <c r="AK46" s="4">
        <v>0.98899999999999999</v>
      </c>
      <c r="AL46" s="4">
        <v>0.95899999999999996</v>
      </c>
      <c r="AM46" s="4">
        <v>1.103</v>
      </c>
      <c r="AN46" s="4">
        <v>1.0680000000000001</v>
      </c>
      <c r="AO46" s="4">
        <v>1.0089999999999999</v>
      </c>
      <c r="AP46" s="4">
        <v>0.89800000000000002</v>
      </c>
      <c r="AQ46" s="4">
        <v>0.90900000000000003</v>
      </c>
      <c r="AR46" s="4">
        <v>0.88200000000000001</v>
      </c>
      <c r="AS46" s="4">
        <v>0.73</v>
      </c>
      <c r="AT46" s="4">
        <v>0.76100000000000001</v>
      </c>
      <c r="AU46" s="4">
        <v>0.63900000000000001</v>
      </c>
      <c r="AV46" s="4">
        <v>0.63100000000000001</v>
      </c>
      <c r="AW46" s="4">
        <v>0.86499999999999999</v>
      </c>
      <c r="AX46" s="4">
        <v>0.91700000000000004</v>
      </c>
      <c r="AY46" s="4">
        <v>0.85199999999999998</v>
      </c>
      <c r="AZ46" s="4">
        <v>0.97499999999999998</v>
      </c>
      <c r="BA46" s="4">
        <v>1</v>
      </c>
      <c r="BB46" s="4">
        <v>0.96</v>
      </c>
      <c r="BC46" s="4">
        <v>0.96699999999999997</v>
      </c>
      <c r="BD46" s="4">
        <v>1.0229999999999999</v>
      </c>
      <c r="BE46" s="4">
        <v>1.0189999999999999</v>
      </c>
      <c r="BF46" s="4">
        <v>1.278</v>
      </c>
      <c r="BG46" s="4">
        <v>1.113</v>
      </c>
      <c r="BH46" s="4">
        <v>1.5189999999999999</v>
      </c>
      <c r="BI46" s="4">
        <v>1.048</v>
      </c>
      <c r="BJ46" s="4">
        <v>1.351</v>
      </c>
      <c r="BK46" s="4">
        <v>1.5269999999999999</v>
      </c>
      <c r="BL46" s="4">
        <v>1.5009999999999999</v>
      </c>
      <c r="BM46" s="4">
        <v>1.6839999999999999</v>
      </c>
      <c r="BN46" s="4">
        <v>1.7110000000000001</v>
      </c>
      <c r="BO46" s="4">
        <v>1.607</v>
      </c>
      <c r="BP46" s="4">
        <v>1.659</v>
      </c>
      <c r="BQ46" s="4">
        <v>1.6559999999999999</v>
      </c>
      <c r="BR46" s="4">
        <v>1.7849999999999999</v>
      </c>
      <c r="BS46" s="4">
        <v>1.835</v>
      </c>
      <c r="BT46" s="4">
        <v>1.8460000000000001</v>
      </c>
      <c r="BU46" s="4">
        <v>1.804</v>
      </c>
      <c r="BV46" s="4">
        <v>1.9510000000000001</v>
      </c>
      <c r="BW46" s="4">
        <v>1.919</v>
      </c>
      <c r="BX46" s="4">
        <v>1.6439999999999999</v>
      </c>
      <c r="BY46" s="4">
        <v>1.9039999999999999</v>
      </c>
      <c r="CB46" s="7">
        <f t="shared" si="4"/>
        <v>8.985978455285486E-5</v>
      </c>
      <c r="CC46" s="7">
        <f t="shared" si="5"/>
        <v>7.5518795521147442E-5</v>
      </c>
      <c r="CD46" s="7">
        <f t="shared" si="6"/>
        <v>8.7261222657138133E-5</v>
      </c>
    </row>
    <row r="47" spans="1:82" x14ac:dyDescent="0.25">
      <c r="A47" t="s">
        <v>150</v>
      </c>
      <c r="B47" t="s">
        <v>387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0</v>
      </c>
      <c r="CB47" s="7">
        <v>0</v>
      </c>
      <c r="CC47" s="7">
        <v>0</v>
      </c>
      <c r="CD47" s="7">
        <v>0</v>
      </c>
    </row>
    <row r="48" spans="1:82" x14ac:dyDescent="0.25">
      <c r="A48" t="s">
        <v>152</v>
      </c>
      <c r="B48" t="s">
        <v>388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0.185</v>
      </c>
      <c r="T48" s="4">
        <v>0.4</v>
      </c>
      <c r="U48" s="4">
        <v>0.37</v>
      </c>
      <c r="V48" s="4">
        <v>0.249</v>
      </c>
      <c r="W48" s="4">
        <v>0.253</v>
      </c>
      <c r="X48" s="4">
        <v>0.251</v>
      </c>
      <c r="Y48" s="4">
        <v>0.22500000000000001</v>
      </c>
      <c r="Z48" s="4">
        <v>0.22500000000000001</v>
      </c>
      <c r="AA48" s="4">
        <v>0.25</v>
      </c>
      <c r="AB48" s="4">
        <v>0.222</v>
      </c>
      <c r="AC48" s="4">
        <v>0.22500000000000001</v>
      </c>
      <c r="AD48" s="4">
        <v>0.20200000000000001</v>
      </c>
      <c r="AE48" s="4">
        <v>0.28899999999999998</v>
      </c>
      <c r="AF48" s="4">
        <v>0.313</v>
      </c>
      <c r="AG48" s="4">
        <v>0.24</v>
      </c>
      <c r="AH48" s="4">
        <v>0.25800000000000001</v>
      </c>
      <c r="AI48" s="4">
        <v>0.35699999999999998</v>
      </c>
      <c r="AJ48" s="4">
        <v>0.44600000000000001</v>
      </c>
      <c r="AK48" s="4">
        <v>0.372</v>
      </c>
      <c r="AL48" s="4">
        <v>0.39</v>
      </c>
      <c r="AM48" s="4">
        <v>0.46600000000000003</v>
      </c>
      <c r="AN48" s="4">
        <v>0.38800000000000001</v>
      </c>
      <c r="AO48" s="4">
        <v>0.39900000000000002</v>
      </c>
      <c r="AP48" s="4">
        <v>0.316</v>
      </c>
      <c r="AQ48" s="4">
        <v>0.75800000000000001</v>
      </c>
      <c r="AR48" s="4">
        <v>1.177</v>
      </c>
      <c r="AS48" s="4">
        <v>1.4079999999999999</v>
      </c>
      <c r="AT48" s="4">
        <v>1.5389999999999999</v>
      </c>
      <c r="AU48" s="4">
        <v>1.131</v>
      </c>
      <c r="AV48" s="4">
        <v>1.2250000000000001</v>
      </c>
      <c r="AW48" s="4">
        <v>1.238</v>
      </c>
      <c r="AX48" s="4">
        <v>1.411</v>
      </c>
      <c r="AY48" s="4">
        <v>1.367</v>
      </c>
      <c r="AZ48" s="4">
        <v>1.458</v>
      </c>
      <c r="BA48" s="4">
        <v>1.4870000000000001</v>
      </c>
      <c r="BB48" s="4">
        <v>1.4350000000000001</v>
      </c>
      <c r="BC48" s="4">
        <v>1.595</v>
      </c>
      <c r="BD48" s="4">
        <v>2.0129999999999999</v>
      </c>
      <c r="BE48" s="4">
        <v>2.1</v>
      </c>
      <c r="BF48" s="4">
        <v>2.1789999999999998</v>
      </c>
      <c r="BG48" s="4">
        <v>2.94</v>
      </c>
      <c r="BH48" s="4">
        <v>2.9540000000000002</v>
      </c>
      <c r="BI48" s="4">
        <v>3.0030000000000001</v>
      </c>
      <c r="BJ48" s="4">
        <v>3.7120000000000002</v>
      </c>
      <c r="BK48" s="4">
        <v>5.0570000000000004</v>
      </c>
      <c r="BL48" s="4">
        <v>5.5720000000000001</v>
      </c>
      <c r="BM48" s="4">
        <v>6.423</v>
      </c>
      <c r="BN48" s="4">
        <v>6.37</v>
      </c>
      <c r="BO48" s="4">
        <v>4.2169999999999996</v>
      </c>
      <c r="BP48" s="4">
        <v>3.2639999999999998</v>
      </c>
      <c r="BQ48" s="4">
        <v>3.7109999999999999</v>
      </c>
      <c r="BR48" s="4">
        <v>4.33</v>
      </c>
      <c r="BS48" s="4">
        <v>7.0529999999999999</v>
      </c>
      <c r="BT48" s="4">
        <v>7.109</v>
      </c>
      <c r="BU48" s="4">
        <v>7.5970000000000004</v>
      </c>
      <c r="BV48" s="4">
        <v>8.5649999999999995</v>
      </c>
      <c r="BW48" s="4">
        <v>8.4290000000000003</v>
      </c>
      <c r="BX48" s="4">
        <v>9.6620000000000008</v>
      </c>
      <c r="BY48" s="4">
        <v>11.849</v>
      </c>
      <c r="CB48" s="7">
        <f t="shared" si="4"/>
        <v>3.9469938717874602E-4</v>
      </c>
      <c r="CC48" s="7">
        <f t="shared" si="5"/>
        <v>4.4383369971126926E-4</v>
      </c>
      <c r="CD48" s="7">
        <f t="shared" si="6"/>
        <v>5.4304528742879716E-4</v>
      </c>
    </row>
    <row r="49" spans="1:82" x14ac:dyDescent="0.25">
      <c r="A49" t="s">
        <v>154</v>
      </c>
      <c r="B49" t="s">
        <v>389</v>
      </c>
      <c r="C49" s="4">
        <v>1.347</v>
      </c>
      <c r="D49" s="4">
        <v>2.2869999999999999</v>
      </c>
      <c r="E49" s="4">
        <v>3.0219999999999998</v>
      </c>
      <c r="F49" s="4">
        <v>3.669</v>
      </c>
      <c r="G49" s="4">
        <v>4.0350000000000001</v>
      </c>
      <c r="H49" s="4">
        <v>4.2640000000000002</v>
      </c>
      <c r="I49" s="4">
        <v>4.6719999999999997</v>
      </c>
      <c r="J49" s="4">
        <v>4.78</v>
      </c>
      <c r="K49" s="4">
        <v>4.7770000000000001</v>
      </c>
      <c r="L49" s="4">
        <v>5.3540000000000001</v>
      </c>
      <c r="M49" s="4">
        <v>5.6159999999999997</v>
      </c>
      <c r="N49" s="4">
        <v>5.516</v>
      </c>
      <c r="O49" s="4">
        <v>5.8540000000000001</v>
      </c>
      <c r="P49" s="4">
        <v>5.8029999999999999</v>
      </c>
      <c r="Q49" s="4">
        <v>6.6520000000000001</v>
      </c>
      <c r="R49" s="4">
        <v>6.8049999999999997</v>
      </c>
      <c r="S49" s="4">
        <v>8.2780000000000005</v>
      </c>
      <c r="T49" s="4">
        <v>8.5069999999999997</v>
      </c>
      <c r="U49" s="4">
        <v>8.9830000000000005</v>
      </c>
      <c r="V49" s="4">
        <v>9.0239999999999991</v>
      </c>
      <c r="W49" s="4">
        <v>9.8439999999999994</v>
      </c>
      <c r="X49" s="4">
        <v>10.45</v>
      </c>
      <c r="Y49" s="4">
        <v>11.236000000000001</v>
      </c>
      <c r="Z49" s="4">
        <v>12.689</v>
      </c>
      <c r="AA49" s="4">
        <v>13.638999999999999</v>
      </c>
      <c r="AB49" s="4">
        <v>13.632</v>
      </c>
      <c r="AC49" s="4">
        <v>13.952999999999999</v>
      </c>
      <c r="AD49" s="4">
        <v>15.486000000000001</v>
      </c>
      <c r="AE49" s="4">
        <v>14.989000000000001</v>
      </c>
      <c r="AF49" s="4">
        <v>14.712</v>
      </c>
      <c r="AG49" s="4">
        <v>15.49</v>
      </c>
      <c r="AH49" s="4">
        <v>15.137</v>
      </c>
      <c r="AI49" s="4">
        <v>16.637</v>
      </c>
      <c r="AJ49" s="4">
        <v>16.366</v>
      </c>
      <c r="AK49" s="4">
        <v>15.603</v>
      </c>
      <c r="AL49" s="4">
        <v>17.504000000000001</v>
      </c>
      <c r="AM49" s="4">
        <v>17.212</v>
      </c>
      <c r="AN49" s="4">
        <v>16.567</v>
      </c>
      <c r="AO49" s="4">
        <v>19.152000000000001</v>
      </c>
      <c r="AP49" s="4">
        <v>19.079000000000001</v>
      </c>
      <c r="AQ49" s="4">
        <v>20.585999999999999</v>
      </c>
      <c r="AR49" s="4">
        <v>23.98</v>
      </c>
      <c r="AS49" s="4">
        <v>24.681999999999999</v>
      </c>
      <c r="AT49" s="4">
        <v>24.959</v>
      </c>
      <c r="AU49" s="4">
        <v>30.690999999999999</v>
      </c>
      <c r="AV49" s="4">
        <v>30.280999999999999</v>
      </c>
      <c r="AW49" s="4">
        <v>29.962</v>
      </c>
      <c r="AX49" s="4">
        <v>30.984999999999999</v>
      </c>
      <c r="AY49" s="4">
        <v>35.006</v>
      </c>
      <c r="AZ49" s="4">
        <v>30.777000000000001</v>
      </c>
      <c r="BA49" s="4">
        <v>24.280999999999999</v>
      </c>
      <c r="BB49" s="4">
        <v>24.698</v>
      </c>
      <c r="BC49" s="4">
        <v>23.724</v>
      </c>
      <c r="BD49" s="4">
        <v>24.45</v>
      </c>
      <c r="BE49" s="4">
        <v>26.24</v>
      </c>
      <c r="BF49" s="4">
        <v>26.231999999999999</v>
      </c>
      <c r="BG49" s="4">
        <v>30.963000000000001</v>
      </c>
      <c r="BH49" s="4">
        <v>34.280999999999999</v>
      </c>
      <c r="BI49" s="4">
        <v>46.106000000000002</v>
      </c>
      <c r="BJ49" s="4">
        <v>49.512999999999998</v>
      </c>
      <c r="BK49" s="4">
        <v>56.984999999999999</v>
      </c>
      <c r="BL49" s="4">
        <v>65.397999999999996</v>
      </c>
      <c r="BM49" s="4">
        <v>70.007999999999996</v>
      </c>
      <c r="BN49" s="4">
        <v>66.980999999999995</v>
      </c>
      <c r="BO49" s="4">
        <v>68.861000000000004</v>
      </c>
      <c r="BP49" s="4">
        <v>72.968000000000004</v>
      </c>
      <c r="BQ49" s="4">
        <v>77.891999999999996</v>
      </c>
      <c r="BR49" s="4">
        <v>79.555000000000007</v>
      </c>
      <c r="BS49" s="4">
        <v>85.471000000000004</v>
      </c>
      <c r="BT49" s="4">
        <v>80.037999999999997</v>
      </c>
      <c r="BU49" s="4">
        <v>77.504000000000005</v>
      </c>
      <c r="BV49" s="4">
        <v>91.933000000000007</v>
      </c>
      <c r="BW49" s="4">
        <v>101.324</v>
      </c>
      <c r="BX49" s="4">
        <v>119.396</v>
      </c>
      <c r="BY49" s="4">
        <v>127.20099999999999</v>
      </c>
      <c r="CB49" s="7">
        <f t="shared" si="4"/>
        <v>4.7446340854786166E-3</v>
      </c>
      <c r="CC49" s="7">
        <f t="shared" si="5"/>
        <v>5.484575492726837E-3</v>
      </c>
      <c r="CD49" s="7">
        <f t="shared" si="6"/>
        <v>5.8296821340391956E-3</v>
      </c>
    </row>
    <row r="50" spans="1:82" x14ac:dyDescent="0.25">
      <c r="A50" t="s">
        <v>156</v>
      </c>
      <c r="B50" t="s">
        <v>390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CB50" s="7">
        <v>0</v>
      </c>
      <c r="CC50" s="7">
        <v>0</v>
      </c>
      <c r="CD50" s="7">
        <v>0</v>
      </c>
    </row>
    <row r="51" spans="1:82" x14ac:dyDescent="0.25">
      <c r="A51" t="s">
        <v>158</v>
      </c>
      <c r="B51" t="s">
        <v>391</v>
      </c>
      <c r="C51" s="4">
        <v>3.9740000000000002</v>
      </c>
      <c r="D51" s="4">
        <v>4.4649999999999999</v>
      </c>
      <c r="E51" s="4">
        <v>4.883</v>
      </c>
      <c r="F51" s="4">
        <v>5.0199999999999996</v>
      </c>
      <c r="G51" s="4">
        <v>5.2990000000000004</v>
      </c>
      <c r="H51" s="4">
        <v>5.5970000000000004</v>
      </c>
      <c r="I51" s="4">
        <v>5.8959999999999999</v>
      </c>
      <c r="J51" s="4">
        <v>6.3090000000000002</v>
      </c>
      <c r="K51" s="4">
        <v>6.5880000000000001</v>
      </c>
      <c r="L51" s="4">
        <v>6.78</v>
      </c>
      <c r="M51" s="4">
        <v>6.8879999999999999</v>
      </c>
      <c r="N51" s="4">
        <v>6.7729999999999997</v>
      </c>
      <c r="O51" s="4">
        <v>7.2169999999999996</v>
      </c>
      <c r="P51" s="4">
        <v>7.3129999999999997</v>
      </c>
      <c r="Q51" s="4">
        <v>7.3029999999999999</v>
      </c>
      <c r="R51" s="4">
        <v>7.3129999999999997</v>
      </c>
      <c r="S51" s="4">
        <v>7.3559999999999999</v>
      </c>
      <c r="T51" s="4">
        <v>7.1269999999999998</v>
      </c>
      <c r="U51" s="4">
        <v>7.2210000000000001</v>
      </c>
      <c r="V51" s="4">
        <v>6.7530000000000001</v>
      </c>
      <c r="W51" s="4">
        <v>7.9329999999999998</v>
      </c>
      <c r="X51" s="4">
        <v>8.5060000000000002</v>
      </c>
      <c r="Y51" s="4">
        <v>8.2210000000000001</v>
      </c>
      <c r="Z51" s="4">
        <v>8.5470000000000006</v>
      </c>
      <c r="AA51" s="4">
        <v>8.9130000000000003</v>
      </c>
      <c r="AB51" s="4">
        <v>9</v>
      </c>
      <c r="AC51" s="4">
        <v>9.5510000000000002</v>
      </c>
      <c r="AD51" s="4">
        <v>10.090999999999999</v>
      </c>
      <c r="AE51" s="4">
        <v>10.856</v>
      </c>
      <c r="AF51" s="4">
        <v>10.922000000000001</v>
      </c>
      <c r="AG51" s="4">
        <v>10.964</v>
      </c>
      <c r="AH51" s="4">
        <v>11.505000000000001</v>
      </c>
      <c r="AI51" s="4">
        <v>12.218</v>
      </c>
      <c r="AJ51" s="4">
        <v>12.516999999999999</v>
      </c>
      <c r="AK51" s="4">
        <v>13.425000000000001</v>
      </c>
      <c r="AL51" s="4">
        <v>14.103999999999999</v>
      </c>
      <c r="AM51" s="4">
        <v>14.513999999999999</v>
      </c>
      <c r="AN51" s="4">
        <v>16.571999999999999</v>
      </c>
      <c r="AO51" s="4">
        <v>16.739000000000001</v>
      </c>
      <c r="AP51" s="4">
        <v>16.378</v>
      </c>
      <c r="AQ51" s="4">
        <v>16.489999999999998</v>
      </c>
      <c r="AR51" s="4">
        <v>15.805</v>
      </c>
      <c r="AS51" s="4">
        <v>16.655000000000001</v>
      </c>
      <c r="AT51" s="4">
        <v>17.029</v>
      </c>
      <c r="AU51" s="4">
        <v>16.102</v>
      </c>
      <c r="AV51" s="4">
        <v>15.271000000000001</v>
      </c>
      <c r="AW51" s="4">
        <v>14.96</v>
      </c>
      <c r="AX51" s="4">
        <v>15.391</v>
      </c>
      <c r="AY51" s="4">
        <v>16.163</v>
      </c>
      <c r="AZ51" s="4">
        <v>16.27</v>
      </c>
      <c r="BA51" s="4">
        <v>15.919</v>
      </c>
      <c r="BB51" s="4">
        <v>16.298999999999999</v>
      </c>
      <c r="BC51" s="4">
        <v>16.946000000000002</v>
      </c>
      <c r="BD51" s="4">
        <v>17.649000000000001</v>
      </c>
      <c r="BE51" s="4">
        <v>17.402000000000001</v>
      </c>
      <c r="BF51" s="4">
        <v>17.779</v>
      </c>
      <c r="BG51" s="4">
        <v>18.923999999999999</v>
      </c>
      <c r="BH51" s="4">
        <v>19.960999999999999</v>
      </c>
      <c r="BI51" s="4">
        <v>20.527000000000001</v>
      </c>
      <c r="BJ51" s="4">
        <v>23.260999999999999</v>
      </c>
      <c r="BK51" s="4">
        <v>25.436</v>
      </c>
      <c r="BL51" s="4">
        <v>25.32</v>
      </c>
      <c r="BM51" s="4">
        <v>23.038</v>
      </c>
      <c r="BN51" s="4">
        <v>18.050999999999998</v>
      </c>
      <c r="BO51" s="4">
        <v>18.149000000000001</v>
      </c>
      <c r="BP51" s="4">
        <v>20.324999999999999</v>
      </c>
      <c r="BQ51" s="4">
        <v>22.463999999999999</v>
      </c>
      <c r="BR51" s="4">
        <v>22.001999999999999</v>
      </c>
      <c r="BS51" s="4">
        <v>22.065000000000001</v>
      </c>
      <c r="BT51" s="4">
        <v>21.434000000000001</v>
      </c>
      <c r="BU51" s="4">
        <v>22.434000000000001</v>
      </c>
      <c r="BV51" s="4">
        <v>21.545000000000002</v>
      </c>
      <c r="BW51" s="4">
        <v>22.727</v>
      </c>
      <c r="BX51" s="4">
        <v>22.863</v>
      </c>
      <c r="BY51" s="4">
        <v>23.468</v>
      </c>
      <c r="CB51" s="7">
        <f t="shared" si="4"/>
        <v>1.0642226803192977E-3</v>
      </c>
      <c r="CC51" s="7">
        <f t="shared" si="5"/>
        <v>1.0502349282238406E-3</v>
      </c>
      <c r="CD51" s="7">
        <f t="shared" si="6"/>
        <v>1.0755495658181292E-3</v>
      </c>
    </row>
    <row r="52" spans="1:82" x14ac:dyDescent="0.25">
      <c r="A52" t="s">
        <v>160</v>
      </c>
      <c r="B52" t="s">
        <v>392</v>
      </c>
      <c r="C52" s="4" t="s">
        <v>87</v>
      </c>
      <c r="D52" s="4" t="s">
        <v>87</v>
      </c>
      <c r="E52" s="4" t="s">
        <v>87</v>
      </c>
      <c r="F52" s="4" t="s">
        <v>87</v>
      </c>
      <c r="G52" s="4" t="s">
        <v>87</v>
      </c>
      <c r="H52" s="4" t="s">
        <v>87</v>
      </c>
      <c r="I52" s="4" t="s">
        <v>87</v>
      </c>
      <c r="J52" s="4" t="s">
        <v>87</v>
      </c>
      <c r="K52" s="4" t="s">
        <v>87</v>
      </c>
      <c r="L52" s="4" t="s">
        <v>87</v>
      </c>
      <c r="M52" s="4" t="s">
        <v>87</v>
      </c>
      <c r="N52" s="4" t="s">
        <v>87</v>
      </c>
      <c r="O52" s="4" t="s">
        <v>87</v>
      </c>
      <c r="P52" s="4" t="s">
        <v>87</v>
      </c>
      <c r="Q52" s="4" t="s">
        <v>87</v>
      </c>
      <c r="R52" s="4" t="s">
        <v>87</v>
      </c>
      <c r="S52" s="4" t="s">
        <v>87</v>
      </c>
      <c r="T52" s="4" t="s">
        <v>87</v>
      </c>
      <c r="U52" s="4" t="s">
        <v>87</v>
      </c>
      <c r="V52" s="4" t="s">
        <v>87</v>
      </c>
      <c r="W52" s="4" t="s">
        <v>87</v>
      </c>
      <c r="X52" s="4" t="s">
        <v>87</v>
      </c>
      <c r="Y52" s="4" t="s">
        <v>87</v>
      </c>
      <c r="Z52" s="4" t="s">
        <v>87</v>
      </c>
      <c r="AA52" s="4" t="s">
        <v>87</v>
      </c>
      <c r="AB52" s="4" t="s">
        <v>87</v>
      </c>
      <c r="AC52" s="4" t="s">
        <v>87</v>
      </c>
      <c r="AD52" s="4" t="s">
        <v>87</v>
      </c>
      <c r="AE52" s="4" t="s">
        <v>87</v>
      </c>
      <c r="AF52" s="4" t="s">
        <v>87</v>
      </c>
      <c r="AG52" s="4" t="s">
        <v>87</v>
      </c>
      <c r="AH52" s="4" t="s">
        <v>87</v>
      </c>
      <c r="AI52" s="4" t="s">
        <v>87</v>
      </c>
      <c r="AJ52" s="4" t="s">
        <v>87</v>
      </c>
      <c r="AK52" s="4" t="s">
        <v>87</v>
      </c>
      <c r="AL52" s="4" t="s">
        <v>87</v>
      </c>
      <c r="AM52" s="4" t="s">
        <v>87</v>
      </c>
      <c r="AN52" s="4" t="s">
        <v>87</v>
      </c>
      <c r="AO52" s="4" t="s">
        <v>87</v>
      </c>
      <c r="AP52" s="4" t="s">
        <v>87</v>
      </c>
      <c r="AQ52" s="4" t="s">
        <v>87</v>
      </c>
      <c r="AR52" s="4" t="s">
        <v>87</v>
      </c>
      <c r="AS52" s="4" t="s">
        <v>87</v>
      </c>
      <c r="AT52" s="4" t="s">
        <v>87</v>
      </c>
      <c r="AU52" s="4" t="s">
        <v>87</v>
      </c>
      <c r="AV52" s="4">
        <v>0.51300000000000001</v>
      </c>
      <c r="AW52" s="4">
        <v>0.65300000000000002</v>
      </c>
      <c r="AX52" s="4">
        <v>0.752</v>
      </c>
      <c r="AY52" s="4">
        <v>1.0069999999999999</v>
      </c>
      <c r="AZ52" s="4">
        <v>1.089</v>
      </c>
      <c r="BA52" s="4">
        <v>1.1479999999999999</v>
      </c>
      <c r="BB52" s="4">
        <v>1.302</v>
      </c>
      <c r="BC52" s="4">
        <v>1.5329999999999999</v>
      </c>
      <c r="BD52" s="4">
        <v>1.659</v>
      </c>
      <c r="BE52" s="4">
        <v>1.8340000000000001</v>
      </c>
      <c r="BF52" s="4">
        <v>2.0569999999999999</v>
      </c>
      <c r="BG52" s="4">
        <v>2.6960000000000002</v>
      </c>
      <c r="BH52" s="4">
        <v>2.8860000000000001</v>
      </c>
      <c r="BI52" s="4">
        <v>3.105</v>
      </c>
      <c r="BJ52" s="4">
        <v>3.351</v>
      </c>
      <c r="BK52" s="4">
        <v>3.92</v>
      </c>
      <c r="BL52" s="4">
        <v>4.6150000000000002</v>
      </c>
      <c r="BM52" s="4">
        <v>5.2670000000000003</v>
      </c>
      <c r="BN52" s="4">
        <v>5.1769999999999996</v>
      </c>
      <c r="BO52" s="4">
        <v>5.0199999999999996</v>
      </c>
      <c r="BP52" s="4">
        <v>4.4969999999999999</v>
      </c>
      <c r="BQ52" s="4">
        <v>4.8040000000000003</v>
      </c>
      <c r="BR52" s="4">
        <v>5.1749999999999998</v>
      </c>
      <c r="BS52" s="4">
        <v>5.0839999999999996</v>
      </c>
      <c r="BT52" s="4">
        <v>4.617</v>
      </c>
      <c r="BU52" s="4">
        <v>4.2110000000000003</v>
      </c>
      <c r="BV52" s="4">
        <v>4.6470000000000002</v>
      </c>
      <c r="BW52" s="4">
        <v>4.6189999999999998</v>
      </c>
      <c r="BX52" s="4">
        <v>5.0839999999999996</v>
      </c>
      <c r="BY52" s="4">
        <v>5.0999999999999996</v>
      </c>
      <c r="CB52" s="7">
        <f t="shared" si="4"/>
        <v>2.1629095614884657E-4</v>
      </c>
      <c r="CC52" s="7">
        <f t="shared" si="5"/>
        <v>2.3353865962865789E-4</v>
      </c>
      <c r="CD52" s="7">
        <f t="shared" si="6"/>
        <v>2.3373541783162E-4</v>
      </c>
    </row>
    <row r="53" spans="1:82" x14ac:dyDescent="0.25">
      <c r="A53" t="s">
        <v>162</v>
      </c>
      <c r="B53" t="s">
        <v>393</v>
      </c>
      <c r="C53" s="4" t="s">
        <v>87</v>
      </c>
      <c r="D53" s="4" t="s">
        <v>87</v>
      </c>
      <c r="E53" s="4" t="s">
        <v>87</v>
      </c>
      <c r="F53" s="4" t="s">
        <v>87</v>
      </c>
      <c r="G53" s="4" t="s">
        <v>87</v>
      </c>
      <c r="H53" s="4" t="s">
        <v>87</v>
      </c>
      <c r="I53" s="4" t="s">
        <v>87</v>
      </c>
      <c r="J53" s="4" t="s">
        <v>87</v>
      </c>
      <c r="K53" s="4" t="s">
        <v>87</v>
      </c>
      <c r="L53" s="4" t="s">
        <v>87</v>
      </c>
      <c r="M53" s="4" t="s">
        <v>87</v>
      </c>
      <c r="N53" s="4" t="s">
        <v>87</v>
      </c>
      <c r="O53" s="4" t="s">
        <v>87</v>
      </c>
      <c r="P53" s="4" t="s">
        <v>87</v>
      </c>
      <c r="Q53" s="4" t="s">
        <v>87</v>
      </c>
      <c r="R53" s="4" t="s">
        <v>87</v>
      </c>
      <c r="S53" s="4" t="s">
        <v>87</v>
      </c>
      <c r="T53" s="4" t="s">
        <v>87</v>
      </c>
      <c r="U53" s="4" t="s">
        <v>87</v>
      </c>
      <c r="V53" s="4" t="s">
        <v>87</v>
      </c>
      <c r="W53" s="4" t="s">
        <v>87</v>
      </c>
      <c r="X53" s="4" t="s">
        <v>87</v>
      </c>
      <c r="Y53" s="4" t="s">
        <v>87</v>
      </c>
      <c r="Z53" s="4" t="s">
        <v>87</v>
      </c>
      <c r="AA53" s="4" t="s">
        <v>87</v>
      </c>
      <c r="AB53" s="4" t="s">
        <v>87</v>
      </c>
      <c r="AC53" s="4" t="s">
        <v>87</v>
      </c>
      <c r="AD53" s="4" t="s">
        <v>87</v>
      </c>
      <c r="AE53" s="4" t="s">
        <v>87</v>
      </c>
      <c r="AF53" s="4">
        <v>0.24099999999999999</v>
      </c>
      <c r="AG53" s="4">
        <v>0.25700000000000001</v>
      </c>
      <c r="AH53" s="4">
        <v>0.24</v>
      </c>
      <c r="AI53" s="4">
        <v>0.28100000000000003</v>
      </c>
      <c r="AJ53" s="4">
        <v>0.27700000000000002</v>
      </c>
      <c r="AK53" s="4">
        <v>0.28199999999999997</v>
      </c>
      <c r="AL53" s="4">
        <v>0.33</v>
      </c>
      <c r="AM53" s="4">
        <v>0.32600000000000001</v>
      </c>
      <c r="AN53" s="4">
        <v>0.318</v>
      </c>
      <c r="AO53" s="4">
        <v>0.34799999999999998</v>
      </c>
      <c r="AP53" s="4">
        <v>0.40500000000000003</v>
      </c>
      <c r="AQ53" s="4">
        <v>0.42799999999999999</v>
      </c>
      <c r="AR53" s="4">
        <v>0.58199999999999996</v>
      </c>
      <c r="AS53" s="4">
        <v>0.59799999999999998</v>
      </c>
      <c r="AT53" s="4">
        <v>0.70799999999999996</v>
      </c>
      <c r="AU53" s="4">
        <v>0.83099999999999996</v>
      </c>
      <c r="AV53" s="4">
        <v>0.83499999999999996</v>
      </c>
      <c r="AW53" s="4">
        <v>0.93200000000000005</v>
      </c>
      <c r="AX53" s="4">
        <v>0.98</v>
      </c>
      <c r="AY53" s="4">
        <v>1.2170000000000001</v>
      </c>
      <c r="AZ53" s="4">
        <v>1.2569999999999999</v>
      </c>
      <c r="BA53" s="4">
        <v>1.2130000000000001</v>
      </c>
      <c r="BB53" s="4">
        <v>1.427</v>
      </c>
      <c r="BC53" s="4">
        <v>1.444</v>
      </c>
      <c r="BD53" s="4">
        <v>1.518</v>
      </c>
      <c r="BE53" s="4">
        <v>1.5660000000000001</v>
      </c>
      <c r="BF53" s="4">
        <v>1.597</v>
      </c>
      <c r="BG53" s="4">
        <v>1.607</v>
      </c>
      <c r="BH53" s="4">
        <v>1.458</v>
      </c>
      <c r="BI53" s="4">
        <v>1.484</v>
      </c>
      <c r="BJ53" s="4">
        <v>1.643</v>
      </c>
      <c r="BK53" s="4">
        <v>1.5389999999999999</v>
      </c>
      <c r="BL53" s="4">
        <v>1.7050000000000001</v>
      </c>
      <c r="BM53" s="4">
        <v>1.8069999999999999</v>
      </c>
      <c r="BN53" s="4">
        <v>1.6859999999999999</v>
      </c>
      <c r="BO53" s="4">
        <v>1.9570000000000001</v>
      </c>
      <c r="BP53" s="4">
        <v>2.1259999999999999</v>
      </c>
      <c r="BQ53" s="4">
        <v>2.012</v>
      </c>
      <c r="BR53" s="4">
        <v>2.0859999999999999</v>
      </c>
      <c r="BS53" s="4">
        <v>2.1110000000000002</v>
      </c>
      <c r="BT53" s="4">
        <v>1.9359999999999999</v>
      </c>
      <c r="BU53" s="4">
        <v>2.6760000000000002</v>
      </c>
      <c r="BV53" s="4">
        <v>3.024</v>
      </c>
      <c r="BW53" s="4">
        <v>3.0550000000000002</v>
      </c>
      <c r="BX53" s="4">
        <v>3.6339999999999999</v>
      </c>
      <c r="BY53" s="4">
        <v>3.29</v>
      </c>
      <c r="CB53" s="7">
        <f t="shared" si="4"/>
        <v>1.4305452934287212E-4</v>
      </c>
      <c r="CC53" s="7">
        <f t="shared" si="5"/>
        <v>1.6693144946706192E-4</v>
      </c>
      <c r="CD53" s="7">
        <f t="shared" si="6"/>
        <v>1.5078225973843721E-4</v>
      </c>
    </row>
    <row r="54" spans="1:82" x14ac:dyDescent="0.25">
      <c r="A54" t="s">
        <v>164</v>
      </c>
      <c r="B54" t="s">
        <v>394</v>
      </c>
      <c r="C54" s="4">
        <v>9.4710000000000001</v>
      </c>
      <c r="D54" s="4">
        <v>9.798</v>
      </c>
      <c r="E54" s="4">
        <v>9.5690000000000008</v>
      </c>
      <c r="F54" s="4">
        <v>8.9879999999999995</v>
      </c>
      <c r="G54" s="4">
        <v>8.4440000000000008</v>
      </c>
      <c r="H54" s="4">
        <v>8.3290000000000006</v>
      </c>
      <c r="I54" s="4">
        <v>8.0169999999999995</v>
      </c>
      <c r="J54" s="4">
        <v>8.2949999999999999</v>
      </c>
      <c r="K54" s="4">
        <v>8.4290000000000003</v>
      </c>
      <c r="L54" s="4">
        <v>8.4019999999999992</v>
      </c>
      <c r="M54" s="4">
        <v>8.3800000000000008</v>
      </c>
      <c r="N54" s="4">
        <v>8.4339999999999993</v>
      </c>
      <c r="O54" s="4">
        <v>8.5239999999999991</v>
      </c>
      <c r="P54" s="4">
        <v>7.89</v>
      </c>
      <c r="Q54" s="4">
        <v>7.319</v>
      </c>
      <c r="R54" s="4">
        <v>7.0739999999999998</v>
      </c>
      <c r="S54" s="4">
        <v>6.9119999999999999</v>
      </c>
      <c r="T54" s="4">
        <v>7.3929999999999998</v>
      </c>
      <c r="U54" s="4">
        <v>7.2889999999999997</v>
      </c>
      <c r="V54" s="4">
        <v>7.1559999999999997</v>
      </c>
      <c r="W54" s="4">
        <v>6.9219999999999997</v>
      </c>
      <c r="X54" s="4">
        <v>6.76</v>
      </c>
      <c r="Y54" s="4">
        <v>5.86</v>
      </c>
      <c r="Z54" s="4">
        <v>5.9130000000000003</v>
      </c>
      <c r="AA54" s="4">
        <v>5.9859999999999998</v>
      </c>
      <c r="AB54" s="4">
        <v>5.7009999999999996</v>
      </c>
      <c r="AC54" s="4">
        <v>5.8819999999999997</v>
      </c>
      <c r="AD54" s="4">
        <v>5.9470000000000001</v>
      </c>
      <c r="AE54" s="4">
        <v>5.84</v>
      </c>
      <c r="AF54" s="4">
        <v>5.5860000000000003</v>
      </c>
      <c r="AG54" s="4">
        <v>5.5069999999999997</v>
      </c>
      <c r="AH54" s="4">
        <v>5.2409999999999997</v>
      </c>
      <c r="AI54" s="4">
        <v>5.12</v>
      </c>
      <c r="AJ54" s="4">
        <v>5.1619999999999999</v>
      </c>
      <c r="AK54" s="4">
        <v>5.4649999999999999</v>
      </c>
      <c r="AL54" s="4">
        <v>5.1849999999999996</v>
      </c>
      <c r="AM54" s="4">
        <v>4.1390000000000002</v>
      </c>
      <c r="AN54" s="4">
        <v>3.74</v>
      </c>
      <c r="AO54" s="4">
        <v>4.97</v>
      </c>
      <c r="AP54" s="4">
        <v>4.8680000000000003</v>
      </c>
      <c r="AQ54" s="4">
        <v>6.3630000000000004</v>
      </c>
      <c r="AR54" s="4">
        <v>7.2839999999999998</v>
      </c>
      <c r="AS54" s="4">
        <v>7.9509999999999996</v>
      </c>
      <c r="AT54" s="4">
        <v>9.516</v>
      </c>
      <c r="AU54" s="4">
        <v>10.151999999999999</v>
      </c>
      <c r="AV54" s="4">
        <v>10.96</v>
      </c>
      <c r="AW54" s="4">
        <v>11.962999999999999</v>
      </c>
      <c r="AX54" s="4">
        <v>11.981</v>
      </c>
      <c r="AY54" s="4">
        <v>14.359</v>
      </c>
      <c r="AZ54" s="4">
        <v>14.26</v>
      </c>
      <c r="BA54" s="4">
        <v>14.939</v>
      </c>
      <c r="BB54" s="4">
        <v>16.699000000000002</v>
      </c>
      <c r="BC54" s="4">
        <v>18.852</v>
      </c>
      <c r="BD54" s="4">
        <v>19.989000000000001</v>
      </c>
      <c r="BE54" s="4">
        <v>19.64</v>
      </c>
      <c r="BF54" s="4">
        <v>20.616</v>
      </c>
      <c r="BG54" s="4">
        <v>25.294</v>
      </c>
      <c r="BH54" s="4">
        <v>26.036000000000001</v>
      </c>
      <c r="BI54" s="4">
        <v>28.024999999999999</v>
      </c>
      <c r="BJ54" s="4">
        <v>30.120999999999999</v>
      </c>
      <c r="BK54" s="4">
        <v>31.504999999999999</v>
      </c>
      <c r="BL54" s="4">
        <v>27.126999999999999</v>
      </c>
      <c r="BM54" s="4">
        <v>28.518000000000001</v>
      </c>
      <c r="BN54" s="4">
        <v>28.265000000000001</v>
      </c>
      <c r="BO54" s="4">
        <v>23.111000000000001</v>
      </c>
      <c r="BP54" s="4">
        <v>22.978000000000002</v>
      </c>
      <c r="BQ54" s="4">
        <v>28.917000000000002</v>
      </c>
      <c r="BR54" s="4">
        <v>30.436</v>
      </c>
      <c r="BS54" s="4">
        <v>32.186</v>
      </c>
      <c r="BT54" s="4">
        <v>31.178999999999998</v>
      </c>
      <c r="BU54" s="4">
        <v>31.094999999999999</v>
      </c>
      <c r="BV54" s="4">
        <v>33.933999999999997</v>
      </c>
      <c r="BW54" s="4">
        <v>35.951000000000001</v>
      </c>
      <c r="BX54" s="4">
        <v>35.098999999999997</v>
      </c>
      <c r="BY54" s="4">
        <v>34.975999999999999</v>
      </c>
      <c r="CB54" s="7">
        <f t="shared" si="4"/>
        <v>1.683454462980555E-3</v>
      </c>
      <c r="CC54" s="7">
        <f t="shared" si="5"/>
        <v>1.6123079099736946E-3</v>
      </c>
      <c r="CD54" s="7">
        <f t="shared" si="6"/>
        <v>1.602966661584067E-3</v>
      </c>
    </row>
    <row r="55" spans="1:82" x14ac:dyDescent="0.25">
      <c r="A55" s="1" t="s">
        <v>166</v>
      </c>
      <c r="B55" s="1" t="s">
        <v>395</v>
      </c>
      <c r="C55" s="11">
        <v>29.283999999999999</v>
      </c>
      <c r="D55" s="11">
        <v>37.408000000000001</v>
      </c>
      <c r="E55" s="11">
        <v>45.819000000000003</v>
      </c>
      <c r="F55" s="11">
        <v>55.485999999999997</v>
      </c>
      <c r="G55" s="11">
        <v>69.914000000000001</v>
      </c>
      <c r="H55" s="11">
        <v>75.466999999999999</v>
      </c>
      <c r="I55" s="11">
        <v>80.102999999999994</v>
      </c>
      <c r="J55" s="11">
        <v>80.022000000000006</v>
      </c>
      <c r="K55" s="11">
        <v>85.468999999999994</v>
      </c>
      <c r="L55" s="11">
        <v>93.620999999999995</v>
      </c>
      <c r="M55" s="11">
        <v>98.745999999999995</v>
      </c>
      <c r="N55" s="11">
        <v>103.545</v>
      </c>
      <c r="O55" s="11">
        <v>102.41500000000001</v>
      </c>
      <c r="P55" s="11">
        <v>104.599</v>
      </c>
      <c r="Q55" s="11">
        <v>105.876</v>
      </c>
      <c r="R55" s="11">
        <v>106.17400000000001</v>
      </c>
      <c r="S55" s="11">
        <v>101.47</v>
      </c>
      <c r="T55" s="11">
        <v>91.468000000000004</v>
      </c>
      <c r="U55" s="11">
        <v>99.674000000000007</v>
      </c>
      <c r="V55" s="11">
        <v>95.653000000000006</v>
      </c>
      <c r="W55" s="11">
        <v>52.569000000000003</v>
      </c>
      <c r="X55" s="11">
        <v>64.046000000000006</v>
      </c>
      <c r="Y55" s="11">
        <v>60.816000000000003</v>
      </c>
      <c r="Z55" s="11">
        <v>63.008000000000003</v>
      </c>
      <c r="AA55" s="11">
        <v>70.686000000000007</v>
      </c>
      <c r="AB55" s="11">
        <v>66.253</v>
      </c>
      <c r="AC55" s="11">
        <v>70.132999999999996</v>
      </c>
      <c r="AD55" s="11">
        <v>65.042000000000002</v>
      </c>
      <c r="AE55" s="11">
        <v>68.480999999999995</v>
      </c>
      <c r="AF55" s="11">
        <v>65.927000000000007</v>
      </c>
      <c r="AG55" s="11">
        <v>63.68</v>
      </c>
      <c r="AH55" s="11">
        <v>69.888000000000005</v>
      </c>
      <c r="AI55" s="11">
        <v>64.009</v>
      </c>
      <c r="AJ55" s="11">
        <v>59.534999999999997</v>
      </c>
      <c r="AK55" s="11">
        <v>67.323999999999998</v>
      </c>
      <c r="AL55" s="11">
        <v>67.265000000000001</v>
      </c>
      <c r="AM55" s="11">
        <v>70.481999999999999</v>
      </c>
      <c r="AN55" s="11">
        <v>78.661000000000001</v>
      </c>
      <c r="AO55" s="11">
        <v>96.549000000000007</v>
      </c>
      <c r="AP55" s="11">
        <v>105.093</v>
      </c>
      <c r="AQ55" s="11">
        <v>118.992</v>
      </c>
      <c r="AR55" s="11">
        <v>107.974</v>
      </c>
      <c r="AS55" s="11">
        <v>123.337</v>
      </c>
      <c r="AT55" s="11">
        <v>134.35400000000001</v>
      </c>
      <c r="AU55" s="11">
        <v>133.28399999999999</v>
      </c>
      <c r="AV55" s="11">
        <v>138.51499999999999</v>
      </c>
      <c r="AW55" s="11">
        <v>146.571</v>
      </c>
      <c r="AX55" s="11">
        <v>156.63399999999999</v>
      </c>
      <c r="AY55" s="11">
        <v>173.86500000000001</v>
      </c>
      <c r="AZ55" s="11">
        <v>166.64500000000001</v>
      </c>
      <c r="BA55" s="11">
        <v>181.16800000000001</v>
      </c>
      <c r="BB55" s="11">
        <v>188.80199999999999</v>
      </c>
      <c r="BC55" s="11">
        <v>206.541</v>
      </c>
      <c r="BD55" s="11">
        <v>230.006</v>
      </c>
      <c r="BE55" s="11">
        <v>250.77099999999999</v>
      </c>
      <c r="BF55" s="11">
        <v>266.54199999999997</v>
      </c>
      <c r="BG55" s="11">
        <v>291.86900000000003</v>
      </c>
      <c r="BH55" s="11">
        <v>318.59800000000001</v>
      </c>
      <c r="BI55" s="11">
        <v>343.72399999999999</v>
      </c>
      <c r="BJ55" s="11">
        <v>373.125</v>
      </c>
      <c r="BK55" s="11">
        <v>379.65199999999999</v>
      </c>
      <c r="BL55" s="11">
        <v>369.41199999999998</v>
      </c>
      <c r="BM55" s="11">
        <v>366.15600000000001</v>
      </c>
      <c r="BN55" s="11">
        <v>329.16</v>
      </c>
      <c r="BO55" s="11">
        <v>307.91699999999997</v>
      </c>
      <c r="BP55" s="11">
        <v>272.41800000000001</v>
      </c>
      <c r="BQ55" s="11">
        <v>302.274</v>
      </c>
      <c r="BR55" s="11">
        <v>320.46800000000002</v>
      </c>
      <c r="BS55" s="11">
        <v>330.96899999999999</v>
      </c>
      <c r="BT55" s="11">
        <v>316.92599999999999</v>
      </c>
      <c r="BU55" s="11">
        <v>275.601</v>
      </c>
      <c r="BV55" s="11">
        <v>271.91500000000002</v>
      </c>
      <c r="BW55" s="11">
        <v>255.34</v>
      </c>
      <c r="BX55" s="11">
        <v>257.654</v>
      </c>
      <c r="BY55" s="11">
        <v>264.05200000000002</v>
      </c>
      <c r="CB55" s="9">
        <f t="shared" si="4"/>
        <v>1.1956642724192789E-2</v>
      </c>
      <c r="CC55" s="9">
        <f t="shared" si="5"/>
        <v>1.1835595949638518E-2</v>
      </c>
      <c r="CD55" s="9">
        <f t="shared" si="6"/>
        <v>1.2101628342995085E-2</v>
      </c>
    </row>
    <row r="56" spans="1:82" x14ac:dyDescent="0.25">
      <c r="A56" s="1" t="s">
        <v>168</v>
      </c>
      <c r="B56" s="1" t="s">
        <v>396</v>
      </c>
      <c r="C56" s="11">
        <v>16.716999999999999</v>
      </c>
      <c r="D56" s="11">
        <v>46.933</v>
      </c>
      <c r="E56" s="11">
        <v>51.21</v>
      </c>
      <c r="F56" s="11">
        <v>45.552999999999997</v>
      </c>
      <c r="G56" s="11">
        <v>40.787999999999997</v>
      </c>
      <c r="H56" s="11">
        <v>41.734999999999999</v>
      </c>
      <c r="I56" s="11">
        <v>44.881</v>
      </c>
      <c r="J56" s="11">
        <v>46.094000000000001</v>
      </c>
      <c r="K56" s="11">
        <v>45.328000000000003</v>
      </c>
      <c r="L56" s="11">
        <v>47.395000000000003</v>
      </c>
      <c r="M56" s="11">
        <v>47.91</v>
      </c>
      <c r="N56" s="11">
        <v>46.465000000000003</v>
      </c>
      <c r="O56" s="11">
        <v>46.787999999999997</v>
      </c>
      <c r="P56" s="11">
        <v>44.182000000000002</v>
      </c>
      <c r="Q56" s="11">
        <v>43.387</v>
      </c>
      <c r="R56" s="11">
        <v>43.76</v>
      </c>
      <c r="S56" s="11">
        <v>42.97</v>
      </c>
      <c r="T56" s="11">
        <v>39.439</v>
      </c>
      <c r="U56" s="11">
        <v>40.271000000000001</v>
      </c>
      <c r="V56" s="11">
        <v>38.67</v>
      </c>
      <c r="W56" s="11">
        <v>36.74</v>
      </c>
      <c r="X56" s="11">
        <v>35.061999999999998</v>
      </c>
      <c r="Y56" s="11">
        <v>36.914000000000001</v>
      </c>
      <c r="Z56" s="11">
        <v>37.613999999999997</v>
      </c>
      <c r="AA56" s="11">
        <v>39.939</v>
      </c>
      <c r="AB56" s="11">
        <v>41.220999999999997</v>
      </c>
      <c r="AC56" s="11">
        <v>42.637</v>
      </c>
      <c r="AD56" s="11">
        <v>52.29</v>
      </c>
      <c r="AE56" s="11">
        <v>59.883000000000003</v>
      </c>
      <c r="AF56" s="11">
        <v>53.755000000000003</v>
      </c>
      <c r="AG56" s="11">
        <v>53.805999999999997</v>
      </c>
      <c r="AH56" s="11">
        <v>49.271000000000001</v>
      </c>
      <c r="AI56" s="11">
        <v>53.301000000000002</v>
      </c>
      <c r="AJ56" s="11">
        <v>55.643000000000001</v>
      </c>
      <c r="AK56" s="11">
        <v>54.393999999999998</v>
      </c>
      <c r="AL56" s="11">
        <v>62.16</v>
      </c>
      <c r="AM56" s="11">
        <v>62.893000000000001</v>
      </c>
      <c r="AN56" s="11">
        <v>70.054000000000002</v>
      </c>
      <c r="AO56" s="11">
        <v>78.459000000000003</v>
      </c>
      <c r="AP56" s="11">
        <v>83.322999999999993</v>
      </c>
      <c r="AQ56" s="11">
        <v>102.627</v>
      </c>
      <c r="AR56" s="11">
        <v>120.34699999999999</v>
      </c>
      <c r="AS56" s="11">
        <v>135.26</v>
      </c>
      <c r="AT56" s="11">
        <v>153.624</v>
      </c>
      <c r="AU56" s="11">
        <v>193.42699999999999</v>
      </c>
      <c r="AV56" s="11">
        <v>216.393</v>
      </c>
      <c r="AW56" s="11">
        <v>234.946</v>
      </c>
      <c r="AX56" s="11">
        <v>261.15499999999997</v>
      </c>
      <c r="AY56" s="11">
        <v>333.67</v>
      </c>
      <c r="AZ56" s="11">
        <v>360.44400000000002</v>
      </c>
      <c r="BA56" s="11">
        <v>363.822</v>
      </c>
      <c r="BB56" s="11">
        <v>372.05399999999997</v>
      </c>
      <c r="BC56" s="11">
        <v>399.42899999999997</v>
      </c>
      <c r="BD56" s="11">
        <v>445.43299999999999</v>
      </c>
      <c r="BE56" s="11">
        <v>492.298</v>
      </c>
      <c r="BF56" s="11">
        <v>522.04</v>
      </c>
      <c r="BG56" s="11">
        <v>598.70699999999999</v>
      </c>
      <c r="BH56" s="11">
        <v>658.70500000000004</v>
      </c>
      <c r="BI56" s="11">
        <v>722.64099999999996</v>
      </c>
      <c r="BJ56" s="11">
        <v>773.63599999999997</v>
      </c>
      <c r="BK56" s="11">
        <v>868.64</v>
      </c>
      <c r="BL56" s="11">
        <v>936.43700000000001</v>
      </c>
      <c r="BM56" s="11">
        <v>1001.867</v>
      </c>
      <c r="BN56" s="11">
        <v>921.34400000000005</v>
      </c>
      <c r="BO56" s="11">
        <v>890.399</v>
      </c>
      <c r="BP56" s="11">
        <v>885.63599999999997</v>
      </c>
      <c r="BQ56" s="11">
        <v>970.09</v>
      </c>
      <c r="BR56" s="11">
        <v>969.5</v>
      </c>
      <c r="BS56" s="11">
        <v>934.41300000000001</v>
      </c>
      <c r="BT56" s="11">
        <v>847.74800000000005</v>
      </c>
      <c r="BU56" s="11">
        <v>735.16399999999999</v>
      </c>
      <c r="BV56" s="11">
        <v>835.86500000000001</v>
      </c>
      <c r="BW56" s="11">
        <v>823.03499999999997</v>
      </c>
      <c r="BX56" s="11">
        <v>844.98599999999999</v>
      </c>
      <c r="BY56" s="11">
        <v>832.78</v>
      </c>
      <c r="CB56" s="9">
        <f t="shared" si="4"/>
        <v>3.8539733079447053E-2</v>
      </c>
      <c r="CC56" s="9">
        <f t="shared" si="5"/>
        <v>3.8815282817659544E-2</v>
      </c>
      <c r="CD56" s="9">
        <f t="shared" si="6"/>
        <v>3.8166702208199316E-2</v>
      </c>
    </row>
    <row r="57" spans="1:82" x14ac:dyDescent="0.25">
      <c r="A57" s="1" t="s">
        <v>170</v>
      </c>
      <c r="B57" s="1" t="s">
        <v>397</v>
      </c>
      <c r="C57" s="11">
        <v>89.019000000000005</v>
      </c>
      <c r="D57" s="11">
        <v>115.26900000000001</v>
      </c>
      <c r="E57" s="11">
        <v>131.85300000000001</v>
      </c>
      <c r="F57" s="11">
        <v>114.197</v>
      </c>
      <c r="G57" s="11">
        <v>103.11</v>
      </c>
      <c r="H57" s="11">
        <v>111.38</v>
      </c>
      <c r="I57" s="11">
        <v>111.89100000000001</v>
      </c>
      <c r="J57" s="11">
        <v>115.28</v>
      </c>
      <c r="K57" s="11">
        <v>112.233</v>
      </c>
      <c r="L57" s="11">
        <v>117.02</v>
      </c>
      <c r="M57" s="11">
        <v>115.032</v>
      </c>
      <c r="N57" s="11">
        <v>119.95099999999999</v>
      </c>
      <c r="O57" s="11">
        <v>126.705</v>
      </c>
      <c r="P57" s="11">
        <v>131.78200000000001</v>
      </c>
      <c r="Q57" s="11">
        <v>133.864</v>
      </c>
      <c r="R57" s="11">
        <v>135.67599999999999</v>
      </c>
      <c r="S57" s="11">
        <v>130.68</v>
      </c>
      <c r="T57" s="11">
        <v>115.345</v>
      </c>
      <c r="U57" s="11">
        <v>114.432</v>
      </c>
      <c r="V57" s="11">
        <v>114.709</v>
      </c>
      <c r="W57" s="11">
        <v>106.05200000000001</v>
      </c>
      <c r="X57" s="11">
        <v>109.167</v>
      </c>
      <c r="Y57" s="11">
        <v>109.065</v>
      </c>
      <c r="Z57" s="11">
        <v>107.998</v>
      </c>
      <c r="AA57" s="11">
        <v>103.364</v>
      </c>
      <c r="AB57" s="11">
        <v>98.215000000000003</v>
      </c>
      <c r="AC57" s="11">
        <v>96.748000000000005</v>
      </c>
      <c r="AD57" s="11">
        <v>101.006</v>
      </c>
      <c r="AE57" s="11">
        <v>95.668999999999997</v>
      </c>
      <c r="AF57" s="11">
        <v>90.179000000000002</v>
      </c>
      <c r="AG57" s="11">
        <v>84.206999999999994</v>
      </c>
      <c r="AH57" s="11">
        <v>76.096999999999994</v>
      </c>
      <c r="AI57" s="11">
        <v>73.215000000000003</v>
      </c>
      <c r="AJ57" s="11">
        <v>67.644000000000005</v>
      </c>
      <c r="AK57" s="11">
        <v>60.101999999999997</v>
      </c>
      <c r="AL57" s="11">
        <v>60.13</v>
      </c>
      <c r="AM57" s="11">
        <v>57.491</v>
      </c>
      <c r="AN57" s="11">
        <v>59.771000000000001</v>
      </c>
      <c r="AO57" s="11">
        <v>71.346999999999994</v>
      </c>
      <c r="AP57" s="11">
        <v>77.33</v>
      </c>
      <c r="AQ57" s="11">
        <v>80.23</v>
      </c>
      <c r="AR57" s="11">
        <v>90.394000000000005</v>
      </c>
      <c r="AS57" s="11">
        <v>95.337999999999994</v>
      </c>
      <c r="AT57" s="11">
        <v>105.05800000000001</v>
      </c>
      <c r="AU57" s="11">
        <v>113.02500000000001</v>
      </c>
      <c r="AV57" s="11">
        <v>109.629</v>
      </c>
      <c r="AW57" s="11">
        <v>107.86799999999999</v>
      </c>
      <c r="AX57" s="11">
        <v>112.26300000000001</v>
      </c>
      <c r="AY57" s="11">
        <v>125.48</v>
      </c>
      <c r="AZ57" s="11">
        <v>122.26900000000001</v>
      </c>
      <c r="BA57" s="11">
        <v>112.02</v>
      </c>
      <c r="BB57" s="11">
        <v>117.822</v>
      </c>
      <c r="BC57" s="11">
        <v>124.221</v>
      </c>
      <c r="BD57" s="11">
        <v>135.21899999999999</v>
      </c>
      <c r="BE57" s="11">
        <v>142.50899999999999</v>
      </c>
      <c r="BF57" s="11">
        <v>148.88900000000001</v>
      </c>
      <c r="BG57" s="11">
        <v>163.131</v>
      </c>
      <c r="BH57" s="11">
        <v>171.108</v>
      </c>
      <c r="BI57" s="11">
        <v>171.43299999999999</v>
      </c>
      <c r="BJ57" s="11">
        <v>189.95099999999999</v>
      </c>
      <c r="BK57" s="11">
        <v>206.59800000000001</v>
      </c>
      <c r="BL57" s="11">
        <v>236.286</v>
      </c>
      <c r="BM57" s="11">
        <v>239.01599999999999</v>
      </c>
      <c r="BN57" s="11">
        <v>218.886</v>
      </c>
      <c r="BO57" s="11">
        <v>200.018</v>
      </c>
      <c r="BP57" s="11">
        <v>183.38399999999999</v>
      </c>
      <c r="BQ57" s="11">
        <v>194.22</v>
      </c>
      <c r="BR57" s="11">
        <v>218.87899999999999</v>
      </c>
      <c r="BS57" s="11">
        <v>217.316</v>
      </c>
      <c r="BT57" s="11">
        <v>216.82499999999999</v>
      </c>
      <c r="BU57" s="11">
        <v>203.17699999999999</v>
      </c>
      <c r="BV57" s="11">
        <v>250.42500000000001</v>
      </c>
      <c r="BW57" s="11">
        <v>247.226</v>
      </c>
      <c r="BX57" s="11">
        <v>273.25299999999999</v>
      </c>
      <c r="BY57" s="11">
        <v>270.54000000000002</v>
      </c>
      <c r="CB57" s="9">
        <f t="shared" si="4"/>
        <v>1.1576693640366908E-2</v>
      </c>
      <c r="CC57" s="9">
        <f t="shared" si="5"/>
        <v>1.2552151722956265E-2</v>
      </c>
      <c r="CD57" s="9">
        <f t="shared" si="6"/>
        <v>1.2398976458856173E-2</v>
      </c>
    </row>
    <row r="58" spans="1:82" x14ac:dyDescent="0.25">
      <c r="A58" t="s">
        <v>172</v>
      </c>
      <c r="B58" t="s">
        <v>398</v>
      </c>
      <c r="C58" s="4">
        <v>89.753</v>
      </c>
      <c r="D58" s="4">
        <v>106.712</v>
      </c>
      <c r="E58" s="4">
        <v>121.113</v>
      </c>
      <c r="F58" s="4">
        <v>117.00700000000001</v>
      </c>
      <c r="G58" s="4">
        <v>110.82299999999999</v>
      </c>
      <c r="H58" s="4">
        <v>113.613</v>
      </c>
      <c r="I58" s="4">
        <v>118.123</v>
      </c>
      <c r="J58" s="4">
        <v>124.38200000000001</v>
      </c>
      <c r="K58" s="4">
        <v>121.898</v>
      </c>
      <c r="L58" s="4">
        <v>122.66500000000001</v>
      </c>
      <c r="M58" s="4">
        <v>121.65300000000001</v>
      </c>
      <c r="N58" s="4">
        <v>122.364</v>
      </c>
      <c r="O58" s="4">
        <v>120.85599999999999</v>
      </c>
      <c r="P58" s="4">
        <v>115.462</v>
      </c>
      <c r="Q58" s="4">
        <v>108.29</v>
      </c>
      <c r="R58" s="4">
        <v>106.24299999999999</v>
      </c>
      <c r="S58" s="4">
        <v>96.483999999999995</v>
      </c>
      <c r="T58" s="4">
        <v>87.924000000000007</v>
      </c>
      <c r="U58" s="4">
        <v>87.350999999999999</v>
      </c>
      <c r="V58" s="4">
        <v>85.546999999999997</v>
      </c>
      <c r="W58" s="4">
        <v>84.641000000000005</v>
      </c>
      <c r="X58" s="4">
        <v>79.831999999999994</v>
      </c>
      <c r="Y58" s="4">
        <v>78.936000000000007</v>
      </c>
      <c r="Z58" s="4">
        <v>86.68</v>
      </c>
      <c r="AA58" s="4">
        <v>88.204999999999998</v>
      </c>
      <c r="AB58" s="4">
        <v>79.600999999999999</v>
      </c>
      <c r="AC58" s="4">
        <v>77.421999999999997</v>
      </c>
      <c r="AD58" s="4">
        <v>80.97</v>
      </c>
      <c r="AE58" s="4">
        <v>74.159000000000006</v>
      </c>
      <c r="AF58" s="4">
        <v>70.847999999999999</v>
      </c>
      <c r="AG58" s="4">
        <v>74.361000000000004</v>
      </c>
      <c r="AH58" s="4">
        <v>69.774000000000001</v>
      </c>
      <c r="AI58" s="4">
        <v>75.488</v>
      </c>
      <c r="AJ58" s="4">
        <v>70.805999999999997</v>
      </c>
      <c r="AK58" s="4">
        <v>68.619</v>
      </c>
      <c r="AL58" s="4">
        <v>75.828000000000003</v>
      </c>
      <c r="AM58" s="4">
        <v>72.641000000000005</v>
      </c>
      <c r="AN58" s="4">
        <v>76.037000000000006</v>
      </c>
      <c r="AO58" s="4">
        <v>88.21</v>
      </c>
      <c r="AP58" s="4">
        <v>88.658000000000001</v>
      </c>
      <c r="AQ58" s="4">
        <v>94.603999999999999</v>
      </c>
      <c r="AR58" s="4">
        <v>92.561000000000007</v>
      </c>
      <c r="AS58" s="4">
        <v>91.183000000000007</v>
      </c>
      <c r="AT58" s="4">
        <v>95.244</v>
      </c>
      <c r="AU58" s="4">
        <v>97.805999999999997</v>
      </c>
      <c r="AV58" s="4">
        <v>92.352000000000004</v>
      </c>
      <c r="AW58" s="4">
        <v>93.665000000000006</v>
      </c>
      <c r="AX58" s="4">
        <v>91.626000000000005</v>
      </c>
      <c r="AY58" s="4">
        <v>105.173</v>
      </c>
      <c r="AZ58" s="4">
        <v>93.885999999999996</v>
      </c>
      <c r="BA58" s="4">
        <v>97.686000000000007</v>
      </c>
      <c r="BB58" s="4">
        <v>92.197999999999993</v>
      </c>
      <c r="BC58" s="4">
        <v>90.608000000000004</v>
      </c>
      <c r="BD58" s="4">
        <v>87.930999999999997</v>
      </c>
      <c r="BE58" s="4">
        <v>96.180999999999997</v>
      </c>
      <c r="BF58" s="4">
        <v>95.593000000000004</v>
      </c>
      <c r="BG58" s="4">
        <v>98.239000000000004</v>
      </c>
      <c r="BH58" s="4">
        <v>98.596000000000004</v>
      </c>
      <c r="BI58" s="4">
        <v>98.063999999999993</v>
      </c>
      <c r="BJ58" s="4">
        <v>105.458</v>
      </c>
      <c r="BK58" s="4">
        <v>111.005</v>
      </c>
      <c r="BL58" s="4">
        <v>130.268</v>
      </c>
      <c r="BM58" s="4">
        <v>122.497</v>
      </c>
      <c r="BN58" s="4">
        <v>114.959</v>
      </c>
      <c r="BO58" s="4">
        <v>124.43899999999999</v>
      </c>
      <c r="BP58" s="4">
        <v>121.65600000000001</v>
      </c>
      <c r="BQ58" s="4">
        <v>130.434</v>
      </c>
      <c r="BR58" s="4">
        <v>133.72399999999999</v>
      </c>
      <c r="BS58" s="4">
        <v>124.554</v>
      </c>
      <c r="BT58" s="4">
        <v>119.221</v>
      </c>
      <c r="BU58" s="4">
        <v>118.227</v>
      </c>
      <c r="BV58" s="4">
        <v>129.65299999999999</v>
      </c>
      <c r="BW58" s="4">
        <v>135.81100000000001</v>
      </c>
      <c r="BX58" s="4">
        <v>135.18799999999999</v>
      </c>
      <c r="BY58" s="4">
        <v>157.916</v>
      </c>
      <c r="CB58" s="7">
        <f t="shared" si="4"/>
        <v>6.3595347576382343E-3</v>
      </c>
      <c r="CC58" s="7">
        <f t="shared" si="5"/>
        <v>6.2099969153971285E-3</v>
      </c>
      <c r="CD58" s="7">
        <f t="shared" si="6"/>
        <v>7.2373651455486477E-3</v>
      </c>
    </row>
    <row r="59" spans="1:82" x14ac:dyDescent="0.25">
      <c r="A59" t="s">
        <v>174</v>
      </c>
      <c r="B59" t="s">
        <v>399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3.9E-2</v>
      </c>
      <c r="V59" s="4">
        <v>2.7E-2</v>
      </c>
      <c r="W59" s="4">
        <v>2.1000000000000001E-2</v>
      </c>
      <c r="X59" s="4">
        <v>2.5999999999999999E-2</v>
      </c>
      <c r="Y59" s="4">
        <v>2.4E-2</v>
      </c>
      <c r="Z59" s="4">
        <v>2.5000000000000001E-2</v>
      </c>
      <c r="AA59" s="4">
        <v>2.7E-2</v>
      </c>
      <c r="AB59" s="4">
        <v>2.7E-2</v>
      </c>
      <c r="AC59" s="4">
        <v>0.61099999999999999</v>
      </c>
      <c r="AD59" s="4">
        <v>0.58599999999999997</v>
      </c>
      <c r="AE59" s="4">
        <v>0.64100000000000001</v>
      </c>
      <c r="AF59" s="4">
        <v>0.63500000000000001</v>
      </c>
      <c r="AG59" s="4">
        <v>0.61399999999999999</v>
      </c>
      <c r="AH59" s="4">
        <v>0.56899999999999995</v>
      </c>
      <c r="AI59" s="4">
        <v>2.3E-2</v>
      </c>
      <c r="AJ59" s="4">
        <v>0.33500000000000002</v>
      </c>
      <c r="AK59" s="4">
        <v>0.496</v>
      </c>
      <c r="AL59" s="4">
        <v>0.505</v>
      </c>
      <c r="AM59" s="4">
        <v>0.189</v>
      </c>
      <c r="AN59" s="4">
        <v>0.23799999999999999</v>
      </c>
      <c r="AO59" s="4">
        <v>0.129</v>
      </c>
      <c r="AP59" s="4">
        <v>0.123</v>
      </c>
      <c r="AQ59" s="4">
        <v>0.124</v>
      </c>
      <c r="AR59" s="4">
        <v>0.24099999999999999</v>
      </c>
      <c r="AS59" s="4">
        <v>0.246</v>
      </c>
      <c r="AT59" s="4">
        <v>0.25900000000000001</v>
      </c>
      <c r="AU59" s="4">
        <v>0.76600000000000001</v>
      </c>
      <c r="AV59" s="4">
        <v>0.76100000000000001</v>
      </c>
      <c r="AW59" s="4">
        <v>1.2230000000000001</v>
      </c>
      <c r="AX59" s="4">
        <v>1.206</v>
      </c>
      <c r="AY59" s="4">
        <v>1.05</v>
      </c>
      <c r="AZ59" s="4">
        <v>1.1759999999999999</v>
      </c>
      <c r="BA59" s="4">
        <v>0.96899999999999997</v>
      </c>
      <c r="BB59" s="4">
        <v>0.73199999999999998</v>
      </c>
      <c r="BC59" s="4">
        <v>1.6180000000000001</v>
      </c>
      <c r="BD59" s="4">
        <v>1.84</v>
      </c>
      <c r="BE59" s="4">
        <v>1.7390000000000001</v>
      </c>
      <c r="BF59" s="4">
        <v>1.6379999999999999</v>
      </c>
      <c r="BG59" s="4">
        <v>1.5980000000000001</v>
      </c>
      <c r="BH59" s="4">
        <v>2.6480000000000001</v>
      </c>
      <c r="BI59" s="4">
        <v>2.6840000000000002</v>
      </c>
      <c r="BJ59" s="4">
        <v>2.7669999999999999</v>
      </c>
      <c r="BK59" s="4">
        <v>2.2639999999999998</v>
      </c>
      <c r="BL59" s="4">
        <v>3.2509999999999999</v>
      </c>
      <c r="BM59" s="4">
        <v>3.5489999999999999</v>
      </c>
      <c r="BN59" s="4">
        <v>3.4209999999999998</v>
      </c>
      <c r="BO59" s="4">
        <v>3.081</v>
      </c>
      <c r="BP59" s="4">
        <v>3.2</v>
      </c>
      <c r="BQ59" s="4">
        <v>3.488</v>
      </c>
      <c r="BR59" s="4">
        <v>3.0009999999999999</v>
      </c>
      <c r="BS59" s="4">
        <v>3.3180000000000001</v>
      </c>
      <c r="BT59" s="4">
        <v>2.8330000000000002</v>
      </c>
      <c r="BU59" s="4">
        <v>3.1179999999999999</v>
      </c>
      <c r="BV59" s="4">
        <v>1.472</v>
      </c>
      <c r="BW59" s="4">
        <v>1.5489999999999999</v>
      </c>
      <c r="BX59" s="4">
        <v>3.153</v>
      </c>
      <c r="BY59" s="4">
        <v>3.0779999999999998</v>
      </c>
      <c r="CB59" s="7">
        <f t="shared" si="4"/>
        <v>7.2534031408218955E-5</v>
      </c>
      <c r="CC59" s="7">
        <f t="shared" si="5"/>
        <v>1.4483623009621527E-4</v>
      </c>
      <c r="CD59" s="7">
        <f t="shared" si="6"/>
        <v>1.4106619923249538E-4</v>
      </c>
    </row>
    <row r="60" spans="1:82" x14ac:dyDescent="0.25">
      <c r="A60" t="s">
        <v>176</v>
      </c>
      <c r="B60" t="s">
        <v>400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CB60" s="7">
        <v>0</v>
      </c>
      <c r="CC60" s="7">
        <v>0</v>
      </c>
      <c r="CD60" s="7">
        <v>0</v>
      </c>
    </row>
    <row r="61" spans="1:82" x14ac:dyDescent="0.25">
      <c r="A61" s="1" t="s">
        <v>178</v>
      </c>
      <c r="B61" s="1" t="s">
        <v>401</v>
      </c>
      <c r="C61" s="11">
        <v>77.793999999999997</v>
      </c>
      <c r="D61" s="11">
        <v>119.229</v>
      </c>
      <c r="E61" s="11">
        <v>114.446</v>
      </c>
      <c r="F61" s="11">
        <v>88.528000000000006</v>
      </c>
      <c r="G61" s="11">
        <v>89.093000000000004</v>
      </c>
      <c r="H61" s="11">
        <v>99.355000000000004</v>
      </c>
      <c r="I61" s="11">
        <v>104.78</v>
      </c>
      <c r="J61" s="11">
        <v>111.914</v>
      </c>
      <c r="K61" s="11">
        <v>113.125</v>
      </c>
      <c r="L61" s="11">
        <v>120.39400000000001</v>
      </c>
      <c r="M61" s="11">
        <v>125.011</v>
      </c>
      <c r="N61" s="11">
        <v>116.967</v>
      </c>
      <c r="O61" s="11">
        <v>121.48</v>
      </c>
      <c r="P61" s="11">
        <v>134.077</v>
      </c>
      <c r="Q61" s="11">
        <v>137.292</v>
      </c>
      <c r="R61" s="11">
        <v>144.88900000000001</v>
      </c>
      <c r="S61" s="11">
        <v>177.95400000000001</v>
      </c>
      <c r="T61" s="11">
        <v>173.91499999999999</v>
      </c>
      <c r="U61" s="11">
        <v>183.184</v>
      </c>
      <c r="V61" s="11">
        <v>185.87899999999999</v>
      </c>
      <c r="W61" s="11">
        <v>203.56299999999999</v>
      </c>
      <c r="X61" s="11">
        <v>218.51900000000001</v>
      </c>
      <c r="Y61" s="11">
        <v>218.28800000000001</v>
      </c>
      <c r="Z61" s="11">
        <v>236.976</v>
      </c>
      <c r="AA61" s="11">
        <v>238.34299999999999</v>
      </c>
      <c r="AB61" s="11">
        <v>238.065</v>
      </c>
      <c r="AC61" s="11">
        <v>234.751</v>
      </c>
      <c r="AD61" s="11">
        <v>247.75</v>
      </c>
      <c r="AE61" s="11">
        <v>267.76799999999997</v>
      </c>
      <c r="AF61" s="11">
        <v>251.19499999999999</v>
      </c>
      <c r="AG61" s="11">
        <v>241.654</v>
      </c>
      <c r="AH61" s="11">
        <v>221.63499999999999</v>
      </c>
      <c r="AI61" s="11">
        <v>234.75899999999999</v>
      </c>
      <c r="AJ61" s="11">
        <v>241.99700000000001</v>
      </c>
      <c r="AK61" s="11">
        <v>225.65299999999999</v>
      </c>
      <c r="AL61" s="11">
        <v>241.107</v>
      </c>
      <c r="AM61" s="11">
        <v>230.78899999999999</v>
      </c>
      <c r="AN61" s="11">
        <v>236.27500000000001</v>
      </c>
      <c r="AO61" s="11">
        <v>241.28399999999999</v>
      </c>
      <c r="AP61" s="11">
        <v>259.01600000000002</v>
      </c>
      <c r="AQ61" s="11">
        <v>263.34899999999999</v>
      </c>
      <c r="AR61" s="11">
        <v>270.92599999999999</v>
      </c>
      <c r="AS61" s="11">
        <v>286.09399999999999</v>
      </c>
      <c r="AT61" s="11">
        <v>276.60899999999998</v>
      </c>
      <c r="AU61" s="11">
        <v>285.30900000000003</v>
      </c>
      <c r="AV61" s="11">
        <v>312.69799999999998</v>
      </c>
      <c r="AW61" s="11">
        <v>290.34699999999998</v>
      </c>
      <c r="AX61" s="11">
        <v>289.50599999999997</v>
      </c>
      <c r="AY61" s="11">
        <v>334.67099999999999</v>
      </c>
      <c r="AZ61" s="11">
        <v>337.036</v>
      </c>
      <c r="BA61" s="11">
        <v>317.28100000000001</v>
      </c>
      <c r="BB61" s="11">
        <v>317.803</v>
      </c>
      <c r="BC61" s="11">
        <v>300.54700000000003</v>
      </c>
      <c r="BD61" s="11">
        <v>331.39</v>
      </c>
      <c r="BE61" s="11">
        <v>343.56</v>
      </c>
      <c r="BF61" s="11">
        <v>359.42500000000001</v>
      </c>
      <c r="BG61" s="11">
        <v>379.39299999999997</v>
      </c>
      <c r="BH61" s="11">
        <v>387.28699999999998</v>
      </c>
      <c r="BI61" s="11">
        <v>396.79399999999998</v>
      </c>
      <c r="BJ61" s="11">
        <v>429.678</v>
      </c>
      <c r="BK61" s="11">
        <v>432.851</v>
      </c>
      <c r="BL61" s="11">
        <v>447.32299999999998</v>
      </c>
      <c r="BM61" s="11">
        <v>450.83699999999999</v>
      </c>
      <c r="BN61" s="11">
        <v>423.00700000000001</v>
      </c>
      <c r="BO61" s="11">
        <v>377.80799999999999</v>
      </c>
      <c r="BP61" s="11">
        <v>388.964</v>
      </c>
      <c r="BQ61" s="11">
        <v>426.76900000000001</v>
      </c>
      <c r="BR61" s="11">
        <v>402.4</v>
      </c>
      <c r="BS61" s="11">
        <v>338.02300000000002</v>
      </c>
      <c r="BT61" s="11">
        <v>309.827</v>
      </c>
      <c r="BU61" s="11">
        <v>283.13099999999997</v>
      </c>
      <c r="BV61" s="11">
        <v>314.71199999999999</v>
      </c>
      <c r="BW61" s="11">
        <v>301.78300000000002</v>
      </c>
      <c r="BX61" s="11">
        <v>311.55599999999998</v>
      </c>
      <c r="BY61" s="11">
        <v>309.94400000000002</v>
      </c>
      <c r="CB61" s="9">
        <f t="shared" si="4"/>
        <v>1.4131399354723398E-2</v>
      </c>
      <c r="CC61" s="9">
        <f t="shared" si="5"/>
        <v>1.4311638599383584E-2</v>
      </c>
      <c r="CD61" s="9">
        <f t="shared" si="6"/>
        <v>1.4204880459686988E-2</v>
      </c>
    </row>
    <row r="62" spans="1:82" x14ac:dyDescent="0.25">
      <c r="A62" s="1" t="s">
        <v>180</v>
      </c>
      <c r="B62" s="1" t="s">
        <v>402</v>
      </c>
      <c r="C62" s="11">
        <v>2562.83</v>
      </c>
      <c r="D62" s="11">
        <v>2778.1590000000001</v>
      </c>
      <c r="E62" s="11">
        <v>2975.1950000000002</v>
      </c>
      <c r="F62" s="11">
        <v>3145.491</v>
      </c>
      <c r="G62" s="11">
        <v>3405.77</v>
      </c>
      <c r="H62" s="11">
        <v>3509.7350000000001</v>
      </c>
      <c r="I62" s="11">
        <v>3604.6970000000001</v>
      </c>
      <c r="J62" s="11">
        <v>3715.19</v>
      </c>
      <c r="K62" s="11">
        <v>3852.462</v>
      </c>
      <c r="L62" s="11">
        <v>3940.107</v>
      </c>
      <c r="M62" s="11">
        <v>4045.9859999999999</v>
      </c>
      <c r="N62" s="11">
        <v>4179.54</v>
      </c>
      <c r="O62" s="11">
        <v>4302.732</v>
      </c>
      <c r="P62" s="11">
        <v>4370.3280000000004</v>
      </c>
      <c r="Q62" s="11">
        <v>4519.07</v>
      </c>
      <c r="R62" s="11">
        <v>4638.4470000000001</v>
      </c>
      <c r="S62" s="11">
        <v>4789.393</v>
      </c>
      <c r="T62" s="11">
        <v>4862.5330000000004</v>
      </c>
      <c r="U62" s="11">
        <v>5015.3829999999998</v>
      </c>
      <c r="V62" s="11">
        <v>5097.0770000000002</v>
      </c>
      <c r="W62" s="11">
        <v>5288.7110000000002</v>
      </c>
      <c r="X62" s="11">
        <v>5480.3779999999997</v>
      </c>
      <c r="Y62" s="11">
        <v>5628.3509999999997</v>
      </c>
      <c r="Z62" s="11">
        <v>5811.4319999999998</v>
      </c>
      <c r="AA62" s="11">
        <v>6044.8950000000004</v>
      </c>
      <c r="AB62" s="11">
        <v>6240.1689999999999</v>
      </c>
      <c r="AC62" s="11">
        <v>6366.3109999999997</v>
      </c>
      <c r="AD62" s="11">
        <v>6543.5879999999997</v>
      </c>
      <c r="AE62" s="11">
        <v>6816.5469999999996</v>
      </c>
      <c r="AF62" s="11">
        <v>6891.7719999999999</v>
      </c>
      <c r="AG62" s="11">
        <v>7004.2060000000001</v>
      </c>
      <c r="AH62" s="11">
        <v>7145.0060000000003</v>
      </c>
      <c r="AI62" s="11">
        <v>7335.4530000000004</v>
      </c>
      <c r="AJ62" s="11">
        <v>7534.3180000000002</v>
      </c>
      <c r="AK62" s="11">
        <v>7638.0820000000003</v>
      </c>
      <c r="AL62" s="11">
        <v>7776.6360000000004</v>
      </c>
      <c r="AM62" s="11">
        <v>7993.8720000000003</v>
      </c>
      <c r="AN62" s="11">
        <v>8179.7209999999995</v>
      </c>
      <c r="AO62" s="11">
        <v>8282.3340000000007</v>
      </c>
      <c r="AP62" s="11">
        <v>8399.3729999999996</v>
      </c>
      <c r="AQ62" s="11">
        <v>8616.4969999999994</v>
      </c>
      <c r="AR62" s="11">
        <v>8866.1229999999996</v>
      </c>
      <c r="AS62" s="11">
        <v>9026.6049999999996</v>
      </c>
      <c r="AT62" s="11">
        <v>9194.8269999999993</v>
      </c>
      <c r="AU62" s="11">
        <v>9248.4490000000005</v>
      </c>
      <c r="AV62" s="11">
        <v>9396.8670000000002</v>
      </c>
      <c r="AW62" s="11">
        <v>9605.4269999999997</v>
      </c>
      <c r="AX62" s="11">
        <v>9841.6959999999999</v>
      </c>
      <c r="AY62" s="11">
        <v>10123.849</v>
      </c>
      <c r="AZ62" s="11">
        <v>10363.486000000001</v>
      </c>
      <c r="BA62" s="11">
        <v>10634.45</v>
      </c>
      <c r="BB62" s="11">
        <v>10786.25</v>
      </c>
      <c r="BC62" s="11">
        <v>11194.210999999999</v>
      </c>
      <c r="BD62" s="11">
        <v>11568.548000000001</v>
      </c>
      <c r="BE62" s="11">
        <v>11879.133</v>
      </c>
      <c r="BF62" s="11">
        <v>12241.955</v>
      </c>
      <c r="BG62" s="11">
        <v>12530.155000000001</v>
      </c>
      <c r="BH62" s="11">
        <v>12932.736999999999</v>
      </c>
      <c r="BI62" s="11">
        <v>13119.433999999999</v>
      </c>
      <c r="BJ62" s="11">
        <v>13517.099</v>
      </c>
      <c r="BK62" s="11">
        <v>13848.5</v>
      </c>
      <c r="BL62" s="11">
        <v>13961.290999999999</v>
      </c>
      <c r="BM62" s="11">
        <v>13973.065000000001</v>
      </c>
      <c r="BN62" s="11">
        <v>13968.703</v>
      </c>
      <c r="BO62" s="11">
        <v>13746.897000000001</v>
      </c>
      <c r="BP62" s="11">
        <v>13707.425999999999</v>
      </c>
      <c r="BQ62" s="11">
        <v>13228.415000000001</v>
      </c>
      <c r="BR62" s="11">
        <v>13046.522000000001</v>
      </c>
      <c r="BS62" s="11">
        <v>12715.903</v>
      </c>
      <c r="BT62" s="11">
        <v>11821.082</v>
      </c>
      <c r="BU62" s="11">
        <v>11525.177</v>
      </c>
      <c r="BV62" s="11">
        <v>11407.582</v>
      </c>
      <c r="BW62" s="11">
        <v>11169.995999999999</v>
      </c>
      <c r="BX62" s="11">
        <v>11112.733</v>
      </c>
      <c r="BY62" s="11">
        <v>10940.056</v>
      </c>
      <c r="CB62" s="9">
        <f t="shared" si="4"/>
        <v>0.52305025222316337</v>
      </c>
      <c r="CC62" s="9">
        <f t="shared" si="5"/>
        <v>0.51047458096600207</v>
      </c>
      <c r="CD62" s="9">
        <f t="shared" si="6"/>
        <v>0.50138795299241601</v>
      </c>
    </row>
    <row r="63" spans="1:82" x14ac:dyDescent="0.25">
      <c r="A63" t="s">
        <v>182</v>
      </c>
      <c r="B63" t="s">
        <v>403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CB63" s="7">
        <v>0</v>
      </c>
      <c r="CC63" s="7">
        <v>0</v>
      </c>
      <c r="CD63" s="7">
        <v>0</v>
      </c>
    </row>
    <row r="64" spans="1:82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CB64" s="7"/>
      <c r="CC64" s="7"/>
      <c r="CD64" s="7"/>
    </row>
    <row r="65" spans="1:82" x14ac:dyDescent="0.25">
      <c r="A65" s="1" t="s">
        <v>404</v>
      </c>
      <c r="B65" t="s">
        <v>405</v>
      </c>
      <c r="C65" s="11">
        <v>1784.4269999999999</v>
      </c>
      <c r="D65" s="11">
        <v>1985.1020000000001</v>
      </c>
      <c r="E65" s="11">
        <v>2108.63</v>
      </c>
      <c r="F65" s="11">
        <v>2202.9279999999999</v>
      </c>
      <c r="G65" s="11">
        <v>2344.2710000000002</v>
      </c>
      <c r="H65" s="11">
        <v>2394.337</v>
      </c>
      <c r="I65" s="11">
        <v>2451.0839999999998</v>
      </c>
      <c r="J65" s="11">
        <v>2479.7869999999998</v>
      </c>
      <c r="K65" s="11">
        <v>2481.5</v>
      </c>
      <c r="L65" s="11">
        <v>2601.9119999999998</v>
      </c>
      <c r="M65" s="11">
        <v>2705.0929999999998</v>
      </c>
      <c r="N65" s="11">
        <v>2657.1120000000001</v>
      </c>
      <c r="O65" s="11">
        <v>2678.12</v>
      </c>
      <c r="P65" s="11">
        <v>2714.1840000000002</v>
      </c>
      <c r="Q65" s="11">
        <v>2769.0610000000001</v>
      </c>
      <c r="R65" s="11">
        <v>2788.3249999999998</v>
      </c>
      <c r="S65" s="11">
        <v>2825.5129999999999</v>
      </c>
      <c r="T65" s="11">
        <v>2798.83</v>
      </c>
      <c r="U65" s="11">
        <v>2896.8110000000001</v>
      </c>
      <c r="V65" s="11">
        <v>2909.5390000000002</v>
      </c>
      <c r="W65" s="11">
        <v>2862.7559999999999</v>
      </c>
      <c r="X65" s="11">
        <v>3000.4780000000001</v>
      </c>
      <c r="Y65" s="11">
        <v>3063.7339999999999</v>
      </c>
      <c r="Z65" s="11">
        <v>3187.221</v>
      </c>
      <c r="AA65" s="11">
        <v>3330.5720000000001</v>
      </c>
      <c r="AB65" s="11">
        <v>3351.0390000000002</v>
      </c>
      <c r="AC65" s="11">
        <v>3409.7809999999999</v>
      </c>
      <c r="AD65" s="11">
        <v>3531.8670000000002</v>
      </c>
      <c r="AE65" s="11">
        <v>3650.44</v>
      </c>
      <c r="AF65" s="11">
        <v>3665.5819999999999</v>
      </c>
      <c r="AG65" s="11">
        <v>3749.7660000000001</v>
      </c>
      <c r="AH65" s="11">
        <v>3772.8960000000002</v>
      </c>
      <c r="AI65" s="11">
        <v>3772.4960000000001</v>
      </c>
      <c r="AJ65" s="11">
        <v>3739.6559999999999</v>
      </c>
      <c r="AK65" s="11">
        <v>3842.636</v>
      </c>
      <c r="AL65" s="11">
        <v>3905.0920000000001</v>
      </c>
      <c r="AM65" s="11">
        <v>3909.8850000000002</v>
      </c>
      <c r="AN65" s="11">
        <v>3901.95</v>
      </c>
      <c r="AO65" s="11">
        <v>4043.52</v>
      </c>
      <c r="AP65" s="11">
        <v>4016.6950000000002</v>
      </c>
      <c r="AQ65" s="11">
        <v>4104.1620000000003</v>
      </c>
      <c r="AR65" s="11">
        <v>4187.3280000000004</v>
      </c>
      <c r="AS65" s="11">
        <v>4315.1059999999998</v>
      </c>
      <c r="AT65" s="11">
        <v>4375.24</v>
      </c>
      <c r="AU65" s="11">
        <v>4460.1419999999998</v>
      </c>
      <c r="AV65" s="11">
        <v>4512.9629999999997</v>
      </c>
      <c r="AW65" s="11">
        <v>4529.4979999999996</v>
      </c>
      <c r="AX65" s="11">
        <v>4530.4110000000001</v>
      </c>
      <c r="AY65" s="11">
        <v>4706.9740000000002</v>
      </c>
      <c r="AZ65" s="11">
        <v>4674.7709999999997</v>
      </c>
      <c r="BA65" s="11">
        <v>4666.9170000000004</v>
      </c>
      <c r="BB65" s="11">
        <v>4689.4229999999998</v>
      </c>
      <c r="BC65" s="11">
        <v>4701.893</v>
      </c>
      <c r="BD65" s="11">
        <v>4745.3310000000001</v>
      </c>
      <c r="BE65" s="11">
        <v>4862.1220000000003</v>
      </c>
      <c r="BF65" s="11">
        <v>4869.3999999999996</v>
      </c>
      <c r="BG65" s="11">
        <v>4983.2470000000003</v>
      </c>
      <c r="BH65" s="11">
        <v>5081.4290000000001</v>
      </c>
      <c r="BI65" s="11">
        <v>5218.9359999999997</v>
      </c>
      <c r="BJ65" s="11">
        <v>5325.4740000000002</v>
      </c>
      <c r="BK65" s="11">
        <v>5460.585</v>
      </c>
      <c r="BL65" s="11">
        <v>5653.1779999999999</v>
      </c>
      <c r="BM65" s="11">
        <v>5575.6030000000001</v>
      </c>
      <c r="BN65" s="11">
        <v>5537.6850000000004</v>
      </c>
      <c r="BO65" s="11">
        <v>5761.2020000000002</v>
      </c>
      <c r="BP65" s="11">
        <v>5657.1180000000004</v>
      </c>
      <c r="BQ65" s="11">
        <v>5901.2950000000001</v>
      </c>
      <c r="BR65" s="11">
        <v>6121.2169999999996</v>
      </c>
      <c r="BS65" s="11">
        <v>6197.1189999999997</v>
      </c>
      <c r="BT65" s="11">
        <v>6249.8450000000003</v>
      </c>
      <c r="BU65" s="11">
        <v>6244.7259999999997</v>
      </c>
      <c r="BV65" s="11">
        <v>6570.0230000000001</v>
      </c>
      <c r="BW65" s="11">
        <v>6663.241</v>
      </c>
      <c r="BX65" s="11">
        <v>6859.4359999999997</v>
      </c>
      <c r="BY65" s="11">
        <v>7034.3360000000002</v>
      </c>
      <c r="CB65" s="9">
        <f>$BW65/'All Issuers and Governments'!$BW$7</f>
        <v>9.9636000075243911E-2</v>
      </c>
      <c r="CC65" s="9">
        <f>$BX65/'All Issuers and Governments'!$BX$7</f>
        <v>0.10036649365728174</v>
      </c>
      <c r="CD65" s="9">
        <f>$BY65/'All Issuers and Governments'!$BY$7</f>
        <v>0.10061581259450698</v>
      </c>
    </row>
    <row r="66" spans="1:82" x14ac:dyDescent="0.25">
      <c r="A66" s="1" t="s">
        <v>577</v>
      </c>
      <c r="C66" s="11">
        <f>C65-C67</f>
        <v>1713.809</v>
      </c>
      <c r="D66" s="11">
        <f t="shared" ref="D66:BO66" si="9">D65-D67</f>
        <v>1896.8710000000001</v>
      </c>
      <c r="E66" s="11">
        <f t="shared" si="9"/>
        <v>2004.1850000000002</v>
      </c>
      <c r="F66" s="11">
        <f t="shared" si="9"/>
        <v>2086.6079999999997</v>
      </c>
      <c r="G66" s="11">
        <f t="shared" si="9"/>
        <v>2211.25</v>
      </c>
      <c r="H66" s="11">
        <f t="shared" si="9"/>
        <v>2257.4189999999999</v>
      </c>
      <c r="I66" s="11">
        <f t="shared" si="9"/>
        <v>2309.8399999999997</v>
      </c>
      <c r="J66" s="11">
        <f t="shared" si="9"/>
        <v>2331.0639999999999</v>
      </c>
      <c r="K66" s="11">
        <f t="shared" si="9"/>
        <v>2329.5309999999999</v>
      </c>
      <c r="L66" s="11">
        <f t="shared" si="9"/>
        <v>2440.3129999999996</v>
      </c>
      <c r="M66" s="11">
        <f t="shared" si="9"/>
        <v>2532.7819999999997</v>
      </c>
      <c r="N66" s="11">
        <f t="shared" si="9"/>
        <v>2479.8670000000002</v>
      </c>
      <c r="O66" s="11">
        <f t="shared" si="9"/>
        <v>2492.2779999999998</v>
      </c>
      <c r="P66" s="11">
        <f t="shared" si="9"/>
        <v>2515.94</v>
      </c>
      <c r="Q66" s="11">
        <f t="shared" si="9"/>
        <v>2559.9810000000002</v>
      </c>
      <c r="R66" s="11">
        <f t="shared" si="9"/>
        <v>2570.8069999999998</v>
      </c>
      <c r="S66" s="11">
        <f t="shared" si="9"/>
        <v>2597.3040000000001</v>
      </c>
      <c r="T66" s="11">
        <f t="shared" si="9"/>
        <v>2564.4279999999999</v>
      </c>
      <c r="U66" s="11">
        <f t="shared" si="9"/>
        <v>2651.8679999999999</v>
      </c>
      <c r="V66" s="11">
        <f t="shared" si="9"/>
        <v>2671.482</v>
      </c>
      <c r="W66" s="11">
        <f t="shared" si="9"/>
        <v>2682.3649999999998</v>
      </c>
      <c r="X66" s="11">
        <f t="shared" si="9"/>
        <v>2784.0660000000003</v>
      </c>
      <c r="Y66" s="11">
        <f t="shared" si="9"/>
        <v>2838.0740000000001</v>
      </c>
      <c r="Z66" s="11">
        <f t="shared" si="9"/>
        <v>2935.3580000000002</v>
      </c>
      <c r="AA66" s="11">
        <f t="shared" si="9"/>
        <v>3030.7550000000001</v>
      </c>
      <c r="AB66" s="11">
        <f t="shared" si="9"/>
        <v>3046.3969999999999</v>
      </c>
      <c r="AC66" s="11">
        <f t="shared" si="9"/>
        <v>3084.239</v>
      </c>
      <c r="AD66" s="11">
        <f t="shared" si="9"/>
        <v>3209.0970000000002</v>
      </c>
      <c r="AE66" s="11">
        <f t="shared" si="9"/>
        <v>3310.2809999999999</v>
      </c>
      <c r="AF66" s="11">
        <f t="shared" si="9"/>
        <v>3301.4369999999999</v>
      </c>
      <c r="AG66" s="11">
        <f t="shared" si="9"/>
        <v>3380.4259999999999</v>
      </c>
      <c r="AH66" s="11">
        <f t="shared" si="9"/>
        <v>3395.6310000000003</v>
      </c>
      <c r="AI66" s="11">
        <f t="shared" si="9"/>
        <v>3426.2220000000002</v>
      </c>
      <c r="AJ66" s="11">
        <f t="shared" si="9"/>
        <v>3389.8150000000001</v>
      </c>
      <c r="AK66" s="11">
        <f t="shared" si="9"/>
        <v>3479.8690000000001</v>
      </c>
      <c r="AL66" s="11">
        <f t="shared" si="9"/>
        <v>3530.654</v>
      </c>
      <c r="AM66" s="11">
        <f t="shared" si="9"/>
        <v>3523.857</v>
      </c>
      <c r="AN66" s="11">
        <f t="shared" si="9"/>
        <v>3518.4769999999999</v>
      </c>
      <c r="AO66" s="11">
        <f t="shared" si="9"/>
        <v>3635.68</v>
      </c>
      <c r="AP66" s="11">
        <f t="shared" si="9"/>
        <v>3620.7330000000002</v>
      </c>
      <c r="AQ66" s="11">
        <f t="shared" si="9"/>
        <v>3698.5450000000001</v>
      </c>
      <c r="AR66" s="11">
        <f t="shared" si="9"/>
        <v>3800.2680000000005</v>
      </c>
      <c r="AS66" s="11">
        <f t="shared" si="9"/>
        <v>3911.1629999999996</v>
      </c>
      <c r="AT66" s="11">
        <f t="shared" si="9"/>
        <v>3957.1979999999999</v>
      </c>
      <c r="AU66" s="11">
        <f t="shared" si="9"/>
        <v>4045.0559999999996</v>
      </c>
      <c r="AV66" s="11">
        <f t="shared" si="9"/>
        <v>4086.7439999999997</v>
      </c>
      <c r="AW66" s="11">
        <f t="shared" si="9"/>
        <v>4111.5949999999993</v>
      </c>
      <c r="AX66" s="11">
        <f t="shared" si="9"/>
        <v>4119.6319999999996</v>
      </c>
      <c r="AY66" s="11">
        <f t="shared" si="9"/>
        <v>4264.143</v>
      </c>
      <c r="AZ66" s="11">
        <f t="shared" si="9"/>
        <v>4232.2159999999994</v>
      </c>
      <c r="BA66" s="11">
        <f t="shared" si="9"/>
        <v>4224.7160000000003</v>
      </c>
      <c r="BB66" s="11">
        <f t="shared" si="9"/>
        <v>4237.0679999999993</v>
      </c>
      <c r="BC66" s="11">
        <f t="shared" si="9"/>
        <v>4233.2110000000002</v>
      </c>
      <c r="BD66" s="11">
        <f t="shared" si="9"/>
        <v>4261.0929999999998</v>
      </c>
      <c r="BE66" s="11">
        <f t="shared" si="9"/>
        <v>4364.1790000000001</v>
      </c>
      <c r="BF66" s="11">
        <f t="shared" si="9"/>
        <v>4361.7249999999995</v>
      </c>
      <c r="BG66" s="11">
        <f t="shared" si="9"/>
        <v>4448.2309999999998</v>
      </c>
      <c r="BH66" s="11">
        <f t="shared" si="9"/>
        <v>4547.8140000000003</v>
      </c>
      <c r="BI66" s="11">
        <f t="shared" si="9"/>
        <v>4669.0349999999999</v>
      </c>
      <c r="BJ66" s="11">
        <f t="shared" si="9"/>
        <v>4746.7330000000002</v>
      </c>
      <c r="BK66" s="11">
        <f t="shared" si="9"/>
        <v>4856.3270000000002</v>
      </c>
      <c r="BL66" s="11">
        <f t="shared" si="9"/>
        <v>5019.0249999999996</v>
      </c>
      <c r="BM66" s="11">
        <f t="shared" si="9"/>
        <v>4937.03</v>
      </c>
      <c r="BN66" s="11">
        <f t="shared" si="9"/>
        <v>4907.8520000000008</v>
      </c>
      <c r="BO66" s="11">
        <f t="shared" si="9"/>
        <v>5090.38</v>
      </c>
      <c r="BP66" s="11">
        <f t="shared" ref="BP66:BY66" si="10">BP65-BP67</f>
        <v>4963.5580000000009</v>
      </c>
      <c r="BQ66" s="11">
        <f t="shared" si="10"/>
        <v>5085.0630000000001</v>
      </c>
      <c r="BR66" s="11">
        <f t="shared" si="10"/>
        <v>5223.8099999999995</v>
      </c>
      <c r="BS66" s="11">
        <f t="shared" si="10"/>
        <v>5209.33</v>
      </c>
      <c r="BT66" s="11">
        <f t="shared" si="10"/>
        <v>5192.5050000000001</v>
      </c>
      <c r="BU66" s="11">
        <f t="shared" si="10"/>
        <v>5134.9769999999999</v>
      </c>
      <c r="BV66" s="11">
        <f t="shared" si="10"/>
        <v>5342.5720000000001</v>
      </c>
      <c r="BW66" s="11">
        <f t="shared" si="10"/>
        <v>5373.26</v>
      </c>
      <c r="BX66" s="11">
        <f t="shared" si="10"/>
        <v>5485.8220000000001</v>
      </c>
      <c r="BY66" s="11">
        <f t="shared" si="10"/>
        <v>5594.0780000000004</v>
      </c>
      <c r="CB66" s="9"/>
      <c r="CC66" s="9"/>
      <c r="CD66" s="9"/>
    </row>
    <row r="67" spans="1:82" x14ac:dyDescent="0.25">
      <c r="A67" s="1" t="s">
        <v>574</v>
      </c>
      <c r="C67" s="13">
        <f>C70+C74+C76+C77+C78+C79+C82+C88+C89+C91+C92+C96+C98+C101+C105+C106+C107+C108+C110+C111+C112+C115+C116+C120+C121+C124</f>
        <v>70.618000000000009</v>
      </c>
      <c r="D67" s="11">
        <f t="shared" ref="D67:BO67" si="11">D70+D74+D76+D77+D78+D79+D82+D88+D89+D91+D92+D96+D98+D101+D105+D106+D107+D108+D110+D111+D112+D115+D116+D120+D121+D124</f>
        <v>88.230999999999995</v>
      </c>
      <c r="E67" s="11">
        <f t="shared" si="11"/>
        <v>104.44500000000001</v>
      </c>
      <c r="F67" s="11">
        <f t="shared" si="11"/>
        <v>116.32000000000001</v>
      </c>
      <c r="G67" s="11">
        <f t="shared" si="11"/>
        <v>133.02100000000002</v>
      </c>
      <c r="H67" s="11">
        <f t="shared" si="11"/>
        <v>136.91799999999998</v>
      </c>
      <c r="I67" s="11">
        <f t="shared" si="11"/>
        <v>141.244</v>
      </c>
      <c r="J67" s="11">
        <f t="shared" si="11"/>
        <v>148.72299999999998</v>
      </c>
      <c r="K67" s="11">
        <f t="shared" si="11"/>
        <v>151.96899999999999</v>
      </c>
      <c r="L67" s="11">
        <f t="shared" si="11"/>
        <v>161.59900000000002</v>
      </c>
      <c r="M67" s="11">
        <f t="shared" si="11"/>
        <v>172.31100000000001</v>
      </c>
      <c r="N67" s="11">
        <f t="shared" si="11"/>
        <v>177.24500000000003</v>
      </c>
      <c r="O67" s="11">
        <f t="shared" si="11"/>
        <v>185.84199999999998</v>
      </c>
      <c r="P67" s="11">
        <f t="shared" si="11"/>
        <v>198.244</v>
      </c>
      <c r="Q67" s="11">
        <f t="shared" si="11"/>
        <v>209.07999999999998</v>
      </c>
      <c r="R67" s="11">
        <f t="shared" si="11"/>
        <v>217.518</v>
      </c>
      <c r="S67" s="11">
        <f t="shared" si="11"/>
        <v>228.20900000000003</v>
      </c>
      <c r="T67" s="11">
        <f t="shared" si="11"/>
        <v>234.40200000000002</v>
      </c>
      <c r="U67" s="11">
        <f t="shared" si="11"/>
        <v>244.94300000000001</v>
      </c>
      <c r="V67" s="11">
        <f t="shared" si="11"/>
        <v>238.05700000000002</v>
      </c>
      <c r="W67" s="11">
        <f t="shared" si="11"/>
        <v>180.39099999999999</v>
      </c>
      <c r="X67" s="11">
        <f t="shared" si="11"/>
        <v>216.41200000000001</v>
      </c>
      <c r="Y67" s="11">
        <f t="shared" si="11"/>
        <v>225.66</v>
      </c>
      <c r="Z67" s="11">
        <f t="shared" si="11"/>
        <v>251.863</v>
      </c>
      <c r="AA67" s="11">
        <f t="shared" si="11"/>
        <v>299.81700000000001</v>
      </c>
      <c r="AB67" s="11">
        <f t="shared" si="11"/>
        <v>304.64200000000005</v>
      </c>
      <c r="AC67" s="11">
        <f t="shared" si="11"/>
        <v>325.54200000000003</v>
      </c>
      <c r="AD67" s="11">
        <f t="shared" si="11"/>
        <v>322.77</v>
      </c>
      <c r="AE67" s="11">
        <f t="shared" si="11"/>
        <v>340.15899999999999</v>
      </c>
      <c r="AF67" s="11">
        <f t="shared" si="11"/>
        <v>364.14500000000004</v>
      </c>
      <c r="AG67" s="11">
        <f t="shared" si="11"/>
        <v>369.34000000000009</v>
      </c>
      <c r="AH67" s="11">
        <f t="shared" si="11"/>
        <v>377.26500000000004</v>
      </c>
      <c r="AI67" s="11">
        <f t="shared" si="11"/>
        <v>346.274</v>
      </c>
      <c r="AJ67" s="11">
        <f t="shared" si="11"/>
        <v>349.84100000000007</v>
      </c>
      <c r="AK67" s="11">
        <f t="shared" si="11"/>
        <v>362.767</v>
      </c>
      <c r="AL67" s="11">
        <f t="shared" si="11"/>
        <v>374.43799999999999</v>
      </c>
      <c r="AM67" s="11">
        <f t="shared" si="11"/>
        <v>386.02800000000002</v>
      </c>
      <c r="AN67" s="11">
        <f t="shared" si="11"/>
        <v>383.47299999999996</v>
      </c>
      <c r="AO67" s="11">
        <f t="shared" si="11"/>
        <v>407.84000000000003</v>
      </c>
      <c r="AP67" s="11">
        <f t="shared" si="11"/>
        <v>395.96199999999999</v>
      </c>
      <c r="AQ67" s="11">
        <f t="shared" si="11"/>
        <v>405.61699999999996</v>
      </c>
      <c r="AR67" s="11">
        <f t="shared" si="11"/>
        <v>387.05999999999995</v>
      </c>
      <c r="AS67" s="11">
        <f t="shared" si="11"/>
        <v>403.94299999999998</v>
      </c>
      <c r="AT67" s="11">
        <f t="shared" si="11"/>
        <v>418.04199999999997</v>
      </c>
      <c r="AU67" s="11">
        <f t="shared" si="11"/>
        <v>415.08600000000007</v>
      </c>
      <c r="AV67" s="11">
        <f t="shared" si="11"/>
        <v>426.21899999999999</v>
      </c>
      <c r="AW67" s="11">
        <f t="shared" si="11"/>
        <v>417.90300000000002</v>
      </c>
      <c r="AX67" s="11">
        <f t="shared" si="11"/>
        <v>410.779</v>
      </c>
      <c r="AY67" s="11">
        <f t="shared" si="11"/>
        <v>442.83100000000002</v>
      </c>
      <c r="AZ67" s="11">
        <f t="shared" si="11"/>
        <v>442.55500000000001</v>
      </c>
      <c r="BA67" s="11">
        <f t="shared" si="11"/>
        <v>442.20100000000002</v>
      </c>
      <c r="BB67" s="11">
        <f t="shared" si="11"/>
        <v>452.35500000000002</v>
      </c>
      <c r="BC67" s="11">
        <f t="shared" si="11"/>
        <v>468.68200000000007</v>
      </c>
      <c r="BD67" s="11">
        <f t="shared" si="11"/>
        <v>484.238</v>
      </c>
      <c r="BE67" s="11">
        <f t="shared" si="11"/>
        <v>497.94299999999993</v>
      </c>
      <c r="BF67" s="11">
        <f t="shared" si="11"/>
        <v>507.6749999999999</v>
      </c>
      <c r="BG67" s="11">
        <f t="shared" si="11"/>
        <v>535.01600000000008</v>
      </c>
      <c r="BH67" s="11">
        <f t="shared" si="11"/>
        <v>533.61500000000001</v>
      </c>
      <c r="BI67" s="11">
        <f t="shared" si="11"/>
        <v>549.90099999999995</v>
      </c>
      <c r="BJ67" s="11">
        <f t="shared" si="11"/>
        <v>578.7410000000001</v>
      </c>
      <c r="BK67" s="11">
        <f t="shared" si="11"/>
        <v>604.25799999999992</v>
      </c>
      <c r="BL67" s="11">
        <f t="shared" si="11"/>
        <v>634.15300000000002</v>
      </c>
      <c r="BM67" s="11">
        <f t="shared" si="11"/>
        <v>638.57299999999998</v>
      </c>
      <c r="BN67" s="11">
        <f t="shared" si="11"/>
        <v>629.83299999999997</v>
      </c>
      <c r="BO67" s="11">
        <f t="shared" si="11"/>
        <v>670.82200000000012</v>
      </c>
      <c r="BP67" s="11">
        <f t="shared" ref="BP67:BY67" si="12">BP70+BP74+BP76+BP77+BP78+BP79+BP82+BP88+BP89+BP91+BP92+BP96+BP98+BP101+BP105+BP106+BP107+BP108+BP110+BP111+BP112+BP115+BP116+BP120+BP121+BP124</f>
        <v>693.56</v>
      </c>
      <c r="BQ67" s="11">
        <f t="shared" si="12"/>
        <v>816.23200000000008</v>
      </c>
      <c r="BR67" s="11">
        <f t="shared" si="12"/>
        <v>897.40700000000004</v>
      </c>
      <c r="BS67" s="11">
        <f t="shared" si="12"/>
        <v>987.78899999999987</v>
      </c>
      <c r="BT67" s="11">
        <f t="shared" si="12"/>
        <v>1057.3399999999999</v>
      </c>
      <c r="BU67" s="11">
        <f t="shared" si="12"/>
        <v>1109.749</v>
      </c>
      <c r="BV67" s="11">
        <f t="shared" si="12"/>
        <v>1227.4509999999996</v>
      </c>
      <c r="BW67" s="11">
        <f t="shared" si="12"/>
        <v>1289.981</v>
      </c>
      <c r="BX67" s="11">
        <f t="shared" si="12"/>
        <v>1373.614</v>
      </c>
      <c r="BY67" s="11">
        <f t="shared" si="12"/>
        <v>1440.258</v>
      </c>
      <c r="CB67" s="9"/>
      <c r="CC67" s="9"/>
      <c r="CD67" s="9"/>
    </row>
    <row r="68" spans="1:82" x14ac:dyDescent="0.25">
      <c r="A68" s="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CB68" s="9"/>
      <c r="CC68" s="9"/>
      <c r="CD68" s="9"/>
    </row>
    <row r="69" spans="1:82" x14ac:dyDescent="0.25">
      <c r="A69" s="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</row>
    <row r="70" spans="1:82" x14ac:dyDescent="0.25">
      <c r="A70" t="s">
        <v>77</v>
      </c>
      <c r="B70" t="s">
        <v>406</v>
      </c>
      <c r="C70" s="4">
        <v>4.4999999999999998E-2</v>
      </c>
      <c r="D70" s="4">
        <v>5.0999999999999997E-2</v>
      </c>
      <c r="E70" s="4">
        <v>0.14299999999999999</v>
      </c>
      <c r="F70" s="4">
        <v>0.47</v>
      </c>
      <c r="G70" s="4">
        <v>1.9159999999999999</v>
      </c>
      <c r="H70" s="4">
        <v>2.3159999999999998</v>
      </c>
      <c r="I70" s="4">
        <v>2.3849999999999998</v>
      </c>
      <c r="J70" s="4">
        <v>2.431</v>
      </c>
      <c r="K70" s="4">
        <v>2.823</v>
      </c>
      <c r="L70" s="4">
        <v>2.7309999999999999</v>
      </c>
      <c r="M70" s="4">
        <v>2.7050000000000001</v>
      </c>
      <c r="N70" s="4">
        <v>2.758</v>
      </c>
      <c r="O70" s="4">
        <v>3.073</v>
      </c>
      <c r="P70" s="4">
        <v>3.0590000000000002</v>
      </c>
      <c r="Q70" s="4">
        <v>3.3849999999999998</v>
      </c>
      <c r="R70" s="4">
        <v>3.597</v>
      </c>
      <c r="S70" s="4">
        <v>3.5019999999999998</v>
      </c>
      <c r="T70" s="4">
        <v>4.2530000000000001</v>
      </c>
      <c r="U70" s="4">
        <v>4.7069999999999999</v>
      </c>
      <c r="V70" s="4">
        <v>5.69</v>
      </c>
      <c r="W70" s="4">
        <v>5.5380000000000003</v>
      </c>
      <c r="X70" s="4">
        <v>5.9130000000000003</v>
      </c>
      <c r="Y70" s="4">
        <v>7.0810000000000004</v>
      </c>
      <c r="Z70" s="4">
        <v>7.09</v>
      </c>
      <c r="AA70" s="4">
        <v>7.093</v>
      </c>
      <c r="AB70" s="4">
        <v>7.0369999999999999</v>
      </c>
      <c r="AC70" s="4">
        <v>7.5759999999999996</v>
      </c>
      <c r="AD70" s="4">
        <v>7.7830000000000004</v>
      </c>
      <c r="AE70" s="4">
        <v>7.423</v>
      </c>
      <c r="AF70" s="4">
        <v>7.6219999999999999</v>
      </c>
      <c r="AG70" s="4">
        <v>8.0459999999999994</v>
      </c>
      <c r="AH70" s="4">
        <v>8.2080000000000002</v>
      </c>
      <c r="AI70" s="4">
        <v>7.5209999999999999</v>
      </c>
      <c r="AJ70" s="4">
        <v>7.5650000000000004</v>
      </c>
      <c r="AK70" s="4">
        <v>7.3849999999999998</v>
      </c>
      <c r="AL70" s="4">
        <v>7.34</v>
      </c>
      <c r="AM70" s="4">
        <v>7.3410000000000002</v>
      </c>
      <c r="AN70" s="4">
        <v>6.6379999999999999</v>
      </c>
      <c r="AO70" s="4">
        <v>8.3010000000000002</v>
      </c>
      <c r="AP70" s="4">
        <v>8.24</v>
      </c>
      <c r="AQ70" s="4">
        <v>8.7059999999999995</v>
      </c>
      <c r="AR70" s="4">
        <v>9.2189999999999994</v>
      </c>
      <c r="AS70" s="4">
        <v>9.2100000000000009</v>
      </c>
      <c r="AT70" s="4">
        <v>8.7490000000000006</v>
      </c>
      <c r="AU70" s="4">
        <v>8.6379999999999999</v>
      </c>
      <c r="AV70" s="4">
        <v>7.1130000000000004</v>
      </c>
      <c r="AW70" s="4">
        <v>8.9689999999999994</v>
      </c>
      <c r="AX70" s="4">
        <v>8.6110000000000007</v>
      </c>
      <c r="AY70" s="4">
        <v>9.5579999999999998</v>
      </c>
      <c r="AZ70" s="4">
        <v>10.141999999999999</v>
      </c>
      <c r="BA70" s="4">
        <v>9.5399999999999991</v>
      </c>
      <c r="BB70" s="4">
        <v>10.768000000000001</v>
      </c>
      <c r="BC70" s="4">
        <v>10.846</v>
      </c>
      <c r="BD70" s="4">
        <v>8.5109999999999992</v>
      </c>
      <c r="BE70" s="4">
        <v>10.71</v>
      </c>
      <c r="BF70" s="4">
        <v>11.489000000000001</v>
      </c>
      <c r="BG70" s="4">
        <v>11.420999999999999</v>
      </c>
      <c r="BH70" s="4">
        <v>9.9</v>
      </c>
      <c r="BI70" s="4">
        <v>8.8780000000000001</v>
      </c>
      <c r="BJ70" s="4">
        <v>9.7759999999999998</v>
      </c>
      <c r="BK70" s="4">
        <v>8.3170000000000002</v>
      </c>
      <c r="BL70" s="4">
        <v>7.835</v>
      </c>
      <c r="BM70" s="4">
        <v>7.4640000000000004</v>
      </c>
      <c r="BN70" s="4">
        <v>7.4569999999999999</v>
      </c>
      <c r="BO70" s="4">
        <v>7.7770000000000001</v>
      </c>
      <c r="BP70" s="4">
        <v>7.4530000000000003</v>
      </c>
      <c r="BQ70" s="4">
        <v>8.2200000000000006</v>
      </c>
      <c r="BR70" s="4">
        <v>7.4939999999999998</v>
      </c>
      <c r="BS70" s="4">
        <v>7.452</v>
      </c>
      <c r="BT70" s="4">
        <v>6.665</v>
      </c>
      <c r="BU70" s="4">
        <v>6.6660000000000004</v>
      </c>
      <c r="BV70" s="4">
        <v>6.4489999999999998</v>
      </c>
      <c r="BW70" s="4">
        <v>6.5069999999999997</v>
      </c>
      <c r="BX70" s="4">
        <v>6.3529999999999998</v>
      </c>
      <c r="BY70" s="4">
        <v>6.3460000000000001</v>
      </c>
      <c r="CB70" s="7">
        <f>$BW70/$BW$65</f>
        <v>9.7655180114301725E-4</v>
      </c>
      <c r="CC70" s="7">
        <f>$BX70/$BX$65</f>
        <v>9.2616944016971656E-4</v>
      </c>
      <c r="CD70" s="7">
        <f>$BY70/$BY$65</f>
        <v>9.0214627222811076E-4</v>
      </c>
    </row>
    <row r="71" spans="1:82" x14ac:dyDescent="0.25">
      <c r="A71" t="s">
        <v>79</v>
      </c>
      <c r="B71" t="s">
        <v>407</v>
      </c>
      <c r="C71" s="4">
        <v>8.3469999999999995</v>
      </c>
      <c r="D71" s="4">
        <v>8.1430000000000007</v>
      </c>
      <c r="E71" s="4">
        <v>8.0009999999999994</v>
      </c>
      <c r="F71" s="4">
        <v>7.4809999999999999</v>
      </c>
      <c r="G71" s="4">
        <v>8.0050000000000008</v>
      </c>
      <c r="H71" s="4">
        <v>8.2100000000000009</v>
      </c>
      <c r="I71" s="4">
        <v>8.23</v>
      </c>
      <c r="J71" s="4">
        <v>8.8539999999999992</v>
      </c>
      <c r="K71" s="4">
        <v>9.9529999999999994</v>
      </c>
      <c r="L71" s="4">
        <v>8.4359999999999999</v>
      </c>
      <c r="M71" s="4">
        <v>8.6300000000000008</v>
      </c>
      <c r="N71" s="4">
        <v>8.6820000000000004</v>
      </c>
      <c r="O71" s="4">
        <v>9.0990000000000002</v>
      </c>
      <c r="P71" s="4">
        <v>10.853999999999999</v>
      </c>
      <c r="Q71" s="4">
        <v>12.192</v>
      </c>
      <c r="R71" s="4">
        <v>12.396000000000001</v>
      </c>
      <c r="S71" s="4">
        <v>12.686999999999999</v>
      </c>
      <c r="T71" s="4">
        <v>12.093</v>
      </c>
      <c r="U71" s="4">
        <v>11.73</v>
      </c>
      <c r="V71" s="4">
        <v>11.472</v>
      </c>
      <c r="W71" s="4">
        <v>11.930999999999999</v>
      </c>
      <c r="X71" s="4">
        <v>12.856</v>
      </c>
      <c r="Y71" s="4">
        <v>11.278</v>
      </c>
      <c r="Z71" s="4">
        <v>10.904</v>
      </c>
      <c r="AA71" s="4">
        <v>10.571</v>
      </c>
      <c r="AB71" s="4">
        <v>12.846</v>
      </c>
      <c r="AC71" s="4">
        <v>14.842000000000001</v>
      </c>
      <c r="AD71" s="4">
        <v>15.039</v>
      </c>
      <c r="AE71" s="4">
        <v>15.48</v>
      </c>
      <c r="AF71" s="4">
        <v>17.251000000000001</v>
      </c>
      <c r="AG71" s="4">
        <v>17.501999999999999</v>
      </c>
      <c r="AH71" s="4">
        <v>15.993</v>
      </c>
      <c r="AI71" s="4">
        <v>18.170000000000002</v>
      </c>
      <c r="AJ71" s="4">
        <v>15.864000000000001</v>
      </c>
      <c r="AK71" s="4">
        <v>16.504000000000001</v>
      </c>
      <c r="AL71" s="4">
        <v>16.468</v>
      </c>
      <c r="AM71" s="4">
        <v>17.449000000000002</v>
      </c>
      <c r="AN71" s="4">
        <v>20.09</v>
      </c>
      <c r="AO71" s="4">
        <v>22.22</v>
      </c>
      <c r="AP71" s="4">
        <v>21.913</v>
      </c>
      <c r="AQ71" s="4">
        <v>22.489000000000001</v>
      </c>
      <c r="AR71" s="4">
        <v>25.155000000000001</v>
      </c>
      <c r="AS71" s="4">
        <v>29.396000000000001</v>
      </c>
      <c r="AT71" s="4">
        <v>25.890999999999998</v>
      </c>
      <c r="AU71" s="4">
        <v>28.420999999999999</v>
      </c>
      <c r="AV71" s="4">
        <v>28.945</v>
      </c>
      <c r="AW71" s="4">
        <v>26.236999999999998</v>
      </c>
      <c r="AX71" s="4">
        <v>30</v>
      </c>
      <c r="AY71" s="4">
        <v>33.878999999999998</v>
      </c>
      <c r="AZ71" s="4">
        <v>33.027999999999999</v>
      </c>
      <c r="BA71" s="4">
        <v>32.924999999999997</v>
      </c>
      <c r="BB71" s="4">
        <v>33.066000000000003</v>
      </c>
      <c r="BC71" s="4">
        <v>33.697000000000003</v>
      </c>
      <c r="BD71" s="4">
        <v>34.764000000000003</v>
      </c>
      <c r="BE71" s="4">
        <v>36.747</v>
      </c>
      <c r="BF71" s="4">
        <v>37.353000000000002</v>
      </c>
      <c r="BG71" s="4">
        <v>42.048000000000002</v>
      </c>
      <c r="BH71" s="4">
        <v>44.805</v>
      </c>
      <c r="BI71" s="4">
        <v>45.636000000000003</v>
      </c>
      <c r="BJ71" s="4">
        <v>45.122</v>
      </c>
      <c r="BK71" s="4">
        <v>43.561</v>
      </c>
      <c r="BL71" s="4">
        <v>44.981000000000002</v>
      </c>
      <c r="BM71" s="4">
        <v>45.381999999999998</v>
      </c>
      <c r="BN71" s="4">
        <v>36.162999999999997</v>
      </c>
      <c r="BO71" s="4">
        <v>29.818999999999999</v>
      </c>
      <c r="BP71" s="4">
        <v>28.998999999999999</v>
      </c>
      <c r="BQ71" s="4">
        <v>34.069000000000003</v>
      </c>
      <c r="BR71" s="4">
        <v>37.951000000000001</v>
      </c>
      <c r="BS71" s="4">
        <v>38.341000000000001</v>
      </c>
      <c r="BT71" s="4">
        <v>38.621000000000002</v>
      </c>
      <c r="BU71" s="4">
        <v>35.360999999999997</v>
      </c>
      <c r="BV71" s="4">
        <v>41.002000000000002</v>
      </c>
      <c r="BW71" s="4">
        <v>44.164000000000001</v>
      </c>
      <c r="BX71" s="4">
        <v>45.87</v>
      </c>
      <c r="BY71" s="4">
        <v>48.143999999999998</v>
      </c>
      <c r="CB71" s="7">
        <f t="shared" ref="CB71:CB124" si="13">$BW71/$BW$65</f>
        <v>6.6280058007807318E-3</v>
      </c>
      <c r="CC71" s="7">
        <f t="shared" ref="CC71:CC124" si="14">$BX71/$BX$65</f>
        <v>6.6871387093632769E-3</v>
      </c>
      <c r="CD71" s="7">
        <f t="shared" ref="CD71:CD124" si="15">$BY71/$BY$65</f>
        <v>6.8441427876063917E-3</v>
      </c>
    </row>
    <row r="72" spans="1:82" x14ac:dyDescent="0.25">
      <c r="A72" t="s">
        <v>81</v>
      </c>
      <c r="B72" t="s">
        <v>408</v>
      </c>
      <c r="C72" s="4">
        <v>3.2690000000000001</v>
      </c>
      <c r="D72" s="4">
        <v>3.6760000000000002</v>
      </c>
      <c r="E72" s="4">
        <v>3.625</v>
      </c>
      <c r="F72" s="4">
        <v>3.2690000000000001</v>
      </c>
      <c r="G72" s="4">
        <v>3.609</v>
      </c>
      <c r="H72" s="4">
        <v>4.1849999999999996</v>
      </c>
      <c r="I72" s="4">
        <v>4.1580000000000004</v>
      </c>
      <c r="J72" s="4">
        <v>4.3760000000000003</v>
      </c>
      <c r="K72" s="4">
        <v>4.8339999999999996</v>
      </c>
      <c r="L72" s="4">
        <v>5.7960000000000003</v>
      </c>
      <c r="M72" s="4">
        <v>5.9809999999999999</v>
      </c>
      <c r="N72" s="4">
        <v>5.8869999999999996</v>
      </c>
      <c r="O72" s="4">
        <v>6.29</v>
      </c>
      <c r="P72" s="4">
        <v>5.2050000000000001</v>
      </c>
      <c r="Q72" s="4">
        <v>5.0890000000000004</v>
      </c>
      <c r="R72" s="4">
        <v>5.0229999999999997</v>
      </c>
      <c r="S72" s="4">
        <v>4.7779999999999996</v>
      </c>
      <c r="T72" s="4">
        <v>4.4279999999999999</v>
      </c>
      <c r="U72" s="4">
        <v>4.4489999999999998</v>
      </c>
      <c r="V72" s="4">
        <v>4.5510000000000002</v>
      </c>
      <c r="W72" s="4">
        <v>4.6420000000000003</v>
      </c>
      <c r="X72" s="4">
        <v>4.5650000000000004</v>
      </c>
      <c r="Y72" s="4">
        <v>4.883</v>
      </c>
      <c r="Z72" s="4">
        <v>5.5250000000000004</v>
      </c>
      <c r="AA72" s="4">
        <v>5.5209999999999999</v>
      </c>
      <c r="AB72" s="4">
        <v>5.1609999999999996</v>
      </c>
      <c r="AC72" s="4">
        <v>4.95</v>
      </c>
      <c r="AD72" s="4">
        <v>5.319</v>
      </c>
      <c r="AE72" s="4">
        <v>8.4350000000000005</v>
      </c>
      <c r="AF72" s="4">
        <v>7.5179999999999998</v>
      </c>
      <c r="AG72" s="4">
        <v>7.5869999999999997</v>
      </c>
      <c r="AH72" s="4">
        <v>7.0209999999999999</v>
      </c>
      <c r="AI72" s="4">
        <v>7.73</v>
      </c>
      <c r="AJ72" s="4">
        <v>7.2949999999999999</v>
      </c>
      <c r="AK72" s="4">
        <v>7.149</v>
      </c>
      <c r="AL72" s="4">
        <v>7.8579999999999997</v>
      </c>
      <c r="AM72" s="4">
        <v>7.9820000000000002</v>
      </c>
      <c r="AN72" s="4">
        <v>7.609</v>
      </c>
      <c r="AO72" s="4">
        <v>8.6379999999999999</v>
      </c>
      <c r="AP72" s="4">
        <v>8.48</v>
      </c>
      <c r="AQ72" s="4">
        <v>9.1150000000000002</v>
      </c>
      <c r="AR72" s="4">
        <v>9.4369999999999994</v>
      </c>
      <c r="AS72" s="4">
        <v>10.114000000000001</v>
      </c>
      <c r="AT72" s="4">
        <v>12.238</v>
      </c>
      <c r="AU72" s="4">
        <v>15.278</v>
      </c>
      <c r="AV72" s="4">
        <v>14.581</v>
      </c>
      <c r="AW72" s="4">
        <v>15.582000000000001</v>
      </c>
      <c r="AX72" s="4">
        <v>15.993</v>
      </c>
      <c r="AY72" s="4">
        <v>19.731999999999999</v>
      </c>
      <c r="AZ72" s="4">
        <v>18.402999999999999</v>
      </c>
      <c r="BA72" s="4">
        <v>17.963000000000001</v>
      </c>
      <c r="BB72" s="4">
        <v>17.434000000000001</v>
      </c>
      <c r="BC72" s="4">
        <v>18.462</v>
      </c>
      <c r="BD72" s="4">
        <v>19.754999999999999</v>
      </c>
      <c r="BE72" s="4">
        <v>21.544</v>
      </c>
      <c r="BF72" s="4">
        <v>20.035</v>
      </c>
      <c r="BG72" s="4">
        <v>22.684999999999999</v>
      </c>
      <c r="BH72" s="4">
        <v>23.545999999999999</v>
      </c>
      <c r="BI72" s="4">
        <v>25.58</v>
      </c>
      <c r="BJ72" s="4">
        <v>17.946000000000002</v>
      </c>
      <c r="BK72" s="4">
        <v>33.637</v>
      </c>
      <c r="BL72" s="4">
        <v>31.69</v>
      </c>
      <c r="BM72" s="4">
        <v>31.765000000000001</v>
      </c>
      <c r="BN72" s="4">
        <v>29.66</v>
      </c>
      <c r="BO72" s="4">
        <v>31.933</v>
      </c>
      <c r="BP72" s="4">
        <v>29.236999999999998</v>
      </c>
      <c r="BQ72" s="4">
        <v>41.445</v>
      </c>
      <c r="BR72" s="4">
        <v>42.302</v>
      </c>
      <c r="BS72" s="4">
        <v>40.494999999999997</v>
      </c>
      <c r="BT72" s="4">
        <v>39.430999999999997</v>
      </c>
      <c r="BU72" s="4">
        <v>37.020000000000003</v>
      </c>
      <c r="BV72" s="4">
        <v>43.878999999999998</v>
      </c>
      <c r="BW72" s="4">
        <v>43.911000000000001</v>
      </c>
      <c r="BX72" s="4">
        <v>46.107999999999997</v>
      </c>
      <c r="BY72" s="4">
        <v>48.051000000000002</v>
      </c>
      <c r="CB72" s="7">
        <f t="shared" si="13"/>
        <v>6.5900362901476928E-3</v>
      </c>
      <c r="CC72" s="7">
        <f t="shared" si="14"/>
        <v>6.7218354395317632E-3</v>
      </c>
      <c r="CD72" s="7">
        <f t="shared" si="15"/>
        <v>6.8309219235475815E-3</v>
      </c>
    </row>
    <row r="73" spans="1:82" x14ac:dyDescent="0.25">
      <c r="A73" t="s">
        <v>83</v>
      </c>
      <c r="B73" t="s">
        <v>409</v>
      </c>
      <c r="C73" s="4">
        <v>13.477</v>
      </c>
      <c r="D73" s="4">
        <v>15.555</v>
      </c>
      <c r="E73" s="4">
        <v>15.412000000000001</v>
      </c>
      <c r="F73" s="4">
        <v>14.585000000000001</v>
      </c>
      <c r="G73" s="4">
        <v>13.493</v>
      </c>
      <c r="H73" s="4">
        <v>14.331</v>
      </c>
      <c r="I73" s="4">
        <v>15.135</v>
      </c>
      <c r="J73" s="4">
        <v>15.801</v>
      </c>
      <c r="K73" s="4">
        <v>15.954000000000001</v>
      </c>
      <c r="L73" s="4">
        <v>18.109000000000002</v>
      </c>
      <c r="M73" s="4">
        <v>18.225999999999999</v>
      </c>
      <c r="N73" s="4">
        <v>17.991</v>
      </c>
      <c r="O73" s="4">
        <v>18.015999999999998</v>
      </c>
      <c r="P73" s="4">
        <v>17.663</v>
      </c>
      <c r="Q73" s="4">
        <v>17.268999999999998</v>
      </c>
      <c r="R73" s="4">
        <v>17.385000000000002</v>
      </c>
      <c r="S73" s="4">
        <v>17.242000000000001</v>
      </c>
      <c r="T73" s="4">
        <v>16.042999999999999</v>
      </c>
      <c r="U73" s="4">
        <v>15.632999999999999</v>
      </c>
      <c r="V73" s="4">
        <v>15.538</v>
      </c>
      <c r="W73" s="4">
        <v>15.529</v>
      </c>
      <c r="X73" s="4">
        <v>15.183999999999999</v>
      </c>
      <c r="Y73" s="4">
        <v>15.651999999999999</v>
      </c>
      <c r="Z73" s="4">
        <v>17.056000000000001</v>
      </c>
      <c r="AA73" s="4">
        <v>16.213999999999999</v>
      </c>
      <c r="AB73" s="4">
        <v>9.7449999999999992</v>
      </c>
      <c r="AC73" s="4">
        <v>9.2639999999999993</v>
      </c>
      <c r="AD73" s="4">
        <v>9.65</v>
      </c>
      <c r="AE73" s="4">
        <v>8.7040000000000006</v>
      </c>
      <c r="AF73" s="4">
        <v>8.4250000000000007</v>
      </c>
      <c r="AG73" s="4">
        <v>8.6280000000000001</v>
      </c>
      <c r="AH73" s="4">
        <v>7.8849999999999998</v>
      </c>
      <c r="AI73" s="4">
        <v>9.516</v>
      </c>
      <c r="AJ73" s="4">
        <v>8.8460000000000001</v>
      </c>
      <c r="AK73" s="4">
        <v>8.8360000000000003</v>
      </c>
      <c r="AL73" s="4">
        <v>10.178000000000001</v>
      </c>
      <c r="AM73" s="4">
        <v>9.6289999999999996</v>
      </c>
      <c r="AN73" s="4">
        <v>9.1270000000000007</v>
      </c>
      <c r="AO73" s="4">
        <v>10.55</v>
      </c>
      <c r="AP73" s="4">
        <v>10.516</v>
      </c>
      <c r="AQ73" s="4">
        <v>12.006</v>
      </c>
      <c r="AR73" s="4">
        <v>12.510999999999999</v>
      </c>
      <c r="AS73" s="4">
        <v>14.157999999999999</v>
      </c>
      <c r="AT73" s="4">
        <v>13.151999999999999</v>
      </c>
      <c r="AU73" s="4">
        <v>17.896999999999998</v>
      </c>
      <c r="AV73" s="4">
        <v>16.716999999999999</v>
      </c>
      <c r="AW73" s="4">
        <v>17.41</v>
      </c>
      <c r="AX73" s="4">
        <v>17.568999999999999</v>
      </c>
      <c r="AY73" s="4">
        <v>21.652999999999999</v>
      </c>
      <c r="AZ73" s="4">
        <v>17.734000000000002</v>
      </c>
      <c r="BA73" s="4">
        <v>15.41</v>
      </c>
      <c r="BB73" s="4">
        <v>15.596</v>
      </c>
      <c r="BC73" s="4">
        <v>14.603</v>
      </c>
      <c r="BD73" s="4">
        <v>14.596</v>
      </c>
      <c r="BE73" s="4">
        <v>15.38</v>
      </c>
      <c r="BF73" s="4">
        <v>13.803000000000001</v>
      </c>
      <c r="BG73" s="4">
        <v>16.745999999999999</v>
      </c>
      <c r="BH73" s="4">
        <v>21.844999999999999</v>
      </c>
      <c r="BI73" s="4">
        <v>25.73</v>
      </c>
      <c r="BJ73" s="4">
        <v>23.846</v>
      </c>
      <c r="BK73" s="4">
        <v>21.981000000000002</v>
      </c>
      <c r="BL73" s="4">
        <v>23.364000000000001</v>
      </c>
      <c r="BM73" s="4">
        <v>27.399000000000001</v>
      </c>
      <c r="BN73" s="4">
        <v>25.997</v>
      </c>
      <c r="BO73" s="4">
        <v>21.457000000000001</v>
      </c>
      <c r="BP73" s="4">
        <v>24.491</v>
      </c>
      <c r="BQ73" s="4">
        <v>26.439</v>
      </c>
      <c r="BR73" s="4">
        <v>26.434999999999999</v>
      </c>
      <c r="BS73" s="4">
        <v>30.286000000000001</v>
      </c>
      <c r="BT73" s="4">
        <v>27.794</v>
      </c>
      <c r="BU73" s="4">
        <v>26.363</v>
      </c>
      <c r="BV73" s="4">
        <v>25.135000000000002</v>
      </c>
      <c r="BW73" s="4">
        <v>23.306000000000001</v>
      </c>
      <c r="BX73" s="4">
        <v>22.742000000000001</v>
      </c>
      <c r="BY73" s="4">
        <v>23.135999999999999</v>
      </c>
      <c r="CB73" s="7">
        <f t="shared" si="13"/>
        <v>3.4976972917533677E-3</v>
      </c>
      <c r="CC73" s="7">
        <f t="shared" si="14"/>
        <v>3.3154329306374461E-3</v>
      </c>
      <c r="CD73" s="7">
        <f t="shared" si="15"/>
        <v>3.2890097942435501E-3</v>
      </c>
    </row>
    <row r="74" spans="1:82" x14ac:dyDescent="0.25">
      <c r="A74" t="s">
        <v>85</v>
      </c>
      <c r="B74" t="s">
        <v>410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1.1339999999999999</v>
      </c>
      <c r="Q74" s="4">
        <v>1.115</v>
      </c>
      <c r="R74" s="4">
        <v>1.0960000000000001</v>
      </c>
      <c r="S74" s="4">
        <v>1.0780000000000001</v>
      </c>
      <c r="T74" s="4">
        <v>1.8879999999999999</v>
      </c>
      <c r="U74" s="4">
        <v>2.786</v>
      </c>
      <c r="V74" s="4">
        <v>3.6480000000000001</v>
      </c>
      <c r="W74" s="4">
        <v>4.4969999999999999</v>
      </c>
      <c r="X74" s="4">
        <v>4.4139999999999997</v>
      </c>
      <c r="Y74" s="4">
        <v>4.3390000000000004</v>
      </c>
      <c r="Z74" s="4">
        <v>4.234</v>
      </c>
      <c r="AA74" s="4">
        <v>2.4279999999999999</v>
      </c>
      <c r="AB74" s="4">
        <v>1.9079999999999999</v>
      </c>
      <c r="AC74" s="4">
        <v>2.0550000000000002</v>
      </c>
      <c r="AD74" s="4">
        <v>2.073</v>
      </c>
      <c r="AE74" s="4">
        <v>2.2360000000000002</v>
      </c>
      <c r="AF74" s="4">
        <v>2.6909999999999998</v>
      </c>
      <c r="AG74" s="4">
        <v>2.9790000000000001</v>
      </c>
      <c r="AH74" s="4">
        <v>3.2559999999999998</v>
      </c>
      <c r="AI74" s="4">
        <v>3.4279999999999999</v>
      </c>
      <c r="AJ74" s="4">
        <v>3.0539999999999998</v>
      </c>
      <c r="AK74" s="4">
        <v>2.8639999999999999</v>
      </c>
      <c r="AL74" s="4">
        <v>2.4340000000000002</v>
      </c>
      <c r="AM74" s="4">
        <v>2.794</v>
      </c>
      <c r="AN74" s="4">
        <v>2.79</v>
      </c>
      <c r="AO74" s="4">
        <v>2.2429999999999999</v>
      </c>
      <c r="AP74" s="4">
        <v>1.6379999999999999</v>
      </c>
      <c r="AQ74" s="4">
        <v>1.722</v>
      </c>
      <c r="AR74" s="4">
        <v>1.883</v>
      </c>
      <c r="AS74" s="4">
        <v>2.3239999999999998</v>
      </c>
      <c r="AT74" s="4">
        <v>2.4289999999999998</v>
      </c>
      <c r="AU74" s="4">
        <v>2.6709999999999998</v>
      </c>
      <c r="AV74" s="4">
        <v>2.677</v>
      </c>
      <c r="AW74" s="4">
        <v>2.7770000000000001</v>
      </c>
      <c r="AX74" s="4">
        <v>3.41</v>
      </c>
      <c r="AY74" s="4">
        <v>3.9980000000000002</v>
      </c>
      <c r="AZ74" s="4">
        <v>3.6779999999999999</v>
      </c>
      <c r="BA74" s="4">
        <v>4.3310000000000004</v>
      </c>
      <c r="BB74" s="4">
        <v>4.6849999999999996</v>
      </c>
      <c r="BC74" s="4">
        <v>4.7770000000000001</v>
      </c>
      <c r="BD74" s="4">
        <v>4.9000000000000004</v>
      </c>
      <c r="BE74" s="4">
        <v>5.05</v>
      </c>
      <c r="BF74" s="4">
        <v>5.26</v>
      </c>
      <c r="BG74" s="4">
        <v>5.6950000000000003</v>
      </c>
      <c r="BH74" s="4">
        <v>5.7619999999999996</v>
      </c>
      <c r="BI74" s="4">
        <v>6.4109999999999996</v>
      </c>
      <c r="BJ74" s="4">
        <v>6.883</v>
      </c>
      <c r="BK74" s="4">
        <v>7.8479999999999999</v>
      </c>
      <c r="BL74" s="4">
        <v>7.3620000000000001</v>
      </c>
      <c r="BM74" s="4">
        <v>8.673</v>
      </c>
      <c r="BN74" s="4">
        <v>7.6970000000000001</v>
      </c>
      <c r="BO74" s="4">
        <v>6.7460000000000004</v>
      </c>
      <c r="BP74" s="4">
        <v>6.7629999999999999</v>
      </c>
      <c r="BQ74" s="4">
        <v>7.4909999999999997</v>
      </c>
      <c r="BR74" s="4">
        <v>8.2249999999999996</v>
      </c>
      <c r="BS74" s="4">
        <v>9.7989999999999995</v>
      </c>
      <c r="BT74" s="4">
        <v>9.282</v>
      </c>
      <c r="BU74" s="4">
        <v>9.4260000000000002</v>
      </c>
      <c r="BV74" s="4">
        <v>9.9890000000000008</v>
      </c>
      <c r="BW74" s="4">
        <v>10.618</v>
      </c>
      <c r="BX74" s="4">
        <v>10.587999999999999</v>
      </c>
      <c r="BY74" s="4">
        <v>11.526999999999999</v>
      </c>
      <c r="CB74" s="7">
        <f t="shared" si="13"/>
        <v>1.5935188296506159E-3</v>
      </c>
      <c r="CC74" s="7">
        <f t="shared" si="14"/>
        <v>1.5435671387560143E-3</v>
      </c>
      <c r="CD74" s="7">
        <f t="shared" si="15"/>
        <v>1.6386763441496111E-3</v>
      </c>
    </row>
    <row r="75" spans="1:82" x14ac:dyDescent="0.25">
      <c r="A75" s="1" t="s">
        <v>88</v>
      </c>
      <c r="B75" s="1" t="s">
        <v>411</v>
      </c>
      <c r="C75" s="11">
        <v>42.77</v>
      </c>
      <c r="D75" s="11">
        <v>47.868000000000002</v>
      </c>
      <c r="E75" s="11">
        <v>51.216999999999999</v>
      </c>
      <c r="F75" s="11">
        <v>47.975999999999999</v>
      </c>
      <c r="G75" s="11">
        <v>46.997999999999998</v>
      </c>
      <c r="H75" s="11">
        <v>46.752000000000002</v>
      </c>
      <c r="I75" s="11">
        <v>47.521999999999998</v>
      </c>
      <c r="J75" s="11">
        <v>49.905000000000001</v>
      </c>
      <c r="K75" s="11">
        <v>48.683</v>
      </c>
      <c r="L75" s="11">
        <v>48.003</v>
      </c>
      <c r="M75" s="11">
        <v>49.448</v>
      </c>
      <c r="N75" s="11">
        <v>53.143999999999998</v>
      </c>
      <c r="O75" s="11">
        <v>52.848999999999997</v>
      </c>
      <c r="P75" s="11">
        <v>52.883000000000003</v>
      </c>
      <c r="Q75" s="11">
        <v>53.500999999999998</v>
      </c>
      <c r="R75" s="11">
        <v>53.616999999999997</v>
      </c>
      <c r="S75" s="11">
        <v>54.808999999999997</v>
      </c>
      <c r="T75" s="11">
        <v>56.027000000000001</v>
      </c>
      <c r="U75" s="11">
        <v>57.517000000000003</v>
      </c>
      <c r="V75" s="11">
        <v>60.841999999999999</v>
      </c>
      <c r="W75" s="11">
        <v>61.069000000000003</v>
      </c>
      <c r="X75" s="11">
        <v>65.734999999999999</v>
      </c>
      <c r="Y75" s="11">
        <v>65.843999999999994</v>
      </c>
      <c r="Z75" s="11">
        <v>64.480999999999995</v>
      </c>
      <c r="AA75" s="11">
        <v>60.987000000000002</v>
      </c>
      <c r="AB75" s="11">
        <v>65.141000000000005</v>
      </c>
      <c r="AC75" s="11">
        <v>67.257999999999996</v>
      </c>
      <c r="AD75" s="11">
        <v>69.748000000000005</v>
      </c>
      <c r="AE75" s="11">
        <v>72.686999999999998</v>
      </c>
      <c r="AF75" s="11">
        <v>73.775000000000006</v>
      </c>
      <c r="AG75" s="11">
        <v>76.676000000000002</v>
      </c>
      <c r="AH75" s="11">
        <v>77.489000000000004</v>
      </c>
      <c r="AI75" s="11">
        <v>78.435000000000002</v>
      </c>
      <c r="AJ75" s="11">
        <v>73.28</v>
      </c>
      <c r="AK75" s="11">
        <v>79.073999999999998</v>
      </c>
      <c r="AL75" s="11">
        <v>77.807000000000002</v>
      </c>
      <c r="AM75" s="11">
        <v>77.995000000000005</v>
      </c>
      <c r="AN75" s="11">
        <v>80.631</v>
      </c>
      <c r="AO75" s="11">
        <v>83.12</v>
      </c>
      <c r="AP75" s="11">
        <v>80.042000000000002</v>
      </c>
      <c r="AQ75" s="11">
        <v>80.234999999999999</v>
      </c>
      <c r="AR75" s="11">
        <v>85.430999999999997</v>
      </c>
      <c r="AS75" s="11">
        <v>93.924999999999997</v>
      </c>
      <c r="AT75" s="11">
        <v>95.045000000000002</v>
      </c>
      <c r="AU75" s="11">
        <v>98.647000000000006</v>
      </c>
      <c r="AV75" s="11">
        <v>97.617000000000004</v>
      </c>
      <c r="AW75" s="11">
        <v>96.807000000000002</v>
      </c>
      <c r="AX75" s="11">
        <v>102.82599999999999</v>
      </c>
      <c r="AY75" s="11">
        <v>109.68600000000001</v>
      </c>
      <c r="AZ75" s="11">
        <v>109.67</v>
      </c>
      <c r="BA75" s="11">
        <v>107.863</v>
      </c>
      <c r="BB75" s="11">
        <v>114.90300000000001</v>
      </c>
      <c r="BC75" s="11">
        <v>115.32</v>
      </c>
      <c r="BD75" s="11">
        <v>113.58499999999999</v>
      </c>
      <c r="BE75" s="11">
        <v>118.268</v>
      </c>
      <c r="BF75" s="11">
        <v>118.608</v>
      </c>
      <c r="BG75" s="11">
        <v>114.44499999999999</v>
      </c>
      <c r="BH75" s="11">
        <v>115.675</v>
      </c>
      <c r="BI75" s="11">
        <v>124.236</v>
      </c>
      <c r="BJ75" s="11">
        <v>131.14099999999999</v>
      </c>
      <c r="BK75" s="11">
        <v>131.44</v>
      </c>
      <c r="BL75" s="11">
        <v>130.84200000000001</v>
      </c>
      <c r="BM75" s="11">
        <v>134.15199999999999</v>
      </c>
      <c r="BN75" s="11">
        <v>129.60599999999999</v>
      </c>
      <c r="BO75" s="11">
        <v>109.598</v>
      </c>
      <c r="BP75" s="11">
        <v>109.65900000000001</v>
      </c>
      <c r="BQ75" s="11">
        <v>122.998</v>
      </c>
      <c r="BR75" s="11">
        <v>133.191</v>
      </c>
      <c r="BS75" s="11">
        <v>143.18600000000001</v>
      </c>
      <c r="BT75" s="11">
        <v>151.28399999999999</v>
      </c>
      <c r="BU75" s="11">
        <v>148.304</v>
      </c>
      <c r="BV75" s="11">
        <v>156.27600000000001</v>
      </c>
      <c r="BW75" s="11">
        <v>165.44</v>
      </c>
      <c r="BX75" s="11">
        <v>160.67599999999999</v>
      </c>
      <c r="BY75" s="11">
        <v>184.84399999999999</v>
      </c>
      <c r="CB75" s="9">
        <f t="shared" si="13"/>
        <v>2.482875825743058E-2</v>
      </c>
      <c r="CC75" s="9">
        <f t="shared" si="14"/>
        <v>2.3424083262822189E-2</v>
      </c>
      <c r="CD75" s="9">
        <f t="shared" si="15"/>
        <v>2.6277391355772596E-2</v>
      </c>
    </row>
    <row r="76" spans="1:82" x14ac:dyDescent="0.25">
      <c r="A76" t="s">
        <v>90</v>
      </c>
      <c r="B76" t="s">
        <v>412</v>
      </c>
      <c r="C76" s="4">
        <v>0.85599999999999998</v>
      </c>
      <c r="D76" s="4">
        <v>1.254</v>
      </c>
      <c r="E76" s="4">
        <v>1.7909999999999999</v>
      </c>
      <c r="F76" s="4">
        <v>1.972</v>
      </c>
      <c r="G76" s="4">
        <v>2.056</v>
      </c>
      <c r="H76" s="4">
        <v>1.752</v>
      </c>
      <c r="I76" s="4">
        <v>2.0169999999999999</v>
      </c>
      <c r="J76" s="4">
        <v>2.2189999999999999</v>
      </c>
      <c r="K76" s="4">
        <v>2.452</v>
      </c>
      <c r="L76" s="4">
        <v>2.411</v>
      </c>
      <c r="M76" s="4">
        <v>2.613</v>
      </c>
      <c r="N76" s="4">
        <v>2.4929999999999999</v>
      </c>
      <c r="O76" s="4">
        <v>2.41</v>
      </c>
      <c r="P76" s="4">
        <v>2.3570000000000002</v>
      </c>
      <c r="Q76" s="4">
        <v>2.3839999999999999</v>
      </c>
      <c r="R76" s="4">
        <v>2.3690000000000002</v>
      </c>
      <c r="S76" s="4">
        <v>2.3149999999999999</v>
      </c>
      <c r="T76" s="4">
        <v>2.2759999999999998</v>
      </c>
      <c r="U76" s="4">
        <v>2.242</v>
      </c>
      <c r="V76" s="4">
        <v>2.1259999999999999</v>
      </c>
      <c r="W76" s="4">
        <v>1.9019999999999999</v>
      </c>
      <c r="X76" s="4">
        <v>1.841</v>
      </c>
      <c r="Y76" s="4">
        <v>1.7829999999999999</v>
      </c>
      <c r="Z76" s="4">
        <v>1.7270000000000001</v>
      </c>
      <c r="AA76" s="4">
        <v>2.2559999999999998</v>
      </c>
      <c r="AB76" s="4">
        <v>2.2090000000000001</v>
      </c>
      <c r="AC76" s="4">
        <v>2.1509999999999998</v>
      </c>
      <c r="AD76" s="4">
        <v>2.133</v>
      </c>
      <c r="AE76" s="4">
        <v>2.5619999999999998</v>
      </c>
      <c r="AF76" s="4">
        <v>2.6240000000000001</v>
      </c>
      <c r="AG76" s="4">
        <v>2.8519999999999999</v>
      </c>
      <c r="AH76" s="4">
        <v>3.2029999999999998</v>
      </c>
      <c r="AI76" s="4">
        <v>3.6429999999999998</v>
      </c>
      <c r="AJ76" s="4">
        <v>4.0229999999999997</v>
      </c>
      <c r="AK76" s="4">
        <v>4.1589999999999998</v>
      </c>
      <c r="AL76" s="4">
        <v>4.3630000000000004</v>
      </c>
      <c r="AM76" s="4">
        <v>6.149</v>
      </c>
      <c r="AN76" s="4">
        <v>6.0839999999999996</v>
      </c>
      <c r="AO76" s="4">
        <v>6.5369999999999999</v>
      </c>
      <c r="AP76" s="4">
        <v>6.3890000000000002</v>
      </c>
      <c r="AQ76" s="4">
        <v>7.4589999999999996</v>
      </c>
      <c r="AR76" s="4">
        <v>7.5229999999999997</v>
      </c>
      <c r="AS76" s="4">
        <v>8.2129999999999992</v>
      </c>
      <c r="AT76" s="4">
        <v>8.9580000000000002</v>
      </c>
      <c r="AU76" s="4">
        <v>9.69</v>
      </c>
      <c r="AV76" s="4">
        <v>9.1709999999999994</v>
      </c>
      <c r="AW76" s="4">
        <v>9.2720000000000002</v>
      </c>
      <c r="AX76" s="4">
        <v>9.6869999999999994</v>
      </c>
      <c r="AY76" s="4">
        <v>11.462999999999999</v>
      </c>
      <c r="AZ76" s="4">
        <v>10.766</v>
      </c>
      <c r="BA76" s="4">
        <v>11.667</v>
      </c>
      <c r="BB76" s="4">
        <v>13.234999999999999</v>
      </c>
      <c r="BC76" s="4">
        <v>13.756</v>
      </c>
      <c r="BD76" s="4">
        <v>13.714</v>
      </c>
      <c r="BE76" s="4">
        <v>13.457000000000001</v>
      </c>
      <c r="BF76" s="4">
        <v>14.173</v>
      </c>
      <c r="BG76" s="4">
        <v>15.063000000000001</v>
      </c>
      <c r="BH76" s="4">
        <v>15.44</v>
      </c>
      <c r="BI76" s="4">
        <v>16.015999999999998</v>
      </c>
      <c r="BJ76" s="4">
        <v>17.207000000000001</v>
      </c>
      <c r="BK76" s="4">
        <v>18.684999999999999</v>
      </c>
      <c r="BL76" s="4">
        <v>21.48</v>
      </c>
      <c r="BM76" s="4">
        <v>19.347000000000001</v>
      </c>
      <c r="BN76" s="4">
        <v>19.667000000000002</v>
      </c>
      <c r="BO76" s="4">
        <v>18.428999999999998</v>
      </c>
      <c r="BP76" s="4">
        <v>21.146999999999998</v>
      </c>
      <c r="BQ76" s="4">
        <v>24.872</v>
      </c>
      <c r="BR76" s="4">
        <v>24.446999999999999</v>
      </c>
      <c r="BS76" s="4">
        <v>27.559000000000001</v>
      </c>
      <c r="BT76" s="4">
        <v>26.44</v>
      </c>
      <c r="BU76" s="4">
        <v>25.622</v>
      </c>
      <c r="BV76" s="4">
        <v>28.677</v>
      </c>
      <c r="BW76" s="4">
        <v>29.709</v>
      </c>
      <c r="BX76" s="4">
        <v>28.864000000000001</v>
      </c>
      <c r="BY76" s="4">
        <v>29.535</v>
      </c>
      <c r="CB76" s="7">
        <f t="shared" si="13"/>
        <v>4.4586410727152151E-3</v>
      </c>
      <c r="CC76" s="7">
        <f t="shared" si="14"/>
        <v>4.2079261327024556E-3</v>
      </c>
      <c r="CD76" s="7">
        <f t="shared" si="15"/>
        <v>4.1986905373868977E-3</v>
      </c>
    </row>
    <row r="77" spans="1:82" x14ac:dyDescent="0.25">
      <c r="A77" s="1" t="s">
        <v>92</v>
      </c>
      <c r="B77" s="1" t="s">
        <v>413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11">
        <v>0.64500000000000002</v>
      </c>
      <c r="Z77" s="11">
        <v>0.82399999999999995</v>
      </c>
      <c r="AA77" s="11">
        <v>1.105</v>
      </c>
      <c r="AB77" s="11">
        <v>1.5880000000000001</v>
      </c>
      <c r="AC77" s="11">
        <v>1.75</v>
      </c>
      <c r="AD77" s="11">
        <v>2.06</v>
      </c>
      <c r="AE77" s="11">
        <v>2.7789999999999999</v>
      </c>
      <c r="AF77" s="11">
        <v>2.8820000000000001</v>
      </c>
      <c r="AG77" s="11">
        <v>2.8820000000000001</v>
      </c>
      <c r="AH77" s="11">
        <v>3.4849999999999999</v>
      </c>
      <c r="AI77" s="11">
        <v>3.4860000000000002</v>
      </c>
      <c r="AJ77" s="11">
        <v>3.4860000000000002</v>
      </c>
      <c r="AK77" s="11">
        <v>2.9140000000000001</v>
      </c>
      <c r="AL77" s="11">
        <v>3.3740000000000001</v>
      </c>
      <c r="AM77" s="11">
        <v>4.0609999999999999</v>
      </c>
      <c r="AN77" s="11">
        <v>4.4349999999999996</v>
      </c>
      <c r="AO77" s="11">
        <v>4.66</v>
      </c>
      <c r="AP77" s="11">
        <v>5.2629999999999999</v>
      </c>
      <c r="AQ77" s="11">
        <v>7.7679999999999998</v>
      </c>
      <c r="AR77" s="11">
        <v>8.5289999999999999</v>
      </c>
      <c r="AS77" s="11">
        <v>8.3360000000000003</v>
      </c>
      <c r="AT77" s="11">
        <v>9.2789999999999999</v>
      </c>
      <c r="AU77" s="11">
        <v>11.079000000000001</v>
      </c>
      <c r="AV77" s="11">
        <v>12.227</v>
      </c>
      <c r="AW77" s="11">
        <v>12.39</v>
      </c>
      <c r="AX77" s="11">
        <v>13.599</v>
      </c>
      <c r="AY77" s="11">
        <v>14.891999999999999</v>
      </c>
      <c r="AZ77" s="11">
        <v>15.254</v>
      </c>
      <c r="BA77" s="11">
        <v>18.25</v>
      </c>
      <c r="BB77" s="11">
        <v>27.169</v>
      </c>
      <c r="BC77" s="11">
        <v>39.429000000000002</v>
      </c>
      <c r="BD77" s="11">
        <v>50.115000000000002</v>
      </c>
      <c r="BE77" s="11">
        <v>59.921999999999997</v>
      </c>
      <c r="BF77" s="11">
        <v>63.476999999999997</v>
      </c>
      <c r="BG77" s="11">
        <v>70.415999999999997</v>
      </c>
      <c r="BH77" s="11">
        <v>71.375</v>
      </c>
      <c r="BI77" s="11">
        <v>76.141000000000005</v>
      </c>
      <c r="BJ77" s="11">
        <v>86.405000000000001</v>
      </c>
      <c r="BK77" s="11">
        <v>104.389</v>
      </c>
      <c r="BL77" s="11">
        <v>119.741</v>
      </c>
      <c r="BM77" s="11">
        <v>125.92400000000001</v>
      </c>
      <c r="BN77" s="11">
        <v>145.21299999999999</v>
      </c>
      <c r="BO77" s="11">
        <v>185.505</v>
      </c>
      <c r="BP77" s="11">
        <v>215.56899999999999</v>
      </c>
      <c r="BQ77" s="11">
        <v>268.93700000000001</v>
      </c>
      <c r="BR77" s="11">
        <v>299.20499999999998</v>
      </c>
      <c r="BS77" s="11">
        <v>353.73500000000001</v>
      </c>
      <c r="BT77" s="11">
        <v>392.05</v>
      </c>
      <c r="BU77" s="11">
        <v>443.16800000000001</v>
      </c>
      <c r="BV77" s="11">
        <v>493.14600000000002</v>
      </c>
      <c r="BW77" s="11">
        <v>522.08900000000006</v>
      </c>
      <c r="BX77" s="11">
        <v>572.202</v>
      </c>
      <c r="BY77" s="11">
        <v>603.14</v>
      </c>
      <c r="CB77" s="9">
        <f t="shared" si="13"/>
        <v>7.8353612003528028E-2</v>
      </c>
      <c r="CC77" s="9">
        <f t="shared" si="14"/>
        <v>8.3418228554067719E-2</v>
      </c>
      <c r="CD77" s="9">
        <f t="shared" si="15"/>
        <v>8.5742279015389652E-2</v>
      </c>
    </row>
    <row r="78" spans="1:82" x14ac:dyDescent="0.25">
      <c r="A78" s="1" t="s">
        <v>94</v>
      </c>
      <c r="B78" s="1" t="s">
        <v>414</v>
      </c>
      <c r="C78" s="11">
        <v>7.0179999999999998</v>
      </c>
      <c r="D78" s="11">
        <v>12.499000000000001</v>
      </c>
      <c r="E78" s="11">
        <v>13.967000000000001</v>
      </c>
      <c r="F78" s="11">
        <v>16.033000000000001</v>
      </c>
      <c r="G78" s="11">
        <v>21.393000000000001</v>
      </c>
      <c r="H78" s="11">
        <v>21.989000000000001</v>
      </c>
      <c r="I78" s="11">
        <v>21.942</v>
      </c>
      <c r="J78" s="11">
        <v>22.812999999999999</v>
      </c>
      <c r="K78" s="11">
        <v>23.091000000000001</v>
      </c>
      <c r="L78" s="11">
        <v>24.623999999999999</v>
      </c>
      <c r="M78" s="11">
        <v>26.07</v>
      </c>
      <c r="N78" s="11">
        <v>26.100999999999999</v>
      </c>
      <c r="O78" s="11">
        <v>27.105</v>
      </c>
      <c r="P78" s="11">
        <v>29.873999999999999</v>
      </c>
      <c r="Q78" s="11">
        <v>38.167999999999999</v>
      </c>
      <c r="R78" s="11">
        <v>42.954999999999998</v>
      </c>
      <c r="S78" s="11">
        <v>48.899000000000001</v>
      </c>
      <c r="T78" s="11">
        <v>53.101999999999997</v>
      </c>
      <c r="U78" s="11">
        <v>54.47</v>
      </c>
      <c r="V78" s="11">
        <v>51.973999999999997</v>
      </c>
      <c r="W78" s="11">
        <v>49.402999999999999</v>
      </c>
      <c r="X78" s="11">
        <v>56.503</v>
      </c>
      <c r="Y78" s="11">
        <v>58.755000000000003</v>
      </c>
      <c r="Z78" s="11">
        <v>66.222999999999999</v>
      </c>
      <c r="AA78" s="11">
        <v>71.162999999999997</v>
      </c>
      <c r="AB78" s="11">
        <v>68.864999999999995</v>
      </c>
      <c r="AC78" s="11">
        <v>69.061000000000007</v>
      </c>
      <c r="AD78" s="11">
        <v>67.043999999999997</v>
      </c>
      <c r="AE78" s="11">
        <v>66.311000000000007</v>
      </c>
      <c r="AF78" s="11">
        <v>72.911000000000001</v>
      </c>
      <c r="AG78" s="11">
        <v>69.891999999999996</v>
      </c>
      <c r="AH78" s="11">
        <v>67.504000000000005</v>
      </c>
      <c r="AI78" s="11">
        <v>59.197000000000003</v>
      </c>
      <c r="AJ78" s="11">
        <v>61.875999999999998</v>
      </c>
      <c r="AK78" s="11">
        <v>56.865000000000002</v>
      </c>
      <c r="AL78" s="11">
        <v>57.003</v>
      </c>
      <c r="AM78" s="11">
        <v>54.597999999999999</v>
      </c>
      <c r="AN78" s="11">
        <v>57.393000000000001</v>
      </c>
      <c r="AO78" s="11">
        <v>57.319000000000003</v>
      </c>
      <c r="AP78" s="11">
        <v>53.817</v>
      </c>
      <c r="AQ78" s="11">
        <v>54.100999999999999</v>
      </c>
      <c r="AR78" s="11">
        <v>54.93</v>
      </c>
      <c r="AS78" s="11">
        <v>56.198</v>
      </c>
      <c r="AT78" s="11">
        <v>59.343000000000004</v>
      </c>
      <c r="AU78" s="11">
        <v>58.421999999999997</v>
      </c>
      <c r="AV78" s="11">
        <v>62.796999999999997</v>
      </c>
      <c r="AW78" s="11">
        <v>60.743000000000002</v>
      </c>
      <c r="AX78" s="11">
        <v>59.468000000000004</v>
      </c>
      <c r="AY78" s="11">
        <v>62.734000000000002</v>
      </c>
      <c r="AZ78" s="11">
        <v>62.945</v>
      </c>
      <c r="BA78" s="11">
        <v>61.4</v>
      </c>
      <c r="BB78" s="11">
        <v>58.98</v>
      </c>
      <c r="BC78" s="11">
        <v>59.113</v>
      </c>
      <c r="BD78" s="11">
        <v>59.991999999999997</v>
      </c>
      <c r="BE78" s="11">
        <v>57.253999999999998</v>
      </c>
      <c r="BF78" s="11">
        <v>54.598999999999997</v>
      </c>
      <c r="BG78" s="11">
        <v>57.35</v>
      </c>
      <c r="BH78" s="11">
        <v>55.432000000000002</v>
      </c>
      <c r="BI78" s="11">
        <v>52.875</v>
      </c>
      <c r="BJ78" s="11">
        <v>54.548999999999999</v>
      </c>
      <c r="BK78" s="11">
        <v>54.558999999999997</v>
      </c>
      <c r="BL78" s="11">
        <v>58.276000000000003</v>
      </c>
      <c r="BM78" s="11">
        <v>57.552</v>
      </c>
      <c r="BN78" s="11">
        <v>54.579000000000001</v>
      </c>
      <c r="BO78" s="11">
        <v>55.783000000000001</v>
      </c>
      <c r="BP78" s="11">
        <v>54.070999999999998</v>
      </c>
      <c r="BQ78" s="11">
        <v>53.366</v>
      </c>
      <c r="BR78" s="11">
        <v>54.28</v>
      </c>
      <c r="BS78" s="11">
        <v>55.97</v>
      </c>
      <c r="BT78" s="11">
        <v>60.354999999999997</v>
      </c>
      <c r="BU78" s="11">
        <v>57.765000000000001</v>
      </c>
      <c r="BV78" s="11">
        <v>60.637</v>
      </c>
      <c r="BW78" s="11">
        <v>64.8</v>
      </c>
      <c r="BX78" s="11">
        <v>67.096000000000004</v>
      </c>
      <c r="BY78" s="11">
        <v>70.233000000000004</v>
      </c>
      <c r="CB78" s="9">
        <f t="shared" si="13"/>
        <v>9.7249971898059808E-3</v>
      </c>
      <c r="CC78" s="9">
        <f t="shared" si="14"/>
        <v>9.7815622159023001E-3</v>
      </c>
      <c r="CD78" s="9">
        <f t="shared" si="15"/>
        <v>9.9843112413168771E-3</v>
      </c>
    </row>
    <row r="79" spans="1:82" x14ac:dyDescent="0.25">
      <c r="A79" t="s">
        <v>96</v>
      </c>
      <c r="B79" t="s">
        <v>415</v>
      </c>
      <c r="C79" s="4">
        <v>0.17799999999999999</v>
      </c>
      <c r="D79" s="4">
        <v>0.13600000000000001</v>
      </c>
      <c r="E79" s="4">
        <v>0.11600000000000001</v>
      </c>
      <c r="F79" s="4">
        <v>0.24299999999999999</v>
      </c>
      <c r="G79" s="4">
        <v>0.433</v>
      </c>
      <c r="H79" s="4">
        <v>0.52300000000000002</v>
      </c>
      <c r="I79" s="4">
        <v>0.56299999999999994</v>
      </c>
      <c r="J79" s="4">
        <v>0.58599999999999997</v>
      </c>
      <c r="K79" s="4">
        <v>0.63200000000000001</v>
      </c>
      <c r="L79" s="4">
        <v>0.68200000000000005</v>
      </c>
      <c r="M79" s="4">
        <v>0.76600000000000001</v>
      </c>
      <c r="N79" s="4">
        <v>0.77100000000000002</v>
      </c>
      <c r="O79" s="4">
        <v>0.83499999999999996</v>
      </c>
      <c r="P79" s="4">
        <v>0.77300000000000002</v>
      </c>
      <c r="Q79" s="4">
        <v>0.74299999999999999</v>
      </c>
      <c r="R79" s="4">
        <v>0.76100000000000001</v>
      </c>
      <c r="S79" s="4">
        <v>0.76100000000000001</v>
      </c>
      <c r="T79" s="4">
        <v>0.74099999999999999</v>
      </c>
      <c r="U79" s="4">
        <v>0.73899999999999999</v>
      </c>
      <c r="V79" s="4">
        <v>0.66300000000000003</v>
      </c>
      <c r="W79" s="4">
        <v>0.65500000000000003</v>
      </c>
      <c r="X79" s="4">
        <v>0.64100000000000001</v>
      </c>
      <c r="Y79" s="4">
        <v>0.65500000000000003</v>
      </c>
      <c r="Z79" s="4">
        <v>0.58899999999999997</v>
      </c>
      <c r="AA79" s="4">
        <v>0.623</v>
      </c>
      <c r="AB79" s="4">
        <v>0.53700000000000003</v>
      </c>
      <c r="AC79" s="4">
        <v>0.40799999999999997</v>
      </c>
      <c r="AD79" s="4">
        <v>0.29299999999999998</v>
      </c>
      <c r="AE79" s="4">
        <v>0.253</v>
      </c>
      <c r="AF79" s="4">
        <v>0.223</v>
      </c>
      <c r="AG79" s="4">
        <v>0.185</v>
      </c>
      <c r="AH79" s="4">
        <v>0.161</v>
      </c>
      <c r="AI79" s="4">
        <v>0.14399999999999999</v>
      </c>
      <c r="AJ79" s="4">
        <v>0.151</v>
      </c>
      <c r="AK79" s="4">
        <v>0.16500000000000001</v>
      </c>
      <c r="AL79" s="4">
        <v>0.17799999999999999</v>
      </c>
      <c r="AM79" s="4">
        <v>0.19400000000000001</v>
      </c>
      <c r="AN79" s="4">
        <v>0.19700000000000001</v>
      </c>
      <c r="AO79" s="4">
        <v>0.22800000000000001</v>
      </c>
      <c r="AP79" s="4">
        <v>0.251</v>
      </c>
      <c r="AQ79" s="4">
        <v>0.247</v>
      </c>
      <c r="AR79" s="4">
        <v>0.24</v>
      </c>
      <c r="AS79" s="4">
        <v>0.25</v>
      </c>
      <c r="AT79" s="4">
        <v>0.22600000000000001</v>
      </c>
      <c r="AU79" s="4">
        <v>0.27800000000000002</v>
      </c>
      <c r="AV79" s="4">
        <v>0.41</v>
      </c>
      <c r="AW79" s="4">
        <v>0.41699999999999998</v>
      </c>
      <c r="AX79" s="4">
        <v>0.46300000000000002</v>
      </c>
      <c r="AY79" s="4">
        <v>0.56699999999999995</v>
      </c>
      <c r="AZ79" s="4">
        <v>0.56200000000000006</v>
      </c>
      <c r="BA79" s="4">
        <v>0.60699999999999998</v>
      </c>
      <c r="BB79" s="4">
        <v>0.59399999999999997</v>
      </c>
      <c r="BC79" s="4">
        <v>0.66500000000000004</v>
      </c>
      <c r="BD79" s="4">
        <v>0.65200000000000002</v>
      </c>
      <c r="BE79" s="4">
        <v>0.57799999999999996</v>
      </c>
      <c r="BF79" s="4">
        <v>0.68300000000000005</v>
      </c>
      <c r="BG79" s="4">
        <v>0.74</v>
      </c>
      <c r="BH79" s="4">
        <v>0.76700000000000002</v>
      </c>
      <c r="BI79" s="4">
        <v>0.84499999999999997</v>
      </c>
      <c r="BJ79" s="4">
        <v>0.82199999999999995</v>
      </c>
      <c r="BK79" s="4">
        <v>0.83199999999999996</v>
      </c>
      <c r="BL79" s="4">
        <v>0.92800000000000005</v>
      </c>
      <c r="BM79" s="4">
        <v>0.92600000000000005</v>
      </c>
      <c r="BN79" s="4">
        <v>0.78500000000000003</v>
      </c>
      <c r="BO79" s="4">
        <v>0.77700000000000002</v>
      </c>
      <c r="BP79" s="4">
        <v>0.66600000000000004</v>
      </c>
      <c r="BQ79" s="4">
        <v>0.83699999999999997</v>
      </c>
      <c r="BR79" s="4">
        <v>1.111</v>
      </c>
      <c r="BS79" s="4">
        <v>1.0449999999999999</v>
      </c>
      <c r="BT79" s="4">
        <v>1.137</v>
      </c>
      <c r="BU79" s="4">
        <v>1.1479999999999999</v>
      </c>
      <c r="BV79" s="4">
        <v>1.2270000000000001</v>
      </c>
      <c r="BW79" s="4">
        <v>1.8180000000000001</v>
      </c>
      <c r="BX79" s="4">
        <v>1.931</v>
      </c>
      <c r="BY79" s="4">
        <v>2.044</v>
      </c>
      <c r="CB79" s="7">
        <f t="shared" si="13"/>
        <v>2.7284019893622339E-4</v>
      </c>
      <c r="CC79" s="7">
        <f t="shared" si="14"/>
        <v>2.8151002502246544E-4</v>
      </c>
      <c r="CD79" s="7">
        <f t="shared" si="15"/>
        <v>2.9057468963666222E-4</v>
      </c>
    </row>
    <row r="80" spans="1:82" x14ac:dyDescent="0.25">
      <c r="A80" t="s">
        <v>98</v>
      </c>
      <c r="B80" t="s">
        <v>416</v>
      </c>
      <c r="C80" s="4" t="s">
        <v>87</v>
      </c>
      <c r="D80" s="4" t="s">
        <v>87</v>
      </c>
      <c r="E80" s="4" t="s">
        <v>87</v>
      </c>
      <c r="F80" s="4" t="s">
        <v>87</v>
      </c>
      <c r="G80" s="4" t="s">
        <v>87</v>
      </c>
      <c r="H80" s="4" t="s">
        <v>87</v>
      </c>
      <c r="I80" s="4" t="s">
        <v>87</v>
      </c>
      <c r="J80" s="4" t="s">
        <v>87</v>
      </c>
      <c r="K80" s="4" t="s">
        <v>87</v>
      </c>
      <c r="L80" s="4" t="s">
        <v>87</v>
      </c>
      <c r="M80" s="4" t="s">
        <v>87</v>
      </c>
      <c r="N80" s="4" t="s">
        <v>87</v>
      </c>
      <c r="O80" s="4" t="s">
        <v>87</v>
      </c>
      <c r="P80" s="4" t="s">
        <v>87</v>
      </c>
      <c r="Q80" s="4" t="s">
        <v>87</v>
      </c>
      <c r="R80" s="4" t="s">
        <v>87</v>
      </c>
      <c r="S80" s="4" t="s">
        <v>87</v>
      </c>
      <c r="T80" s="4" t="s">
        <v>87</v>
      </c>
      <c r="U80" s="4" t="s">
        <v>87</v>
      </c>
      <c r="V80" s="4" t="s">
        <v>87</v>
      </c>
      <c r="W80" s="4" t="s">
        <v>87</v>
      </c>
      <c r="X80" s="4" t="s">
        <v>87</v>
      </c>
      <c r="Y80" s="4" t="s">
        <v>87</v>
      </c>
      <c r="Z80" s="4" t="s">
        <v>87</v>
      </c>
      <c r="AA80" s="4" t="s">
        <v>87</v>
      </c>
      <c r="AB80" s="4" t="s">
        <v>87</v>
      </c>
      <c r="AC80" s="4" t="s">
        <v>87</v>
      </c>
      <c r="AD80" s="4" t="s">
        <v>87</v>
      </c>
      <c r="AE80" s="4" t="s">
        <v>87</v>
      </c>
      <c r="AF80" s="4" t="s">
        <v>87</v>
      </c>
      <c r="AG80" s="4" t="s">
        <v>87</v>
      </c>
      <c r="AH80" s="4" t="s">
        <v>87</v>
      </c>
      <c r="AI80" s="4" t="s">
        <v>87</v>
      </c>
      <c r="AJ80" s="4" t="s">
        <v>87</v>
      </c>
      <c r="AK80" s="4" t="s">
        <v>87</v>
      </c>
      <c r="AL80" s="4" t="s">
        <v>87</v>
      </c>
      <c r="AM80" s="4" t="s">
        <v>87</v>
      </c>
      <c r="AN80" s="4" t="s">
        <v>87</v>
      </c>
      <c r="AO80" s="4" t="s">
        <v>87</v>
      </c>
      <c r="AP80" s="4" t="s">
        <v>87</v>
      </c>
      <c r="AQ80" s="4" t="s">
        <v>87</v>
      </c>
      <c r="AR80" s="4" t="s">
        <v>87</v>
      </c>
      <c r="AS80" s="4" t="s">
        <v>87</v>
      </c>
      <c r="AT80" s="4" t="s">
        <v>87</v>
      </c>
      <c r="AU80" s="4" t="s">
        <v>87</v>
      </c>
      <c r="AV80" s="4" t="s">
        <v>87</v>
      </c>
      <c r="AW80" s="4" t="s">
        <v>87</v>
      </c>
      <c r="AX80" s="4" t="s">
        <v>87</v>
      </c>
      <c r="AY80" s="4" t="s">
        <v>87</v>
      </c>
      <c r="AZ80" s="4" t="s">
        <v>87</v>
      </c>
      <c r="BA80" s="4" t="s">
        <v>87</v>
      </c>
      <c r="BB80" s="4" t="s">
        <v>87</v>
      </c>
      <c r="BC80" s="4" t="s">
        <v>87</v>
      </c>
      <c r="BD80" s="4" t="s">
        <v>87</v>
      </c>
      <c r="BE80" s="4" t="s">
        <v>87</v>
      </c>
      <c r="BF80" s="4" t="s">
        <v>87</v>
      </c>
      <c r="BG80" s="4" t="s">
        <v>87</v>
      </c>
      <c r="BH80" s="4" t="s">
        <v>87</v>
      </c>
      <c r="BI80" s="4" t="s">
        <v>87</v>
      </c>
      <c r="BJ80" s="4" t="s">
        <v>87</v>
      </c>
      <c r="BK80" s="4" t="s">
        <v>87</v>
      </c>
      <c r="BL80" s="4" t="s">
        <v>87</v>
      </c>
      <c r="BM80" s="4" t="s">
        <v>87</v>
      </c>
      <c r="BN80" s="4" t="s">
        <v>87</v>
      </c>
      <c r="BO80" s="4" t="s">
        <v>87</v>
      </c>
      <c r="BP80" s="4" t="s">
        <v>87</v>
      </c>
      <c r="BQ80" s="4" t="s">
        <v>87</v>
      </c>
      <c r="BR80" s="4" t="s">
        <v>87</v>
      </c>
      <c r="BS80" s="4" t="s">
        <v>87</v>
      </c>
      <c r="BT80" s="4" t="s">
        <v>87</v>
      </c>
      <c r="BU80" s="4" t="s">
        <v>87</v>
      </c>
      <c r="BV80" s="4" t="s">
        <v>87</v>
      </c>
      <c r="BW80" s="4" t="s">
        <v>87</v>
      </c>
      <c r="BX80" s="4" t="s">
        <v>87</v>
      </c>
      <c r="BY80" s="4" t="s">
        <v>87</v>
      </c>
      <c r="CB80" s="7">
        <v>0</v>
      </c>
      <c r="CC80" s="7">
        <v>0</v>
      </c>
      <c r="CD80" s="7">
        <v>0</v>
      </c>
    </row>
    <row r="81" spans="1:82" x14ac:dyDescent="0.25">
      <c r="A81" t="s">
        <v>100</v>
      </c>
      <c r="B81" t="s">
        <v>417</v>
      </c>
      <c r="C81" s="4" t="s">
        <v>87</v>
      </c>
      <c r="D81" s="4" t="s">
        <v>87</v>
      </c>
      <c r="E81" s="4" t="s">
        <v>87</v>
      </c>
      <c r="F81" s="4" t="s">
        <v>87</v>
      </c>
      <c r="G81" s="4" t="s">
        <v>87</v>
      </c>
      <c r="H81" s="4" t="s">
        <v>87</v>
      </c>
      <c r="I81" s="4" t="s">
        <v>87</v>
      </c>
      <c r="J81" s="4" t="s">
        <v>87</v>
      </c>
      <c r="K81" s="4" t="s">
        <v>87</v>
      </c>
      <c r="L81" s="4" t="s">
        <v>87</v>
      </c>
      <c r="M81" s="4" t="s">
        <v>87</v>
      </c>
      <c r="N81" s="4" t="s">
        <v>87</v>
      </c>
      <c r="O81" s="4" t="s">
        <v>87</v>
      </c>
      <c r="P81" s="4" t="s">
        <v>87</v>
      </c>
      <c r="Q81" s="4" t="s">
        <v>87</v>
      </c>
      <c r="R81" s="4" t="s">
        <v>87</v>
      </c>
      <c r="S81" s="4" t="s">
        <v>87</v>
      </c>
      <c r="T81" s="4" t="s">
        <v>87</v>
      </c>
      <c r="U81" s="4" t="s">
        <v>87</v>
      </c>
      <c r="V81" s="4" t="s">
        <v>87</v>
      </c>
      <c r="W81" s="4" t="s">
        <v>87</v>
      </c>
      <c r="X81" s="4" t="s">
        <v>87</v>
      </c>
      <c r="Y81" s="4" t="s">
        <v>87</v>
      </c>
      <c r="Z81" s="4" t="s">
        <v>87</v>
      </c>
      <c r="AA81" s="4" t="s">
        <v>87</v>
      </c>
      <c r="AB81" s="4" t="s">
        <v>87</v>
      </c>
      <c r="AC81" s="4" t="s">
        <v>87</v>
      </c>
      <c r="AD81" s="4" t="s">
        <v>87</v>
      </c>
      <c r="AE81" s="4" t="s">
        <v>87</v>
      </c>
      <c r="AF81" s="4" t="s">
        <v>87</v>
      </c>
      <c r="AG81" s="4" t="s">
        <v>87</v>
      </c>
      <c r="AH81" s="4" t="s">
        <v>87</v>
      </c>
      <c r="AI81" s="4" t="s">
        <v>87</v>
      </c>
      <c r="AJ81" s="4" t="s">
        <v>87</v>
      </c>
      <c r="AK81" s="4" t="s">
        <v>87</v>
      </c>
      <c r="AL81" s="4" t="s">
        <v>87</v>
      </c>
      <c r="AM81" s="4" t="s">
        <v>87</v>
      </c>
      <c r="AN81" s="4" t="s">
        <v>87</v>
      </c>
      <c r="AO81" s="4" t="s">
        <v>87</v>
      </c>
      <c r="AP81" s="4" t="s">
        <v>87</v>
      </c>
      <c r="AQ81" s="4" t="s">
        <v>87</v>
      </c>
      <c r="AR81" s="4" t="s">
        <v>87</v>
      </c>
      <c r="AS81" s="4" t="s">
        <v>87</v>
      </c>
      <c r="AT81" s="4" t="s">
        <v>87</v>
      </c>
      <c r="AU81" s="4" t="s">
        <v>87</v>
      </c>
      <c r="AV81" s="4" t="s">
        <v>87</v>
      </c>
      <c r="AW81" s="4" t="s">
        <v>87</v>
      </c>
      <c r="AX81" s="4" t="s">
        <v>87</v>
      </c>
      <c r="AY81" s="4" t="s">
        <v>87</v>
      </c>
      <c r="AZ81" s="4" t="s">
        <v>87</v>
      </c>
      <c r="BA81" s="4" t="s">
        <v>87</v>
      </c>
      <c r="BB81" s="4" t="s">
        <v>87</v>
      </c>
      <c r="BC81" s="4" t="s">
        <v>87</v>
      </c>
      <c r="BD81" s="4" t="s">
        <v>87</v>
      </c>
      <c r="BE81" s="4" t="s">
        <v>87</v>
      </c>
      <c r="BF81" s="4" t="s">
        <v>87</v>
      </c>
      <c r="BG81" s="4" t="s">
        <v>87</v>
      </c>
      <c r="BH81" s="4" t="s">
        <v>87</v>
      </c>
      <c r="BI81" s="4" t="s">
        <v>87</v>
      </c>
      <c r="BJ81" s="4" t="s">
        <v>87</v>
      </c>
      <c r="BK81" s="4" t="s">
        <v>87</v>
      </c>
      <c r="BL81" s="4" t="s">
        <v>87</v>
      </c>
      <c r="BM81" s="4" t="s">
        <v>87</v>
      </c>
      <c r="BN81" s="4" t="s">
        <v>87</v>
      </c>
      <c r="BO81" s="4" t="s">
        <v>87</v>
      </c>
      <c r="BP81" s="4" t="s">
        <v>87</v>
      </c>
      <c r="BQ81" s="4" t="s">
        <v>87</v>
      </c>
      <c r="BR81" s="4" t="s">
        <v>87</v>
      </c>
      <c r="BS81" s="4" t="s">
        <v>87</v>
      </c>
      <c r="BT81" s="4" t="s">
        <v>87</v>
      </c>
      <c r="BU81" s="4" t="s">
        <v>87</v>
      </c>
      <c r="BV81" s="4" t="s">
        <v>87</v>
      </c>
      <c r="BW81" s="4" t="s">
        <v>87</v>
      </c>
      <c r="BX81" s="4" t="s">
        <v>87</v>
      </c>
      <c r="BY81" s="4" t="s">
        <v>87</v>
      </c>
      <c r="CB81" s="7">
        <v>0</v>
      </c>
      <c r="CC81" s="7">
        <v>0</v>
      </c>
      <c r="CD81" s="7">
        <v>0</v>
      </c>
    </row>
    <row r="82" spans="1:82" x14ac:dyDescent="0.25">
      <c r="A82" t="s">
        <v>102</v>
      </c>
      <c r="B82" t="s">
        <v>418</v>
      </c>
      <c r="C82" s="4">
        <v>1.4999999999999999E-2</v>
      </c>
      <c r="D82" s="4">
        <v>2.5000000000000001E-2</v>
      </c>
      <c r="E82" s="4">
        <v>3.5000000000000003E-2</v>
      </c>
      <c r="F82" s="4">
        <v>4.4999999999999998E-2</v>
      </c>
      <c r="G82" s="4">
        <v>5.2999999999999999E-2</v>
      </c>
      <c r="H82" s="4">
        <v>8.4000000000000005E-2</v>
      </c>
      <c r="I82" s="4">
        <v>0.11799999999999999</v>
      </c>
      <c r="J82" s="4">
        <v>0.151</v>
      </c>
      <c r="K82" s="4">
        <v>0.182</v>
      </c>
      <c r="L82" s="4">
        <v>0.25900000000000001</v>
      </c>
      <c r="M82" s="4">
        <v>0.32100000000000001</v>
      </c>
      <c r="N82" s="4">
        <v>0.38400000000000001</v>
      </c>
      <c r="O82" s="4">
        <v>0.44700000000000001</v>
      </c>
      <c r="P82" s="4">
        <v>0.61099999999999999</v>
      </c>
      <c r="Q82" s="4">
        <v>0.60499999999999998</v>
      </c>
      <c r="R82" s="4">
        <v>0.69599999999999995</v>
      </c>
      <c r="S82" s="4">
        <v>0.66500000000000004</v>
      </c>
      <c r="T82" s="4">
        <v>0.77600000000000002</v>
      </c>
      <c r="U82" s="4">
        <v>0.79700000000000004</v>
      </c>
      <c r="V82" s="4">
        <v>0.74199999999999999</v>
      </c>
      <c r="W82" s="4">
        <v>0.72499999999999998</v>
      </c>
      <c r="X82" s="4">
        <v>0.71699999999999997</v>
      </c>
      <c r="Y82" s="4">
        <v>0.69599999999999995</v>
      </c>
      <c r="Z82" s="4">
        <v>0.83599999999999997</v>
      </c>
      <c r="AA82" s="4">
        <v>0.84099999999999997</v>
      </c>
      <c r="AB82" s="4">
        <v>0.86699999999999999</v>
      </c>
      <c r="AC82" s="4">
        <v>0.75900000000000001</v>
      </c>
      <c r="AD82" s="4">
        <v>1.0880000000000001</v>
      </c>
      <c r="AE82" s="4">
        <v>1.1240000000000001</v>
      </c>
      <c r="AF82" s="4">
        <v>1.1100000000000001</v>
      </c>
      <c r="AG82" s="4">
        <v>1.1259999999999999</v>
      </c>
      <c r="AH82" s="4">
        <v>1.2130000000000001</v>
      </c>
      <c r="AI82" s="4">
        <v>1.6850000000000001</v>
      </c>
      <c r="AJ82" s="4">
        <v>1.512</v>
      </c>
      <c r="AK82" s="4">
        <v>1.6279999999999999</v>
      </c>
      <c r="AL82" s="4">
        <v>1.867</v>
      </c>
      <c r="AM82" s="4">
        <v>1.9</v>
      </c>
      <c r="AN82" s="4">
        <v>2.383</v>
      </c>
      <c r="AO82" s="4">
        <v>2.867</v>
      </c>
      <c r="AP82" s="4">
        <v>2.855</v>
      </c>
      <c r="AQ82" s="4">
        <v>2.9430000000000001</v>
      </c>
      <c r="AR82" s="4">
        <v>2.62</v>
      </c>
      <c r="AS82" s="4">
        <v>2.91</v>
      </c>
      <c r="AT82" s="4">
        <v>3.2050000000000001</v>
      </c>
      <c r="AU82" s="4">
        <v>3.4329999999999998</v>
      </c>
      <c r="AV82" s="4">
        <v>3.6869999999999998</v>
      </c>
      <c r="AW82" s="4">
        <v>3.65</v>
      </c>
      <c r="AX82" s="4">
        <v>2.63</v>
      </c>
      <c r="AY82" s="4">
        <v>2.7770000000000001</v>
      </c>
      <c r="AZ82" s="4">
        <v>2.6469999999999998</v>
      </c>
      <c r="BA82" s="4">
        <v>2.4860000000000002</v>
      </c>
      <c r="BB82" s="4">
        <v>2.4340000000000002</v>
      </c>
      <c r="BC82" s="4">
        <v>2.3820000000000001</v>
      </c>
      <c r="BD82" s="4">
        <v>2.48</v>
      </c>
      <c r="BE82" s="4">
        <v>2.6139999999999999</v>
      </c>
      <c r="BF82" s="4">
        <v>2.6179999999999999</v>
      </c>
      <c r="BG82" s="4">
        <v>3.8660000000000001</v>
      </c>
      <c r="BH82" s="4">
        <v>3.839</v>
      </c>
      <c r="BI82" s="4">
        <v>3.7970000000000002</v>
      </c>
      <c r="BJ82" s="4">
        <v>4.1449999999999996</v>
      </c>
      <c r="BK82" s="4">
        <v>5.1710000000000003</v>
      </c>
      <c r="BL82" s="4">
        <v>5.8339999999999996</v>
      </c>
      <c r="BM82" s="4">
        <v>6.1669999999999998</v>
      </c>
      <c r="BN82" s="4">
        <v>5.4210000000000003</v>
      </c>
      <c r="BO82" s="4">
        <v>5.32</v>
      </c>
      <c r="BP82" s="4">
        <v>5.0049999999999999</v>
      </c>
      <c r="BQ82" s="4">
        <v>5.6189999999999998</v>
      </c>
      <c r="BR82" s="4">
        <v>5.9909999999999997</v>
      </c>
      <c r="BS82" s="4">
        <v>7.8259999999999996</v>
      </c>
      <c r="BT82" s="4">
        <v>7.6180000000000003</v>
      </c>
      <c r="BU82" s="4">
        <v>6.8620000000000001</v>
      </c>
      <c r="BV82" s="4">
        <v>7.9740000000000002</v>
      </c>
      <c r="BW82" s="4">
        <v>9.2029999999999994</v>
      </c>
      <c r="BX82" s="4">
        <v>9.99</v>
      </c>
      <c r="BY82" s="4">
        <v>10.244</v>
      </c>
      <c r="CB82" s="7">
        <f t="shared" si="13"/>
        <v>1.3811597089164267E-3</v>
      </c>
      <c r="CC82" s="7">
        <f t="shared" si="14"/>
        <v>1.4563879595931794E-3</v>
      </c>
      <c r="CD82" s="7">
        <f t="shared" si="15"/>
        <v>1.4562852840694558E-3</v>
      </c>
    </row>
    <row r="83" spans="1:82" x14ac:dyDescent="0.25">
      <c r="A83" t="s">
        <v>104</v>
      </c>
      <c r="B83" t="s">
        <v>419</v>
      </c>
      <c r="C83" s="4">
        <v>0.68700000000000006</v>
      </c>
      <c r="D83" s="4">
        <v>0.90300000000000002</v>
      </c>
      <c r="E83" s="4">
        <v>0.998</v>
      </c>
      <c r="F83" s="4">
        <v>1.1990000000000001</v>
      </c>
      <c r="G83" s="4">
        <v>1.2350000000000001</v>
      </c>
      <c r="H83" s="4">
        <v>1.256</v>
      </c>
      <c r="I83" s="4">
        <v>1.361</v>
      </c>
      <c r="J83" s="4">
        <v>1.4219999999999999</v>
      </c>
      <c r="K83" s="4">
        <v>1.415</v>
      </c>
      <c r="L83" s="4">
        <v>2.0539999999999998</v>
      </c>
      <c r="M83" s="4">
        <v>2.1160000000000001</v>
      </c>
      <c r="N83" s="4">
        <v>2.0739999999999998</v>
      </c>
      <c r="O83" s="4">
        <v>1.982</v>
      </c>
      <c r="P83" s="4">
        <v>1.9</v>
      </c>
      <c r="Q83" s="4">
        <v>1.887</v>
      </c>
      <c r="R83" s="4">
        <v>1.879</v>
      </c>
      <c r="S83" s="4">
        <v>1.9419999999999999</v>
      </c>
      <c r="T83" s="4">
        <v>1.931</v>
      </c>
      <c r="U83" s="4">
        <v>1.9850000000000001</v>
      </c>
      <c r="V83" s="4">
        <v>1.9530000000000001</v>
      </c>
      <c r="W83" s="4">
        <v>1.9790000000000001</v>
      </c>
      <c r="X83" s="4">
        <v>2.0019999999999998</v>
      </c>
      <c r="Y83" s="4">
        <v>2.0720000000000001</v>
      </c>
      <c r="Z83" s="4">
        <v>2.3090000000000002</v>
      </c>
      <c r="AA83" s="4">
        <v>2.2679999999999998</v>
      </c>
      <c r="AB83" s="4">
        <v>2.0499999999999998</v>
      </c>
      <c r="AC83" s="4">
        <v>2.052</v>
      </c>
      <c r="AD83" s="4">
        <v>2.12</v>
      </c>
      <c r="AE83" s="4">
        <v>2.0030000000000001</v>
      </c>
      <c r="AF83" s="4">
        <v>1.9470000000000001</v>
      </c>
      <c r="AG83" s="4">
        <v>1.8979999999999999</v>
      </c>
      <c r="AH83" s="4">
        <v>1.8089999999999999</v>
      </c>
      <c r="AI83" s="4">
        <v>1.91</v>
      </c>
      <c r="AJ83" s="4">
        <v>1.81</v>
      </c>
      <c r="AK83" s="4">
        <v>1.7210000000000001</v>
      </c>
      <c r="AL83" s="4">
        <v>1.863</v>
      </c>
      <c r="AM83" s="4">
        <v>1.798</v>
      </c>
      <c r="AN83" s="4">
        <v>1.79</v>
      </c>
      <c r="AO83" s="4">
        <v>2.0089999999999999</v>
      </c>
      <c r="AP83" s="4">
        <v>2.0379999999999998</v>
      </c>
      <c r="AQ83" s="4">
        <v>1.863</v>
      </c>
      <c r="AR83" s="4">
        <v>2.0510000000000002</v>
      </c>
      <c r="AS83" s="4">
        <v>2.222</v>
      </c>
      <c r="AT83" s="4">
        <v>2.2149999999999999</v>
      </c>
      <c r="AU83" s="4">
        <v>1.738</v>
      </c>
      <c r="AV83" s="4">
        <v>1.623</v>
      </c>
      <c r="AW83" s="4">
        <v>2.286</v>
      </c>
      <c r="AX83" s="4">
        <v>2.415</v>
      </c>
      <c r="AY83" s="4">
        <v>2.4950000000000001</v>
      </c>
      <c r="AZ83" s="4">
        <v>2.2879999999999998</v>
      </c>
      <c r="BA83" s="4">
        <v>2.2000000000000002</v>
      </c>
      <c r="BB83" s="4">
        <v>2.1819999999999999</v>
      </c>
      <c r="BC83" s="4">
        <v>2.0659999999999998</v>
      </c>
      <c r="BD83" s="4">
        <v>2.262</v>
      </c>
      <c r="BE83" s="4">
        <v>2.3540000000000001</v>
      </c>
      <c r="BF83" s="4">
        <v>2.4089999999999998</v>
      </c>
      <c r="BG83" s="4">
        <v>2.0630000000000002</v>
      </c>
      <c r="BH83" s="4">
        <v>1.998</v>
      </c>
      <c r="BI83" s="4">
        <v>1.9610000000000001</v>
      </c>
      <c r="BJ83" s="4">
        <v>2.0640000000000001</v>
      </c>
      <c r="BK83" s="4">
        <v>2.06</v>
      </c>
      <c r="BL83" s="4">
        <v>2.2519999999999998</v>
      </c>
      <c r="BM83" s="4">
        <v>2.319</v>
      </c>
      <c r="BN83" s="4">
        <v>2.0830000000000002</v>
      </c>
      <c r="BO83" s="4">
        <v>2.0310000000000001</v>
      </c>
      <c r="BP83" s="4">
        <v>1.93</v>
      </c>
      <c r="BQ83" s="4">
        <v>1.4259999999999999</v>
      </c>
      <c r="BR83" s="4">
        <v>1.694</v>
      </c>
      <c r="BS83" s="4">
        <v>1.6970000000000001</v>
      </c>
      <c r="BT83" s="4">
        <v>1.44</v>
      </c>
      <c r="BU83" s="4">
        <v>1.296</v>
      </c>
      <c r="BV83" s="4">
        <v>1.3819999999999999</v>
      </c>
      <c r="BW83" s="4">
        <v>1.4470000000000001</v>
      </c>
      <c r="BX83" s="4">
        <v>1.5129999999999999</v>
      </c>
      <c r="BY83" s="4">
        <v>1.339</v>
      </c>
      <c r="CB83" s="7">
        <f t="shared" si="13"/>
        <v>2.1716158848224162E-4</v>
      </c>
      <c r="CC83" s="7">
        <f t="shared" si="14"/>
        <v>2.2057207035680484E-4</v>
      </c>
      <c r="CD83" s="7">
        <f t="shared" si="15"/>
        <v>1.9035201048115983E-4</v>
      </c>
    </row>
    <row r="84" spans="1:82" x14ac:dyDescent="0.25">
      <c r="A84" t="s">
        <v>106</v>
      </c>
      <c r="B84" t="s">
        <v>420</v>
      </c>
      <c r="C84" s="4">
        <v>12.148</v>
      </c>
      <c r="D84" s="4">
        <v>14.772</v>
      </c>
      <c r="E84" s="4">
        <v>12.361000000000001</v>
      </c>
      <c r="F84" s="4">
        <v>8.4559999999999995</v>
      </c>
      <c r="G84" s="4">
        <v>8.02</v>
      </c>
      <c r="H84" s="4">
        <v>8.23</v>
      </c>
      <c r="I84" s="4">
        <v>8.0410000000000004</v>
      </c>
      <c r="J84" s="4">
        <v>8.3650000000000002</v>
      </c>
      <c r="K84" s="4">
        <v>8.2029999999999994</v>
      </c>
      <c r="L84" s="4">
        <v>8.4250000000000007</v>
      </c>
      <c r="M84" s="4">
        <v>8.4169999999999998</v>
      </c>
      <c r="N84" s="4">
        <v>8.0139999999999993</v>
      </c>
      <c r="O84" s="4">
        <v>7.4359999999999999</v>
      </c>
      <c r="P84" s="4">
        <v>7.1360000000000001</v>
      </c>
      <c r="Q84" s="4">
        <v>7.2910000000000004</v>
      </c>
      <c r="R84" s="4">
        <v>7.6230000000000002</v>
      </c>
      <c r="S84" s="4">
        <v>7.1230000000000002</v>
      </c>
      <c r="T84" s="4">
        <v>6.9409999999999998</v>
      </c>
      <c r="U84" s="4">
        <v>6.3220000000000001</v>
      </c>
      <c r="V84" s="4">
        <v>5.69</v>
      </c>
      <c r="W84" s="4">
        <v>5.5069999999999997</v>
      </c>
      <c r="X84" s="4">
        <v>5.9260000000000002</v>
      </c>
      <c r="Y84" s="4">
        <v>5.7670000000000003</v>
      </c>
      <c r="Z84" s="4">
        <v>6.3019999999999996</v>
      </c>
      <c r="AA84" s="4">
        <v>6.5149999999999997</v>
      </c>
      <c r="AB84" s="4">
        <v>6.984</v>
      </c>
      <c r="AC84" s="4">
        <v>6.8849999999999998</v>
      </c>
      <c r="AD84" s="4">
        <v>6.4649999999999999</v>
      </c>
      <c r="AE84" s="4">
        <v>5.88</v>
      </c>
      <c r="AF84" s="4">
        <v>6.2519999999999998</v>
      </c>
      <c r="AG84" s="4">
        <v>6.1559999999999997</v>
      </c>
      <c r="AH84" s="4">
        <v>6.109</v>
      </c>
      <c r="AI84" s="4">
        <v>6.3760000000000003</v>
      </c>
      <c r="AJ84" s="4">
        <v>6.33</v>
      </c>
      <c r="AK84" s="4">
        <v>6.48</v>
      </c>
      <c r="AL84" s="4">
        <v>7.508</v>
      </c>
      <c r="AM84" s="4">
        <v>6.4960000000000004</v>
      </c>
      <c r="AN84" s="4">
        <v>7.2370000000000001</v>
      </c>
      <c r="AO84" s="4">
        <v>8.3550000000000004</v>
      </c>
      <c r="AP84" s="4">
        <v>8.9819999999999993</v>
      </c>
      <c r="AQ84" s="4">
        <v>8.2010000000000005</v>
      </c>
      <c r="AR84" s="4">
        <v>10.348000000000001</v>
      </c>
      <c r="AS84" s="4">
        <v>11.217000000000001</v>
      </c>
      <c r="AT84" s="4">
        <v>10.465999999999999</v>
      </c>
      <c r="AU84" s="4">
        <v>10.538</v>
      </c>
      <c r="AV84" s="4">
        <v>10.624000000000001</v>
      </c>
      <c r="AW84" s="4">
        <v>10.939</v>
      </c>
      <c r="AX84" s="4">
        <v>9.8919999999999995</v>
      </c>
      <c r="AY84" s="4">
        <v>10.382999999999999</v>
      </c>
      <c r="AZ84" s="4">
        <v>12.22</v>
      </c>
      <c r="BA84" s="4">
        <v>12.098000000000001</v>
      </c>
      <c r="BB84" s="4">
        <v>11.981999999999999</v>
      </c>
      <c r="BC84" s="4">
        <v>11.506</v>
      </c>
      <c r="BD84" s="4">
        <v>12.733000000000001</v>
      </c>
      <c r="BE84" s="4">
        <v>13.997</v>
      </c>
      <c r="BF84" s="4">
        <v>13.217000000000001</v>
      </c>
      <c r="BG84" s="4">
        <v>12.801</v>
      </c>
      <c r="BH84" s="4">
        <v>14.178000000000001</v>
      </c>
      <c r="BI84" s="4">
        <v>15.183999999999999</v>
      </c>
      <c r="BJ84" s="4">
        <v>15.651999999999999</v>
      </c>
      <c r="BK84" s="4">
        <v>14.5</v>
      </c>
      <c r="BL84" s="4">
        <v>16.641999999999999</v>
      </c>
      <c r="BM84" s="4">
        <v>17.265000000000001</v>
      </c>
      <c r="BN84" s="4">
        <v>14.603</v>
      </c>
      <c r="BO84" s="4">
        <v>11.515000000000001</v>
      </c>
      <c r="BP84" s="4">
        <v>10.683999999999999</v>
      </c>
      <c r="BQ84" s="4">
        <v>11.768000000000001</v>
      </c>
      <c r="BR84" s="4">
        <v>12.962</v>
      </c>
      <c r="BS84" s="4">
        <v>12.365</v>
      </c>
      <c r="BT84" s="4">
        <v>11.512</v>
      </c>
      <c r="BU84" s="4">
        <v>11.102</v>
      </c>
      <c r="BV84" s="4">
        <v>13.041</v>
      </c>
      <c r="BW84" s="4">
        <v>11.978</v>
      </c>
      <c r="BX84" s="4">
        <v>13.33</v>
      </c>
      <c r="BY84" s="4">
        <v>14.638</v>
      </c>
      <c r="CB84" s="7">
        <f t="shared" si="13"/>
        <v>1.7976237089428403E-3</v>
      </c>
      <c r="CC84" s="7">
        <f t="shared" si="14"/>
        <v>1.9433084585963045E-3</v>
      </c>
      <c r="CD84" s="7">
        <f t="shared" si="15"/>
        <v>2.0809355708911259E-3</v>
      </c>
    </row>
    <row r="85" spans="1:82" x14ac:dyDescent="0.25">
      <c r="A85" s="1" t="s">
        <v>108</v>
      </c>
      <c r="B85" s="1" t="s">
        <v>421</v>
      </c>
      <c r="C85" s="11">
        <v>74.152000000000001</v>
      </c>
      <c r="D85" s="11">
        <v>108.489</v>
      </c>
      <c r="E85" s="11">
        <v>117.681</v>
      </c>
      <c r="F85" s="11">
        <v>114.355</v>
      </c>
      <c r="G85" s="11">
        <v>107.935</v>
      </c>
      <c r="H85" s="11">
        <v>114.803</v>
      </c>
      <c r="I85" s="11">
        <v>118.643</v>
      </c>
      <c r="J85" s="11">
        <v>123.889</v>
      </c>
      <c r="K85" s="11">
        <v>117.098</v>
      </c>
      <c r="L85" s="11">
        <v>126.182</v>
      </c>
      <c r="M85" s="11">
        <v>128.63200000000001</v>
      </c>
      <c r="N85" s="11">
        <v>127.438</v>
      </c>
      <c r="O85" s="11">
        <v>124.25</v>
      </c>
      <c r="P85" s="11">
        <v>128.285</v>
      </c>
      <c r="Q85" s="11">
        <v>132.16900000000001</v>
      </c>
      <c r="R85" s="11">
        <v>135.46899999999999</v>
      </c>
      <c r="S85" s="11">
        <v>137.76300000000001</v>
      </c>
      <c r="T85" s="11">
        <v>127.93899999999999</v>
      </c>
      <c r="U85" s="11">
        <v>118.014</v>
      </c>
      <c r="V85" s="11">
        <v>121.724</v>
      </c>
      <c r="W85" s="11">
        <v>118.964</v>
      </c>
      <c r="X85" s="11">
        <v>122.005</v>
      </c>
      <c r="Y85" s="11">
        <v>121.13</v>
      </c>
      <c r="Z85" s="11">
        <v>129.58000000000001</v>
      </c>
      <c r="AA85" s="11">
        <v>127.78</v>
      </c>
      <c r="AB85" s="11">
        <v>126.499</v>
      </c>
      <c r="AC85" s="11">
        <v>120.258</v>
      </c>
      <c r="AD85" s="11">
        <v>131.31899999999999</v>
      </c>
      <c r="AE85" s="11">
        <v>128.053</v>
      </c>
      <c r="AF85" s="11">
        <v>121.59699999999999</v>
      </c>
      <c r="AG85" s="11">
        <v>133.13499999999999</v>
      </c>
      <c r="AH85" s="11">
        <v>127.429</v>
      </c>
      <c r="AI85" s="11">
        <v>145.86099999999999</v>
      </c>
      <c r="AJ85" s="11">
        <v>140.65</v>
      </c>
      <c r="AK85" s="11">
        <v>138.06399999999999</v>
      </c>
      <c r="AL85" s="11">
        <v>150.511</v>
      </c>
      <c r="AM85" s="11">
        <v>143.96799999999999</v>
      </c>
      <c r="AN85" s="11">
        <v>142.203</v>
      </c>
      <c r="AO85" s="11">
        <v>149.67500000000001</v>
      </c>
      <c r="AP85" s="11">
        <v>146.32</v>
      </c>
      <c r="AQ85" s="11">
        <v>160.43600000000001</v>
      </c>
      <c r="AR85" s="11">
        <v>186.898</v>
      </c>
      <c r="AS85" s="11">
        <v>189.64099999999999</v>
      </c>
      <c r="AT85" s="11">
        <v>193.86699999999999</v>
      </c>
      <c r="AU85" s="11">
        <v>200.32300000000001</v>
      </c>
      <c r="AV85" s="11">
        <v>202.971</v>
      </c>
      <c r="AW85" s="11">
        <v>205.83600000000001</v>
      </c>
      <c r="AX85" s="11">
        <v>203.77199999999999</v>
      </c>
      <c r="AY85" s="11">
        <v>219.614</v>
      </c>
      <c r="AZ85" s="11">
        <v>214.828</v>
      </c>
      <c r="BA85" s="11">
        <v>209.11799999999999</v>
      </c>
      <c r="BB85" s="11">
        <v>202.78</v>
      </c>
      <c r="BC85" s="11">
        <v>190.727</v>
      </c>
      <c r="BD85" s="11">
        <v>200.80699999999999</v>
      </c>
      <c r="BE85" s="11">
        <v>210.86199999999999</v>
      </c>
      <c r="BF85" s="11">
        <v>216.018</v>
      </c>
      <c r="BG85" s="11">
        <v>226.12700000000001</v>
      </c>
      <c r="BH85" s="11">
        <v>237.00800000000001</v>
      </c>
      <c r="BI85" s="11">
        <v>245.67400000000001</v>
      </c>
      <c r="BJ85" s="11">
        <v>247.22300000000001</v>
      </c>
      <c r="BK85" s="11">
        <v>267.84199999999998</v>
      </c>
      <c r="BL85" s="11">
        <v>299.32499999999999</v>
      </c>
      <c r="BM85" s="11">
        <v>311.74900000000002</v>
      </c>
      <c r="BN85" s="11">
        <v>277.39999999999998</v>
      </c>
      <c r="BO85" s="11">
        <v>288.80599999999998</v>
      </c>
      <c r="BP85" s="11">
        <v>248.76400000000001</v>
      </c>
      <c r="BQ85" s="11">
        <v>271.28500000000003</v>
      </c>
      <c r="BR85" s="11">
        <v>286.65100000000001</v>
      </c>
      <c r="BS85" s="11">
        <v>278.11799999999999</v>
      </c>
      <c r="BT85" s="11">
        <v>279.61099999999999</v>
      </c>
      <c r="BU85" s="11">
        <v>248.386</v>
      </c>
      <c r="BV85" s="11">
        <v>295.33499999999998</v>
      </c>
      <c r="BW85" s="11">
        <v>287.3</v>
      </c>
      <c r="BX85" s="11">
        <v>286.89600000000002</v>
      </c>
      <c r="BY85" s="11">
        <v>305.78699999999998</v>
      </c>
      <c r="CB85" s="9">
        <f t="shared" si="13"/>
        <v>4.3117155750482389E-2</v>
      </c>
      <c r="CC85" s="9">
        <f t="shared" si="14"/>
        <v>4.1825013018563048E-2</v>
      </c>
      <c r="CD85" s="9">
        <f t="shared" si="15"/>
        <v>4.3470627504856175E-2</v>
      </c>
    </row>
    <row r="86" spans="1:82" x14ac:dyDescent="0.25">
      <c r="A86" s="1" t="s">
        <v>110</v>
      </c>
      <c r="B86" s="1" t="s">
        <v>422</v>
      </c>
      <c r="C86" s="11">
        <v>1.5740000000000001</v>
      </c>
      <c r="D86" s="11">
        <v>1.7430000000000001</v>
      </c>
      <c r="E86" s="11">
        <v>7.4939999999999998</v>
      </c>
      <c r="F86" s="11">
        <v>12.04</v>
      </c>
      <c r="G86" s="11">
        <v>8.6210000000000004</v>
      </c>
      <c r="H86" s="11">
        <v>7.1719999999999997</v>
      </c>
      <c r="I86" s="11">
        <v>7.0279999999999996</v>
      </c>
      <c r="J86" s="11">
        <v>8.5660000000000007</v>
      </c>
      <c r="K86" s="11">
        <v>5.9790000000000001</v>
      </c>
      <c r="L86" s="11">
        <v>9.2590000000000003</v>
      </c>
      <c r="M86" s="11">
        <v>10.776</v>
      </c>
      <c r="N86" s="11">
        <v>10.612</v>
      </c>
      <c r="O86" s="11">
        <v>5.9269999999999996</v>
      </c>
      <c r="P86" s="11">
        <v>7.9930000000000003</v>
      </c>
      <c r="Q86" s="11">
        <v>8.0830000000000002</v>
      </c>
      <c r="R86" s="11">
        <v>8.01</v>
      </c>
      <c r="S86" s="11">
        <v>5.931</v>
      </c>
      <c r="T86" s="11">
        <v>8.407</v>
      </c>
      <c r="U86" s="11">
        <v>9.5220000000000002</v>
      </c>
      <c r="V86" s="11">
        <v>9.5510000000000002</v>
      </c>
      <c r="W86" s="11">
        <v>7.2229999999999999</v>
      </c>
      <c r="X86" s="11">
        <v>9.9689999999999994</v>
      </c>
      <c r="Y86" s="11">
        <v>9.0920000000000005</v>
      </c>
      <c r="Z86" s="11">
        <v>11.247</v>
      </c>
      <c r="AA86" s="11">
        <v>8.843</v>
      </c>
      <c r="AB86" s="11">
        <v>10.897</v>
      </c>
      <c r="AC86" s="11">
        <v>11.314</v>
      </c>
      <c r="AD86" s="11">
        <v>14.138</v>
      </c>
      <c r="AE86" s="11">
        <v>14.396000000000001</v>
      </c>
      <c r="AF86" s="11">
        <v>15.557</v>
      </c>
      <c r="AG86" s="11">
        <v>18.558</v>
      </c>
      <c r="AH86" s="11">
        <v>22.324999999999999</v>
      </c>
      <c r="AI86" s="11">
        <v>25.059000000000001</v>
      </c>
      <c r="AJ86" s="11">
        <v>28.32</v>
      </c>
      <c r="AK86" s="11">
        <v>28.818999999999999</v>
      </c>
      <c r="AL86" s="11">
        <v>38.747999999999998</v>
      </c>
      <c r="AM86" s="11">
        <v>36.502000000000002</v>
      </c>
      <c r="AN86" s="11">
        <v>36.387</v>
      </c>
      <c r="AO86" s="11">
        <v>47.344000000000001</v>
      </c>
      <c r="AP86" s="11">
        <v>54.491999999999997</v>
      </c>
      <c r="AQ86" s="11">
        <v>58.706000000000003</v>
      </c>
      <c r="AR86" s="11">
        <v>76.915000000000006</v>
      </c>
      <c r="AS86" s="11">
        <v>89.599000000000004</v>
      </c>
      <c r="AT86" s="11">
        <v>93.287999999999997</v>
      </c>
      <c r="AU86" s="11">
        <v>108.949</v>
      </c>
      <c r="AV86" s="11">
        <v>103.107</v>
      </c>
      <c r="AW86" s="11">
        <v>108.901</v>
      </c>
      <c r="AX86" s="11">
        <v>116.863</v>
      </c>
      <c r="AY86" s="11">
        <v>132.24</v>
      </c>
      <c r="AZ86" s="11">
        <v>134.53899999999999</v>
      </c>
      <c r="BA86" s="11">
        <v>124.124</v>
      </c>
      <c r="BB86" s="11">
        <v>122.34699999999999</v>
      </c>
      <c r="BC86" s="11">
        <v>117.72799999999999</v>
      </c>
      <c r="BD86" s="11">
        <v>132.30099999999999</v>
      </c>
      <c r="BE86" s="11">
        <v>149.17500000000001</v>
      </c>
      <c r="BF86" s="11">
        <v>143.68600000000001</v>
      </c>
      <c r="BG86" s="11">
        <v>143.23699999999999</v>
      </c>
      <c r="BH86" s="11">
        <v>152.94900000000001</v>
      </c>
      <c r="BI86" s="11">
        <v>161.25299999999999</v>
      </c>
      <c r="BJ86" s="11">
        <v>171.59700000000001</v>
      </c>
      <c r="BK86" s="11">
        <v>189.73699999999999</v>
      </c>
      <c r="BL86" s="11">
        <v>222.63</v>
      </c>
      <c r="BM86" s="11">
        <v>220.024</v>
      </c>
      <c r="BN86" s="11">
        <v>245.035</v>
      </c>
      <c r="BO86" s="11">
        <v>299.92099999999999</v>
      </c>
      <c r="BP86" s="11">
        <v>296.33600000000001</v>
      </c>
      <c r="BQ86" s="11">
        <v>325.351</v>
      </c>
      <c r="BR86" s="11">
        <v>345.84100000000001</v>
      </c>
      <c r="BS86" s="11">
        <v>344.71499999999997</v>
      </c>
      <c r="BT86" s="11">
        <v>343.24700000000001</v>
      </c>
      <c r="BU86" s="11">
        <v>315.31299999999999</v>
      </c>
      <c r="BV86" s="11">
        <v>348.99799999999999</v>
      </c>
      <c r="BW86" s="11">
        <v>352.08100000000002</v>
      </c>
      <c r="BX86" s="11">
        <v>403.26799999999997</v>
      </c>
      <c r="BY86" s="11">
        <v>414.596</v>
      </c>
      <c r="CB86" s="9">
        <f t="shared" si="13"/>
        <v>5.2839301475062966E-2</v>
      </c>
      <c r="CC86" s="9">
        <f t="shared" si="14"/>
        <v>5.8790256225147372E-2</v>
      </c>
      <c r="CD86" s="9">
        <f t="shared" si="15"/>
        <v>5.8938896293836404E-2</v>
      </c>
    </row>
    <row r="87" spans="1:82" x14ac:dyDescent="0.25">
      <c r="A87" t="s">
        <v>112</v>
      </c>
      <c r="B87" t="s">
        <v>423</v>
      </c>
      <c r="C87" s="4">
        <v>0.215</v>
      </c>
      <c r="D87" s="4">
        <v>0.13400000000000001</v>
      </c>
      <c r="E87" s="4">
        <v>0.13200000000000001</v>
      </c>
      <c r="F87" s="4">
        <v>2.7E-2</v>
      </c>
      <c r="G87" s="4">
        <v>3.9E-2</v>
      </c>
      <c r="H87" s="4">
        <v>0.05</v>
      </c>
      <c r="I87" s="4">
        <v>5.0999999999999997E-2</v>
      </c>
      <c r="J87" s="4">
        <v>0.05</v>
      </c>
      <c r="K87" s="4">
        <v>4.4999999999999998E-2</v>
      </c>
      <c r="L87" s="4">
        <v>4.3999999999999997E-2</v>
      </c>
      <c r="M87" s="4">
        <v>0.05</v>
      </c>
      <c r="N87" s="4">
        <v>3.5000000000000003E-2</v>
      </c>
      <c r="O87" s="4">
        <v>5.0999999999999997E-2</v>
      </c>
      <c r="P87" s="4">
        <v>0.05</v>
      </c>
      <c r="Q87" s="4">
        <v>2.9000000000000001E-2</v>
      </c>
      <c r="R87" s="4">
        <v>2.9000000000000001E-2</v>
      </c>
      <c r="S87" s="4">
        <v>2.4E-2</v>
      </c>
      <c r="T87" s="4">
        <v>2.5999999999999999E-2</v>
      </c>
      <c r="U87" s="4">
        <v>4.4999999999999998E-2</v>
      </c>
      <c r="V87" s="4">
        <v>8.1000000000000003E-2</v>
      </c>
      <c r="W87" s="4">
        <v>7.5999999999999998E-2</v>
      </c>
      <c r="X87" s="4">
        <v>3.5999999999999997E-2</v>
      </c>
      <c r="Y87" s="4">
        <v>3.1E-2</v>
      </c>
      <c r="Z87" s="4">
        <v>0.04</v>
      </c>
      <c r="AA87" s="4">
        <v>3.5999999999999997E-2</v>
      </c>
      <c r="AB87" s="4">
        <v>3.1E-2</v>
      </c>
      <c r="AC87" s="4">
        <v>2.5999999999999999E-2</v>
      </c>
      <c r="AD87" s="4">
        <v>1.2999999999999999E-2</v>
      </c>
      <c r="AE87" s="4">
        <v>8.0000000000000002E-3</v>
      </c>
      <c r="AF87" s="4">
        <v>8.0000000000000002E-3</v>
      </c>
      <c r="AG87" s="4">
        <v>1E-3</v>
      </c>
      <c r="AH87" s="4">
        <v>1E-3</v>
      </c>
      <c r="AI87" s="4">
        <v>1E-3</v>
      </c>
      <c r="AJ87" s="4">
        <v>1E-3</v>
      </c>
      <c r="AK87" s="4">
        <v>1E-3</v>
      </c>
      <c r="AL87" s="4" t="s">
        <v>87</v>
      </c>
      <c r="AM87" s="4" t="s">
        <v>87</v>
      </c>
      <c r="AN87" s="4" t="s">
        <v>87</v>
      </c>
      <c r="AO87" s="4" t="s">
        <v>87</v>
      </c>
      <c r="AP87" s="4" t="s">
        <v>87</v>
      </c>
      <c r="AQ87" s="4" t="s">
        <v>87</v>
      </c>
      <c r="AR87" s="4">
        <v>0.17599999999999999</v>
      </c>
      <c r="AS87" s="4">
        <v>0.22600000000000001</v>
      </c>
      <c r="AT87" s="4">
        <v>0.23</v>
      </c>
      <c r="AU87" s="4">
        <v>0.73799999999999999</v>
      </c>
      <c r="AV87" s="4">
        <v>1.0049999999999999</v>
      </c>
      <c r="AW87" s="4">
        <v>1.0760000000000001</v>
      </c>
      <c r="AX87" s="4">
        <v>1.645</v>
      </c>
      <c r="AY87" s="4">
        <v>2.29</v>
      </c>
      <c r="AZ87" s="4">
        <v>2.2959999999999998</v>
      </c>
      <c r="BA87" s="4">
        <v>2.5449999999999999</v>
      </c>
      <c r="BB87" s="4">
        <v>3.6789999999999998</v>
      </c>
      <c r="BC87" s="4">
        <v>6.8479999999999999</v>
      </c>
      <c r="BD87" s="4">
        <v>7.827</v>
      </c>
      <c r="BE87" s="4">
        <v>8.9480000000000004</v>
      </c>
      <c r="BF87" s="4">
        <v>10.331</v>
      </c>
      <c r="BG87" s="4">
        <v>13.053000000000001</v>
      </c>
      <c r="BH87" s="4">
        <v>13.622999999999999</v>
      </c>
      <c r="BI87" s="4">
        <v>14.569000000000001</v>
      </c>
      <c r="BJ87" s="4">
        <v>16.641999999999999</v>
      </c>
      <c r="BK87" s="4">
        <v>19.039000000000001</v>
      </c>
      <c r="BL87" s="4">
        <v>23.326000000000001</v>
      </c>
      <c r="BM87" s="4">
        <v>25.359000000000002</v>
      </c>
      <c r="BN87" s="4">
        <v>24.452999999999999</v>
      </c>
      <c r="BO87" s="4">
        <v>25.905000000000001</v>
      </c>
      <c r="BP87" s="4">
        <v>24.954999999999998</v>
      </c>
      <c r="BQ87" s="4">
        <v>26.673999999999999</v>
      </c>
      <c r="BR87" s="4">
        <v>28.239000000000001</v>
      </c>
      <c r="BS87" s="4">
        <v>28.509</v>
      </c>
      <c r="BT87" s="4">
        <v>27.481999999999999</v>
      </c>
      <c r="BU87" s="4">
        <v>6.8000000000000005E-2</v>
      </c>
      <c r="BV87" s="4">
        <v>9.7000000000000003E-2</v>
      </c>
      <c r="BW87" s="4">
        <v>8.1000000000000003E-2</v>
      </c>
      <c r="BX87" s="4">
        <v>8.5999999999999993E-2</v>
      </c>
      <c r="BY87" s="4">
        <v>8.7999999999999995E-2</v>
      </c>
      <c r="CB87" s="7">
        <f t="shared" si="13"/>
        <v>1.2156246487257478E-5</v>
      </c>
      <c r="CC87" s="7">
        <f t="shared" si="14"/>
        <v>1.2537473926427771E-5</v>
      </c>
      <c r="CD87" s="7">
        <f t="shared" si="15"/>
        <v>1.2510064915864126E-5</v>
      </c>
    </row>
    <row r="88" spans="1:82" x14ac:dyDescent="0.25">
      <c r="A88" t="s">
        <v>114</v>
      </c>
      <c r="B88" t="s">
        <v>424</v>
      </c>
      <c r="C88" s="4">
        <v>0</v>
      </c>
      <c r="D88" s="4">
        <v>9.6000000000000002E-2</v>
      </c>
      <c r="E88" s="4">
        <v>0.7</v>
      </c>
      <c r="F88" s="4">
        <v>0.86899999999999999</v>
      </c>
      <c r="G88" s="4">
        <v>1.08</v>
      </c>
      <c r="H88" s="4">
        <v>1.262</v>
      </c>
      <c r="I88" s="4">
        <v>1.2829999999999999</v>
      </c>
      <c r="J88" s="4">
        <v>1.5</v>
      </c>
      <c r="K88" s="4">
        <v>1.819</v>
      </c>
      <c r="L88" s="4">
        <v>2.302</v>
      </c>
      <c r="M88" s="4">
        <v>2.423</v>
      </c>
      <c r="N88" s="4">
        <v>3.0270000000000001</v>
      </c>
      <c r="O88" s="4">
        <v>3.0059999999999998</v>
      </c>
      <c r="P88" s="4">
        <v>2.9590000000000001</v>
      </c>
      <c r="Q88" s="4">
        <v>2.9940000000000002</v>
      </c>
      <c r="R88" s="4">
        <v>2.9540000000000002</v>
      </c>
      <c r="S88" s="4">
        <v>2.8839999999999999</v>
      </c>
      <c r="T88" s="4">
        <v>2.8969999999999998</v>
      </c>
      <c r="U88" s="4">
        <v>3.3889999999999998</v>
      </c>
      <c r="V88" s="4">
        <v>3.3559999999999999</v>
      </c>
      <c r="W88" s="4">
        <v>3.57</v>
      </c>
      <c r="X88" s="4">
        <v>3.6030000000000002</v>
      </c>
      <c r="Y88" s="4">
        <v>3.02</v>
      </c>
      <c r="Z88" s="4">
        <v>3.0059999999999998</v>
      </c>
      <c r="AA88" s="4">
        <v>3.2719999999999998</v>
      </c>
      <c r="AB88" s="4">
        <v>4.9249999999999998</v>
      </c>
      <c r="AC88" s="4">
        <v>5.1619999999999999</v>
      </c>
      <c r="AD88" s="4">
        <v>5.55</v>
      </c>
      <c r="AE88" s="4">
        <v>5.8970000000000002</v>
      </c>
      <c r="AF88" s="4">
        <v>5.7320000000000002</v>
      </c>
      <c r="AG88" s="4">
        <v>5.4050000000000002</v>
      </c>
      <c r="AH88" s="4">
        <v>5.8609999999999998</v>
      </c>
      <c r="AI88" s="4">
        <v>5.984</v>
      </c>
      <c r="AJ88" s="4">
        <v>6.3970000000000002</v>
      </c>
      <c r="AK88" s="4">
        <v>6.91</v>
      </c>
      <c r="AL88" s="4">
        <v>7.0490000000000004</v>
      </c>
      <c r="AM88" s="4">
        <v>6.9480000000000004</v>
      </c>
      <c r="AN88" s="4">
        <v>6.6070000000000002</v>
      </c>
      <c r="AO88" s="4">
        <v>7.4349999999999996</v>
      </c>
      <c r="AP88" s="4">
        <v>7.1740000000000004</v>
      </c>
      <c r="AQ88" s="4">
        <v>7.1120000000000001</v>
      </c>
      <c r="AR88" s="4">
        <v>6.9279999999999999</v>
      </c>
      <c r="AS88" s="4">
        <v>7.0810000000000004</v>
      </c>
      <c r="AT88" s="4">
        <v>7</v>
      </c>
      <c r="AU88" s="4">
        <v>6.4320000000000004</v>
      </c>
      <c r="AV88" s="4">
        <v>6.2770000000000001</v>
      </c>
      <c r="AW88" s="4">
        <v>5.5910000000000002</v>
      </c>
      <c r="AX88" s="4">
        <v>5.3029999999999999</v>
      </c>
      <c r="AY88" s="4">
        <v>5.8310000000000004</v>
      </c>
      <c r="AZ88" s="4">
        <v>5.4779999999999998</v>
      </c>
      <c r="BA88" s="4">
        <v>5.5140000000000002</v>
      </c>
      <c r="BB88" s="4">
        <v>5.98</v>
      </c>
      <c r="BC88" s="4">
        <v>6.1829999999999998</v>
      </c>
      <c r="BD88" s="4">
        <v>6.8689999999999998</v>
      </c>
      <c r="BE88" s="4">
        <v>6.5780000000000003</v>
      </c>
      <c r="BF88" s="4">
        <v>7.056</v>
      </c>
      <c r="BG88" s="4">
        <v>7.7619999999999996</v>
      </c>
      <c r="BH88" s="4">
        <v>8.032</v>
      </c>
      <c r="BI88" s="4">
        <v>8.61</v>
      </c>
      <c r="BJ88" s="4">
        <v>9.1769999999999996</v>
      </c>
      <c r="BK88" s="4">
        <v>8.8490000000000002</v>
      </c>
      <c r="BL88" s="4">
        <v>8.7629999999999999</v>
      </c>
      <c r="BM88" s="4">
        <v>9.8800000000000008</v>
      </c>
      <c r="BN88" s="4">
        <v>9.9139999999999997</v>
      </c>
      <c r="BO88" s="4">
        <v>9.9309999999999992</v>
      </c>
      <c r="BP88" s="4">
        <v>10.085000000000001</v>
      </c>
      <c r="BQ88" s="4">
        <v>10.742000000000001</v>
      </c>
      <c r="BR88" s="4">
        <v>10.972</v>
      </c>
      <c r="BS88" s="4">
        <v>11.581</v>
      </c>
      <c r="BT88" s="4">
        <v>11.882999999999999</v>
      </c>
      <c r="BU88" s="4">
        <v>11.894</v>
      </c>
      <c r="BV88" s="4">
        <v>12.016999999999999</v>
      </c>
      <c r="BW88" s="4">
        <v>11.936999999999999</v>
      </c>
      <c r="BX88" s="4">
        <v>9.9510000000000005</v>
      </c>
      <c r="BY88" s="4">
        <v>12.994</v>
      </c>
      <c r="CB88" s="7">
        <f t="shared" si="13"/>
        <v>1.7914705471406482E-3</v>
      </c>
      <c r="CC88" s="7">
        <f t="shared" si="14"/>
        <v>1.4507023609521251E-3</v>
      </c>
      <c r="CD88" s="7">
        <f t="shared" si="15"/>
        <v>1.8472248126902098E-3</v>
      </c>
    </row>
    <row r="89" spans="1:82" x14ac:dyDescent="0.25">
      <c r="A89" t="s">
        <v>116</v>
      </c>
      <c r="B89" t="s">
        <v>425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0.33</v>
      </c>
      <c r="AS89" s="4">
        <v>0.378</v>
      </c>
      <c r="AT89" s="4">
        <v>0.32200000000000001</v>
      </c>
      <c r="AU89" s="4">
        <v>0.28999999999999998</v>
      </c>
      <c r="AV89" s="4">
        <v>0.13300000000000001</v>
      </c>
      <c r="AW89" s="4">
        <v>0.13</v>
      </c>
      <c r="AX89" s="4">
        <v>0.13500000000000001</v>
      </c>
      <c r="AY89" s="4">
        <v>0.15</v>
      </c>
      <c r="AZ89" s="4">
        <v>0.14199999999999999</v>
      </c>
      <c r="BA89" s="4">
        <v>5.8999999999999997E-2</v>
      </c>
      <c r="BB89" s="4">
        <v>5.8000000000000003E-2</v>
      </c>
      <c r="BC89" s="4">
        <v>0.17299999999999999</v>
      </c>
      <c r="BD89" s="4">
        <v>0.16800000000000001</v>
      </c>
      <c r="BE89" s="4">
        <v>0.16400000000000001</v>
      </c>
      <c r="BF89" s="4">
        <v>0.16500000000000001</v>
      </c>
      <c r="BG89" s="4">
        <v>0.186</v>
      </c>
      <c r="BH89" s="4">
        <v>0.19</v>
      </c>
      <c r="BI89" s="4">
        <v>0.19800000000000001</v>
      </c>
      <c r="BJ89" s="4">
        <v>0.21099999999999999</v>
      </c>
      <c r="BK89" s="4">
        <v>0.23499999999999999</v>
      </c>
      <c r="BL89" s="4">
        <v>0.23499999999999999</v>
      </c>
      <c r="BM89" s="4">
        <v>0.25700000000000001</v>
      </c>
      <c r="BN89" s="4">
        <v>0.22800000000000001</v>
      </c>
      <c r="BO89" s="4">
        <v>0.21299999999999999</v>
      </c>
      <c r="BP89" s="4">
        <v>0.2</v>
      </c>
      <c r="BQ89" s="4">
        <v>0.24099999999999999</v>
      </c>
      <c r="BR89" s="4">
        <v>0.26700000000000002</v>
      </c>
      <c r="BS89" s="4">
        <v>0.26200000000000001</v>
      </c>
      <c r="BT89" s="4">
        <v>0.246</v>
      </c>
      <c r="BU89" s="4">
        <v>0.24</v>
      </c>
      <c r="BV89" s="4">
        <v>0.28499999999999998</v>
      </c>
      <c r="BW89" s="4">
        <v>0.39300000000000002</v>
      </c>
      <c r="BX89" s="4">
        <v>0.45100000000000001</v>
      </c>
      <c r="BY89" s="4">
        <v>0.46</v>
      </c>
      <c r="CB89" s="7">
        <f t="shared" si="13"/>
        <v>5.8980307030767761E-5</v>
      </c>
      <c r="CC89" s="7">
        <f t="shared" si="14"/>
        <v>6.574884582347587E-5</v>
      </c>
      <c r="CD89" s="7">
        <f t="shared" si="15"/>
        <v>6.5393521151107934E-5</v>
      </c>
    </row>
    <row r="90" spans="1:82" x14ac:dyDescent="0.25">
      <c r="A90" t="s">
        <v>118</v>
      </c>
      <c r="B90" t="s">
        <v>426</v>
      </c>
      <c r="C90" s="4" t="s">
        <v>87</v>
      </c>
      <c r="D90" s="4" t="s">
        <v>87</v>
      </c>
      <c r="E90" s="4" t="s">
        <v>87</v>
      </c>
      <c r="F90" s="4" t="s">
        <v>87</v>
      </c>
      <c r="G90" s="4" t="s">
        <v>87</v>
      </c>
      <c r="H90" s="4" t="s">
        <v>87</v>
      </c>
      <c r="I90" s="4">
        <v>8.9999999999999993E-3</v>
      </c>
      <c r="J90" s="4">
        <v>2.1999999999999999E-2</v>
      </c>
      <c r="K90" s="4">
        <v>2.7E-2</v>
      </c>
      <c r="L90" s="4">
        <v>3.3000000000000002E-2</v>
      </c>
      <c r="M90" s="4">
        <v>3.3000000000000002E-2</v>
      </c>
      <c r="N90" s="4">
        <v>4.3999999999999997E-2</v>
      </c>
      <c r="O90" s="4">
        <v>0.05</v>
      </c>
      <c r="P90" s="4">
        <v>4.9000000000000002E-2</v>
      </c>
      <c r="Q90" s="4">
        <v>6.5000000000000002E-2</v>
      </c>
      <c r="R90" s="4">
        <v>7.0999999999999994E-2</v>
      </c>
      <c r="S90" s="4">
        <v>7.5999999999999998E-2</v>
      </c>
      <c r="T90" s="4">
        <v>8.5000000000000006E-2</v>
      </c>
      <c r="U90" s="4">
        <v>9.8000000000000004E-2</v>
      </c>
      <c r="V90" s="4">
        <v>9.9000000000000005E-2</v>
      </c>
      <c r="W90" s="4">
        <v>0.115</v>
      </c>
      <c r="X90" s="4">
        <v>0.124</v>
      </c>
      <c r="Y90" s="4">
        <v>0.14000000000000001</v>
      </c>
      <c r="Z90" s="4">
        <v>0.19600000000000001</v>
      </c>
      <c r="AA90" s="4">
        <v>0.252</v>
      </c>
      <c r="AB90" s="4">
        <v>0.248</v>
      </c>
      <c r="AC90" s="4">
        <v>0.26500000000000001</v>
      </c>
      <c r="AD90" s="4">
        <v>0.29199999999999998</v>
      </c>
      <c r="AE90" s="4">
        <v>0.34499999999999997</v>
      </c>
      <c r="AF90" s="4">
        <v>0.32700000000000001</v>
      </c>
      <c r="AG90" s="4">
        <v>0.312</v>
      </c>
      <c r="AH90" s="4">
        <v>0.27600000000000002</v>
      </c>
      <c r="AI90" s="4">
        <v>0.26500000000000001</v>
      </c>
      <c r="AJ90" s="4">
        <v>0.246</v>
      </c>
      <c r="AK90" s="4">
        <v>0.23400000000000001</v>
      </c>
      <c r="AL90" s="4">
        <v>0.24099999999999999</v>
      </c>
      <c r="AM90" s="4">
        <v>0.30099999999999999</v>
      </c>
      <c r="AN90" s="4">
        <v>0.32800000000000001</v>
      </c>
      <c r="AO90" s="4">
        <v>0.376</v>
      </c>
      <c r="AP90" s="4">
        <v>0.42399999999999999</v>
      </c>
      <c r="AQ90" s="4">
        <v>0.54300000000000004</v>
      </c>
      <c r="AR90" s="4">
        <v>0.57199999999999995</v>
      </c>
      <c r="AS90" s="4">
        <v>0.61799999999999999</v>
      </c>
      <c r="AT90" s="4">
        <v>0.67100000000000004</v>
      </c>
      <c r="AU90" s="4">
        <v>0.97099999999999997</v>
      </c>
      <c r="AV90" s="4">
        <v>0.91600000000000004</v>
      </c>
      <c r="AW90" s="4">
        <v>0.96399999999999997</v>
      </c>
      <c r="AX90" s="4">
        <v>1.125</v>
      </c>
      <c r="AY90" s="4">
        <v>1.7949999999999999</v>
      </c>
      <c r="AZ90" s="4">
        <v>1.82</v>
      </c>
      <c r="BA90" s="4">
        <v>2.3210000000000002</v>
      </c>
      <c r="BB90" s="4">
        <v>2.5259999999999998</v>
      </c>
      <c r="BC90" s="4">
        <v>3.1339999999999999</v>
      </c>
      <c r="BD90" s="4">
        <v>2.8370000000000002</v>
      </c>
      <c r="BE90" s="4">
        <v>3.3420000000000001</v>
      </c>
      <c r="BF90" s="4">
        <v>3.5950000000000002</v>
      </c>
      <c r="BG90" s="4">
        <v>4.1500000000000004</v>
      </c>
      <c r="BH90" s="4">
        <v>4.1379999999999999</v>
      </c>
      <c r="BI90" s="4">
        <v>5.2809999999999997</v>
      </c>
      <c r="BJ90" s="4">
        <v>5.9089999999999998</v>
      </c>
      <c r="BK90" s="4">
        <v>6.2859999999999996</v>
      </c>
      <c r="BL90" s="4">
        <v>4.3979999999999997</v>
      </c>
      <c r="BM90" s="4">
        <v>4.3520000000000003</v>
      </c>
      <c r="BN90" s="4">
        <v>3.5819999999999999</v>
      </c>
      <c r="BO90" s="4">
        <v>2.762</v>
      </c>
      <c r="BP90" s="4">
        <v>2.84</v>
      </c>
      <c r="BQ90" s="4">
        <v>1.9179999999999999</v>
      </c>
      <c r="BR90" s="4">
        <v>1.653</v>
      </c>
      <c r="BS90" s="4">
        <v>1.64</v>
      </c>
      <c r="BT90" s="4">
        <v>1.048</v>
      </c>
      <c r="BU90" s="4">
        <v>1.0920000000000001</v>
      </c>
      <c r="BV90" s="4">
        <v>1.2290000000000001</v>
      </c>
      <c r="BW90" s="4">
        <v>1.22</v>
      </c>
      <c r="BX90" s="4">
        <v>1.343</v>
      </c>
      <c r="BY90" s="4">
        <v>1.31</v>
      </c>
      <c r="CB90" s="7">
        <f t="shared" si="13"/>
        <v>1.8309408289449532E-4</v>
      </c>
      <c r="CC90" s="7">
        <f t="shared" si="14"/>
        <v>1.9578869166502903E-4</v>
      </c>
      <c r="CD90" s="7">
        <f t="shared" si="15"/>
        <v>1.8622937545206825E-4</v>
      </c>
    </row>
    <row r="91" spans="1:82" x14ac:dyDescent="0.25">
      <c r="A91" t="s">
        <v>120</v>
      </c>
      <c r="B91" t="s">
        <v>427</v>
      </c>
      <c r="C91" s="4">
        <v>0</v>
      </c>
      <c r="D91" s="4">
        <v>3.2000000000000001E-2</v>
      </c>
      <c r="E91" s="4">
        <v>4.2999999999999997E-2</v>
      </c>
      <c r="F91" s="4">
        <v>0.32100000000000001</v>
      </c>
      <c r="G91" s="4">
        <v>1.0589999999999999</v>
      </c>
      <c r="H91" s="4">
        <v>1.04</v>
      </c>
      <c r="I91" s="4">
        <v>1.1140000000000001</v>
      </c>
      <c r="J91" s="4">
        <v>1.349</v>
      </c>
      <c r="K91" s="4">
        <v>0.621</v>
      </c>
      <c r="L91" s="4">
        <v>0.192</v>
      </c>
      <c r="M91" s="4">
        <v>0.21099999999999999</v>
      </c>
      <c r="N91" s="4">
        <v>0.23100000000000001</v>
      </c>
      <c r="O91" s="4">
        <v>4.9000000000000002E-2</v>
      </c>
      <c r="P91" s="4">
        <v>2.1999999999999999E-2</v>
      </c>
      <c r="Q91" s="4">
        <v>6.7000000000000004E-2</v>
      </c>
      <c r="R91" s="4">
        <v>0.104</v>
      </c>
      <c r="S91" s="4">
        <v>0.14299999999999999</v>
      </c>
      <c r="T91" s="4">
        <v>0.18</v>
      </c>
      <c r="U91" s="4">
        <v>0.42299999999999999</v>
      </c>
      <c r="V91" s="4">
        <v>0.94299999999999995</v>
      </c>
      <c r="W91" s="4">
        <v>1.17</v>
      </c>
      <c r="X91" s="4">
        <v>0.38</v>
      </c>
      <c r="Y91" s="4">
        <v>0.98199999999999998</v>
      </c>
      <c r="Z91" s="4">
        <v>1.08</v>
      </c>
      <c r="AA91" s="4">
        <v>1.2889999999999999</v>
      </c>
      <c r="AB91" s="4">
        <v>1.1240000000000001</v>
      </c>
      <c r="AC91" s="4">
        <v>1.7709999999999999</v>
      </c>
      <c r="AD91" s="4">
        <v>1.756</v>
      </c>
      <c r="AE91" s="4">
        <v>1.794</v>
      </c>
      <c r="AF91" s="4">
        <v>1.298</v>
      </c>
      <c r="AG91" s="4">
        <v>1.7070000000000001</v>
      </c>
      <c r="AH91" s="4">
        <v>1.2869999999999999</v>
      </c>
      <c r="AI91" s="4">
        <v>1.7849999999999999</v>
      </c>
      <c r="AJ91" s="4">
        <v>1.2529999999999999</v>
      </c>
      <c r="AK91" s="4">
        <v>1.821</v>
      </c>
      <c r="AL91" s="4">
        <v>1.631</v>
      </c>
      <c r="AM91" s="4">
        <v>1.74</v>
      </c>
      <c r="AN91" s="4">
        <v>1.48</v>
      </c>
      <c r="AO91" s="4">
        <v>1.728</v>
      </c>
      <c r="AP91" s="4">
        <v>1.974</v>
      </c>
      <c r="AQ91" s="4">
        <v>1.879</v>
      </c>
      <c r="AR91" s="4">
        <v>1.2090000000000001</v>
      </c>
      <c r="AS91" s="4">
        <v>1.53</v>
      </c>
      <c r="AT91" s="4">
        <v>1.583</v>
      </c>
      <c r="AU91" s="4">
        <v>1.921</v>
      </c>
      <c r="AV91" s="4">
        <v>2.1019999999999999</v>
      </c>
      <c r="AW91" s="4">
        <v>2.3730000000000002</v>
      </c>
      <c r="AX91" s="4">
        <v>2.452</v>
      </c>
      <c r="AY91" s="4">
        <v>2.778</v>
      </c>
      <c r="AZ91" s="4">
        <v>3.0670000000000002</v>
      </c>
      <c r="BA91" s="4">
        <v>4.09</v>
      </c>
      <c r="BB91" s="4">
        <v>4.4770000000000003</v>
      </c>
      <c r="BC91" s="4">
        <v>3.8119999999999998</v>
      </c>
      <c r="BD91" s="4">
        <v>2.8620000000000001</v>
      </c>
      <c r="BE91" s="4">
        <v>4.3310000000000004</v>
      </c>
      <c r="BF91" s="4">
        <v>5.3140000000000001</v>
      </c>
      <c r="BG91" s="4">
        <v>5.3150000000000004</v>
      </c>
      <c r="BH91" s="4">
        <v>4.0570000000000004</v>
      </c>
      <c r="BI91" s="4">
        <v>6.4420000000000002</v>
      </c>
      <c r="BJ91" s="4">
        <v>8.4600000000000009</v>
      </c>
      <c r="BK91" s="4">
        <v>10.207000000000001</v>
      </c>
      <c r="BL91" s="4">
        <v>8.1509999999999998</v>
      </c>
      <c r="BM91" s="4">
        <v>10.907</v>
      </c>
      <c r="BN91" s="4">
        <v>11.087</v>
      </c>
      <c r="BO91" s="4">
        <v>7.8540000000000001</v>
      </c>
      <c r="BP91" s="4">
        <v>8.67</v>
      </c>
      <c r="BQ91" s="4">
        <v>14.353</v>
      </c>
      <c r="BR91" s="4">
        <v>16.492000000000001</v>
      </c>
      <c r="BS91" s="4">
        <v>19.346</v>
      </c>
      <c r="BT91" s="4">
        <v>16.850999999999999</v>
      </c>
      <c r="BU91" s="4">
        <v>21.414999999999999</v>
      </c>
      <c r="BV91" s="4">
        <v>24.934000000000001</v>
      </c>
      <c r="BW91" s="4">
        <v>24.995000000000001</v>
      </c>
      <c r="BX91" s="4">
        <v>25.085000000000001</v>
      </c>
      <c r="BY91" s="4">
        <v>25.117999999999999</v>
      </c>
      <c r="CB91" s="7">
        <f t="shared" si="13"/>
        <v>3.7511775425802551E-3</v>
      </c>
      <c r="CC91" s="7">
        <f t="shared" si="14"/>
        <v>3.6570062028423332E-3</v>
      </c>
      <c r="CD91" s="7">
        <f t="shared" si="15"/>
        <v>3.5707705745076719E-3</v>
      </c>
    </row>
    <row r="92" spans="1:82" x14ac:dyDescent="0.25">
      <c r="A92" t="s">
        <v>122</v>
      </c>
      <c r="B92" t="s">
        <v>428</v>
      </c>
      <c r="C92" s="4">
        <v>0</v>
      </c>
      <c r="D92" s="4">
        <v>0</v>
      </c>
      <c r="E92" s="4">
        <v>0.121</v>
      </c>
      <c r="F92" s="4">
        <v>0.56699999999999995</v>
      </c>
      <c r="G92" s="4">
        <v>1.073</v>
      </c>
      <c r="H92" s="4">
        <v>1.0569999999999999</v>
      </c>
      <c r="I92" s="4">
        <v>1.0489999999999999</v>
      </c>
      <c r="J92" s="4">
        <v>1.038</v>
      </c>
      <c r="K92" s="4">
        <v>1.272</v>
      </c>
      <c r="L92" s="4">
        <v>1.2609999999999999</v>
      </c>
      <c r="M92" s="4">
        <v>1.69</v>
      </c>
      <c r="N92" s="4">
        <v>1.694</v>
      </c>
      <c r="O92" s="4">
        <v>1.7569999999999999</v>
      </c>
      <c r="P92" s="4">
        <v>1.7589999999999999</v>
      </c>
      <c r="Q92" s="4">
        <v>2.222</v>
      </c>
      <c r="R92" s="4">
        <v>2.246</v>
      </c>
      <c r="S92" s="4">
        <v>2.387</v>
      </c>
      <c r="T92" s="4">
        <v>2.4940000000000002</v>
      </c>
      <c r="U92" s="4">
        <v>3.0539999999999998</v>
      </c>
      <c r="V92" s="4">
        <v>2.847</v>
      </c>
      <c r="W92" s="4">
        <v>1.9279999999999999</v>
      </c>
      <c r="X92" s="4">
        <v>1.0549999999999999</v>
      </c>
      <c r="Y92" s="4">
        <v>0.57499999999999996</v>
      </c>
      <c r="Z92" s="4">
        <v>0.78400000000000003</v>
      </c>
      <c r="AA92" s="4">
        <v>1.0389999999999999</v>
      </c>
      <c r="AB92" s="4">
        <v>0.93700000000000006</v>
      </c>
      <c r="AC92" s="4">
        <v>1.2330000000000001</v>
      </c>
      <c r="AD92" s="4">
        <v>0.95</v>
      </c>
      <c r="AE92" s="4">
        <v>1.429</v>
      </c>
      <c r="AF92" s="4">
        <v>1.522</v>
      </c>
      <c r="AG92" s="4">
        <v>1.4119999999999999</v>
      </c>
      <c r="AH92" s="4">
        <v>1.5640000000000001</v>
      </c>
      <c r="AI92" s="4">
        <v>1.484</v>
      </c>
      <c r="AJ92" s="4">
        <v>1.3089999999999999</v>
      </c>
      <c r="AK92" s="4">
        <v>1.262</v>
      </c>
      <c r="AL92" s="4">
        <v>1.429</v>
      </c>
      <c r="AM92" s="4">
        <v>1.268</v>
      </c>
      <c r="AN92" s="4">
        <v>1.353</v>
      </c>
      <c r="AO92" s="4">
        <v>1.4750000000000001</v>
      </c>
      <c r="AP92" s="4">
        <v>1.373</v>
      </c>
      <c r="AQ92" s="4">
        <v>1.5249999999999999</v>
      </c>
      <c r="AR92" s="4">
        <v>1.5349999999999999</v>
      </c>
      <c r="AS92" s="4">
        <v>2.1749999999999998</v>
      </c>
      <c r="AT92" s="4">
        <v>2.7269999999999999</v>
      </c>
      <c r="AU92" s="4">
        <v>3.427</v>
      </c>
      <c r="AV92" s="4">
        <v>3.5859999999999999</v>
      </c>
      <c r="AW92" s="4">
        <v>3.6920000000000002</v>
      </c>
      <c r="AX92" s="4">
        <v>3.9159999999999999</v>
      </c>
      <c r="AY92" s="4">
        <v>4.3010000000000002</v>
      </c>
      <c r="AZ92" s="4">
        <v>4.2679999999999998</v>
      </c>
      <c r="BA92" s="4">
        <v>4.226</v>
      </c>
      <c r="BB92" s="4">
        <v>3.923</v>
      </c>
      <c r="BC92" s="4">
        <v>4.0629999999999997</v>
      </c>
      <c r="BD92" s="4">
        <v>4.3769999999999998</v>
      </c>
      <c r="BE92" s="4">
        <v>3.6120000000000001</v>
      </c>
      <c r="BF92" s="4">
        <v>3.778</v>
      </c>
      <c r="BG92" s="4">
        <v>4.0419999999999998</v>
      </c>
      <c r="BH92" s="4">
        <v>3.9620000000000002</v>
      </c>
      <c r="BI92" s="4">
        <v>5.2</v>
      </c>
      <c r="BJ92" s="4">
        <v>5.1520000000000001</v>
      </c>
      <c r="BK92" s="4">
        <v>4.8810000000000002</v>
      </c>
      <c r="BL92" s="4">
        <v>4.9589999999999996</v>
      </c>
      <c r="BM92" s="4">
        <v>4.8639999999999999</v>
      </c>
      <c r="BN92" s="4">
        <v>4.49</v>
      </c>
      <c r="BO92" s="4">
        <v>3.605</v>
      </c>
      <c r="BP92" s="4">
        <v>3.4279999999999999</v>
      </c>
      <c r="BQ92" s="4">
        <v>4.2309999999999999</v>
      </c>
      <c r="BR92" s="4">
        <v>4.3849999999999998</v>
      </c>
      <c r="BS92" s="4">
        <v>5.0730000000000004</v>
      </c>
      <c r="BT92" s="4">
        <v>5.2240000000000002</v>
      </c>
      <c r="BU92" s="4">
        <v>5.3810000000000002</v>
      </c>
      <c r="BV92" s="4">
        <v>5.476</v>
      </c>
      <c r="BW92" s="4">
        <v>6.2409999999999997</v>
      </c>
      <c r="BX92" s="4">
        <v>6.6559999999999997</v>
      </c>
      <c r="BY92" s="4">
        <v>6.742</v>
      </c>
      <c r="CB92" s="7">
        <f t="shared" si="13"/>
        <v>9.3663128798733228E-4</v>
      </c>
      <c r="CC92" s="7">
        <f t="shared" si="14"/>
        <v>9.7034216807329347E-4</v>
      </c>
      <c r="CD92" s="7">
        <f t="shared" si="15"/>
        <v>9.584415643494993E-4</v>
      </c>
    </row>
    <row r="93" spans="1:82" x14ac:dyDescent="0.25">
      <c r="A93" t="s">
        <v>124</v>
      </c>
      <c r="B93" t="s">
        <v>429</v>
      </c>
      <c r="C93" s="4" t="s">
        <v>87</v>
      </c>
      <c r="D93" s="4" t="s">
        <v>87</v>
      </c>
      <c r="E93" s="4" t="s">
        <v>87</v>
      </c>
      <c r="F93" s="4" t="s">
        <v>87</v>
      </c>
      <c r="G93" s="4" t="s">
        <v>87</v>
      </c>
      <c r="H93" s="4" t="s">
        <v>87</v>
      </c>
      <c r="I93" s="4" t="s">
        <v>87</v>
      </c>
      <c r="J93" s="4" t="s">
        <v>87</v>
      </c>
      <c r="K93" s="4" t="s">
        <v>87</v>
      </c>
      <c r="L93" s="4" t="s">
        <v>87</v>
      </c>
      <c r="M93" s="4" t="s">
        <v>87</v>
      </c>
      <c r="N93" s="4" t="s">
        <v>87</v>
      </c>
      <c r="O93" s="4" t="s">
        <v>87</v>
      </c>
      <c r="P93" s="4" t="s">
        <v>87</v>
      </c>
      <c r="Q93" s="4" t="s">
        <v>87</v>
      </c>
      <c r="R93" s="4" t="s">
        <v>87</v>
      </c>
      <c r="S93" s="4" t="s">
        <v>87</v>
      </c>
      <c r="T93" s="4" t="s">
        <v>87</v>
      </c>
      <c r="U93" s="4" t="s">
        <v>87</v>
      </c>
      <c r="V93" s="4" t="s">
        <v>87</v>
      </c>
      <c r="W93" s="4" t="s">
        <v>87</v>
      </c>
      <c r="X93" s="4" t="s">
        <v>87</v>
      </c>
      <c r="Y93" s="4" t="s">
        <v>87</v>
      </c>
      <c r="Z93" s="4" t="s">
        <v>87</v>
      </c>
      <c r="AA93" s="4" t="s">
        <v>87</v>
      </c>
      <c r="AB93" s="4" t="s">
        <v>87</v>
      </c>
      <c r="AC93" s="4" t="s">
        <v>87</v>
      </c>
      <c r="AD93" s="4" t="s">
        <v>87</v>
      </c>
      <c r="AE93" s="4" t="s">
        <v>87</v>
      </c>
      <c r="AF93" s="4" t="s">
        <v>87</v>
      </c>
      <c r="AG93" s="4" t="s">
        <v>87</v>
      </c>
      <c r="AH93" s="4" t="s">
        <v>87</v>
      </c>
      <c r="AI93" s="4" t="s">
        <v>87</v>
      </c>
      <c r="AJ93" s="4" t="s">
        <v>87</v>
      </c>
      <c r="AK93" s="4" t="s">
        <v>87</v>
      </c>
      <c r="AL93" s="4" t="s">
        <v>87</v>
      </c>
      <c r="AM93" s="4" t="s">
        <v>87</v>
      </c>
      <c r="AN93" s="4" t="s">
        <v>87</v>
      </c>
      <c r="AO93" s="4" t="s">
        <v>87</v>
      </c>
      <c r="AP93" s="4" t="s">
        <v>87</v>
      </c>
      <c r="AQ93" s="4" t="s">
        <v>87</v>
      </c>
      <c r="AR93" s="4" t="s">
        <v>87</v>
      </c>
      <c r="AS93" s="4" t="s">
        <v>87</v>
      </c>
      <c r="AT93" s="4" t="s">
        <v>87</v>
      </c>
      <c r="AU93" s="4" t="s">
        <v>87</v>
      </c>
      <c r="AV93" s="4" t="s">
        <v>87</v>
      </c>
      <c r="AW93" s="4" t="s">
        <v>87</v>
      </c>
      <c r="AX93" s="4" t="s">
        <v>87</v>
      </c>
      <c r="AY93" s="4" t="s">
        <v>87</v>
      </c>
      <c r="AZ93" s="4" t="s">
        <v>87</v>
      </c>
      <c r="BA93" s="4" t="s">
        <v>87</v>
      </c>
      <c r="BB93" s="4" t="s">
        <v>87</v>
      </c>
      <c r="BC93" s="4" t="s">
        <v>87</v>
      </c>
      <c r="BD93" s="4" t="s">
        <v>87</v>
      </c>
      <c r="BE93" s="4" t="s">
        <v>87</v>
      </c>
      <c r="BF93" s="4" t="s">
        <v>87</v>
      </c>
      <c r="BG93" s="4" t="s">
        <v>87</v>
      </c>
      <c r="BH93" s="4" t="s">
        <v>87</v>
      </c>
      <c r="BI93" s="4" t="s">
        <v>87</v>
      </c>
      <c r="BJ93" s="4" t="s">
        <v>87</v>
      </c>
      <c r="BK93" s="4" t="s">
        <v>87</v>
      </c>
      <c r="BL93" s="4" t="s">
        <v>87</v>
      </c>
      <c r="BM93" s="4" t="s">
        <v>87</v>
      </c>
      <c r="BN93" s="4" t="s">
        <v>87</v>
      </c>
      <c r="BO93" s="4" t="s">
        <v>87</v>
      </c>
      <c r="BP93" s="4" t="s">
        <v>87</v>
      </c>
      <c r="BQ93" s="4" t="s">
        <v>87</v>
      </c>
      <c r="BR93" s="4" t="s">
        <v>87</v>
      </c>
      <c r="BS93" s="4">
        <v>2.33</v>
      </c>
      <c r="BT93" s="4">
        <v>2.3679999999999999</v>
      </c>
      <c r="BU93" s="4">
        <v>2.69</v>
      </c>
      <c r="BV93" s="4">
        <v>3.1640000000000001</v>
      </c>
      <c r="BW93" s="4">
        <v>2.6539999999999999</v>
      </c>
      <c r="BX93" s="4">
        <v>2.7850000000000001</v>
      </c>
      <c r="BY93" s="4">
        <v>1.8149999999999999</v>
      </c>
      <c r="CB93" s="7">
        <f t="shared" si="13"/>
        <v>3.9830466885409064E-4</v>
      </c>
      <c r="CC93" s="7">
        <f t="shared" si="14"/>
        <v>4.0601005680350401E-4</v>
      </c>
      <c r="CD93" s="7">
        <f t="shared" si="15"/>
        <v>2.580200888896976E-4</v>
      </c>
    </row>
    <row r="94" spans="1:82" x14ac:dyDescent="0.25">
      <c r="A94" s="1" t="s">
        <v>126</v>
      </c>
      <c r="B94" s="1" t="s">
        <v>430</v>
      </c>
      <c r="C94" s="11">
        <v>26.681999999999999</v>
      </c>
      <c r="D94" s="11">
        <v>27.63</v>
      </c>
      <c r="E94" s="11">
        <v>30.254999999999999</v>
      </c>
      <c r="F94" s="11">
        <v>21.616</v>
      </c>
      <c r="G94" s="11">
        <v>17.649000000000001</v>
      </c>
      <c r="H94" s="11">
        <v>18.395</v>
      </c>
      <c r="I94" s="11">
        <v>18.283999999999999</v>
      </c>
      <c r="J94" s="11">
        <v>19.003</v>
      </c>
      <c r="K94" s="11">
        <v>17.079000000000001</v>
      </c>
      <c r="L94" s="11">
        <v>15.420999999999999</v>
      </c>
      <c r="M94" s="11">
        <v>15.48</v>
      </c>
      <c r="N94" s="11">
        <v>15.615</v>
      </c>
      <c r="O94" s="11">
        <v>15.654999999999999</v>
      </c>
      <c r="P94" s="11">
        <v>16.001000000000001</v>
      </c>
      <c r="Q94" s="11">
        <v>16.567</v>
      </c>
      <c r="R94" s="11">
        <v>16.683</v>
      </c>
      <c r="S94" s="11">
        <v>16.311</v>
      </c>
      <c r="T94" s="11">
        <v>14.888999999999999</v>
      </c>
      <c r="U94" s="11">
        <v>13.798999999999999</v>
      </c>
      <c r="V94" s="11">
        <v>13.682</v>
      </c>
      <c r="W94" s="11">
        <v>13.352</v>
      </c>
      <c r="X94" s="11">
        <v>13.042999999999999</v>
      </c>
      <c r="Y94" s="11">
        <v>13.066000000000001</v>
      </c>
      <c r="Z94" s="11">
        <v>13.875999999999999</v>
      </c>
      <c r="AA94" s="11">
        <v>14.045</v>
      </c>
      <c r="AB94" s="11">
        <v>11.192</v>
      </c>
      <c r="AC94" s="11">
        <v>10.531000000000001</v>
      </c>
      <c r="AD94" s="11">
        <v>12.228999999999999</v>
      </c>
      <c r="AE94" s="11">
        <v>21.902000000000001</v>
      </c>
      <c r="AF94" s="11">
        <v>14.991</v>
      </c>
      <c r="AG94" s="11">
        <v>16.814</v>
      </c>
      <c r="AH94" s="11">
        <v>20.72</v>
      </c>
      <c r="AI94" s="11">
        <v>26.265000000000001</v>
      </c>
      <c r="AJ94" s="11">
        <v>27.773</v>
      </c>
      <c r="AK94" s="11">
        <v>38.405000000000001</v>
      </c>
      <c r="AL94" s="11">
        <v>48.386000000000003</v>
      </c>
      <c r="AM94" s="11">
        <v>65.501999999999995</v>
      </c>
      <c r="AN94" s="11">
        <v>67.183000000000007</v>
      </c>
      <c r="AO94" s="11">
        <v>85.433000000000007</v>
      </c>
      <c r="AP94" s="11">
        <v>91.075999999999993</v>
      </c>
      <c r="AQ94" s="11">
        <v>112.352</v>
      </c>
      <c r="AR94" s="11">
        <v>126.657</v>
      </c>
      <c r="AS94" s="11">
        <v>140.749</v>
      </c>
      <c r="AT94" s="11">
        <v>139.83099999999999</v>
      </c>
      <c r="AU94" s="11">
        <v>159.75399999999999</v>
      </c>
      <c r="AV94" s="11">
        <v>152.13999999999999</v>
      </c>
      <c r="AW94" s="11">
        <v>159.86799999999999</v>
      </c>
      <c r="AX94" s="11">
        <v>160.75700000000001</v>
      </c>
      <c r="AY94" s="11">
        <v>184.607</v>
      </c>
      <c r="AZ94" s="11">
        <v>171.82</v>
      </c>
      <c r="BA94" s="11">
        <v>176.178</v>
      </c>
      <c r="BB94" s="11">
        <v>173.88800000000001</v>
      </c>
      <c r="BC94" s="11">
        <v>198.69399999999999</v>
      </c>
      <c r="BD94" s="11">
        <v>201.73500000000001</v>
      </c>
      <c r="BE94" s="11">
        <v>213.6</v>
      </c>
      <c r="BF94" s="11">
        <v>215.18299999999999</v>
      </c>
      <c r="BG94" s="11">
        <v>233.15299999999999</v>
      </c>
      <c r="BH94" s="11">
        <v>237.32300000000001</v>
      </c>
      <c r="BI94" s="11">
        <v>252.93700000000001</v>
      </c>
      <c r="BJ94" s="11">
        <v>260.46100000000001</v>
      </c>
      <c r="BK94" s="11">
        <v>271.09899999999999</v>
      </c>
      <c r="BL94" s="11">
        <v>284.66300000000001</v>
      </c>
      <c r="BM94" s="11">
        <v>304.45800000000003</v>
      </c>
      <c r="BN94" s="11">
        <v>290.15899999999999</v>
      </c>
      <c r="BO94" s="11">
        <v>357.77499999999998</v>
      </c>
      <c r="BP94" s="11">
        <v>354.96</v>
      </c>
      <c r="BQ94" s="11">
        <v>377.98599999999999</v>
      </c>
      <c r="BR94" s="11">
        <v>424.363</v>
      </c>
      <c r="BS94" s="11">
        <v>435.649</v>
      </c>
      <c r="BT94" s="11">
        <v>394.25099999999998</v>
      </c>
      <c r="BU94" s="11">
        <v>351.565</v>
      </c>
      <c r="BV94" s="11">
        <v>373.02800000000002</v>
      </c>
      <c r="BW94" s="11">
        <v>363.82900000000001</v>
      </c>
      <c r="BX94" s="11">
        <v>380.53199999999998</v>
      </c>
      <c r="BY94" s="11">
        <v>384.43</v>
      </c>
      <c r="CB94" s="9">
        <f t="shared" si="13"/>
        <v>5.4602407447066674E-2</v>
      </c>
      <c r="CC94" s="9">
        <f t="shared" si="14"/>
        <v>5.5475698001993166E-2</v>
      </c>
      <c r="CD94" s="9">
        <f t="shared" si="15"/>
        <v>5.465050290460962E-2</v>
      </c>
    </row>
    <row r="95" spans="1:82" x14ac:dyDescent="0.25">
      <c r="A95" s="1" t="s">
        <v>128</v>
      </c>
      <c r="B95" s="1" t="s">
        <v>431</v>
      </c>
      <c r="C95" s="11">
        <v>237.23599999999999</v>
      </c>
      <c r="D95" s="11">
        <v>277.108</v>
      </c>
      <c r="E95" s="11">
        <v>314.714</v>
      </c>
      <c r="F95" s="11">
        <v>338.81400000000002</v>
      </c>
      <c r="G95" s="11">
        <v>408.18400000000003</v>
      </c>
      <c r="H95" s="11">
        <v>434.62400000000002</v>
      </c>
      <c r="I95" s="11">
        <v>462.38799999999998</v>
      </c>
      <c r="J95" s="11">
        <v>468.20299999999997</v>
      </c>
      <c r="K95" s="11">
        <v>480.86200000000002</v>
      </c>
      <c r="L95" s="11">
        <v>534.02099999999996</v>
      </c>
      <c r="M95" s="11">
        <v>577.79399999999998</v>
      </c>
      <c r="N95" s="11">
        <v>498.91</v>
      </c>
      <c r="O95" s="11">
        <v>500.40100000000001</v>
      </c>
      <c r="P95" s="11">
        <v>482.53899999999999</v>
      </c>
      <c r="Q95" s="11">
        <v>490.089</v>
      </c>
      <c r="R95" s="11">
        <v>486.08600000000001</v>
      </c>
      <c r="S95" s="11">
        <v>493.255</v>
      </c>
      <c r="T95" s="11">
        <v>445.11099999999999</v>
      </c>
      <c r="U95" s="11">
        <v>499.81200000000001</v>
      </c>
      <c r="V95" s="11">
        <v>475.97</v>
      </c>
      <c r="W95" s="11">
        <v>458.86599999999999</v>
      </c>
      <c r="X95" s="11">
        <v>465.55599999999998</v>
      </c>
      <c r="Y95" s="11">
        <v>453.28500000000003</v>
      </c>
      <c r="Z95" s="11">
        <v>497.06</v>
      </c>
      <c r="AA95" s="11">
        <v>606.05700000000002</v>
      </c>
      <c r="AB95" s="11">
        <v>552.96100000000001</v>
      </c>
      <c r="AC95" s="11">
        <v>547.25099999999998</v>
      </c>
      <c r="AD95" s="11">
        <v>628.43600000000004</v>
      </c>
      <c r="AE95" s="11">
        <v>714.40700000000004</v>
      </c>
      <c r="AF95" s="11">
        <v>648.86400000000003</v>
      </c>
      <c r="AG95" s="11">
        <v>663.06600000000003</v>
      </c>
      <c r="AH95" s="11">
        <v>649.88699999999994</v>
      </c>
      <c r="AI95" s="11">
        <v>655.81799999999998</v>
      </c>
      <c r="AJ95" s="11">
        <v>606.35599999999999</v>
      </c>
      <c r="AK95" s="11">
        <v>638.73199999999997</v>
      </c>
      <c r="AL95" s="11">
        <v>659.11</v>
      </c>
      <c r="AM95" s="11">
        <v>613.81399999999996</v>
      </c>
      <c r="AN95" s="11">
        <v>595.17399999999998</v>
      </c>
      <c r="AO95" s="11">
        <v>677.66499999999996</v>
      </c>
      <c r="AP95" s="11">
        <v>654.46299999999997</v>
      </c>
      <c r="AQ95" s="11">
        <v>682.98199999999997</v>
      </c>
      <c r="AR95" s="11">
        <v>675.404</v>
      </c>
      <c r="AS95" s="11">
        <v>690.21900000000005</v>
      </c>
      <c r="AT95" s="11">
        <v>730.11500000000001</v>
      </c>
      <c r="AU95" s="11">
        <v>769.79</v>
      </c>
      <c r="AV95" s="11">
        <v>777.63499999999999</v>
      </c>
      <c r="AW95" s="11">
        <v>755.32100000000003</v>
      </c>
      <c r="AX95" s="11">
        <v>726.64300000000003</v>
      </c>
      <c r="AY95" s="11">
        <v>787.43399999999997</v>
      </c>
      <c r="AZ95" s="11">
        <v>746.68</v>
      </c>
      <c r="BA95" s="11">
        <v>735.42600000000004</v>
      </c>
      <c r="BB95" s="11">
        <v>717.19299999999998</v>
      </c>
      <c r="BC95" s="11">
        <v>704.76300000000003</v>
      </c>
      <c r="BD95" s="11">
        <v>676.33100000000002</v>
      </c>
      <c r="BE95" s="11">
        <v>688.63</v>
      </c>
      <c r="BF95" s="11">
        <v>669.91099999999994</v>
      </c>
      <c r="BG95" s="11">
        <v>671.85900000000004</v>
      </c>
      <c r="BH95" s="11">
        <v>676.99199999999996</v>
      </c>
      <c r="BI95" s="11">
        <v>660.07600000000002</v>
      </c>
      <c r="BJ95" s="11">
        <v>703.28</v>
      </c>
      <c r="BK95" s="11">
        <v>728.221</v>
      </c>
      <c r="BL95" s="11">
        <v>802.71299999999997</v>
      </c>
      <c r="BM95" s="11">
        <v>672.66899999999998</v>
      </c>
      <c r="BN95" s="11">
        <v>677.88900000000001</v>
      </c>
      <c r="BO95" s="11">
        <v>766.62300000000005</v>
      </c>
      <c r="BP95" s="11">
        <v>718.12699999999995</v>
      </c>
      <c r="BQ95" s="11">
        <v>738.52700000000004</v>
      </c>
      <c r="BR95" s="11">
        <v>782.56899999999996</v>
      </c>
      <c r="BS95" s="11">
        <v>782.67499999999995</v>
      </c>
      <c r="BT95" s="11">
        <v>745.63699999999994</v>
      </c>
      <c r="BU95" s="11">
        <v>807.84799999999996</v>
      </c>
      <c r="BV95" s="11">
        <v>855.87699999999995</v>
      </c>
      <c r="BW95" s="11">
        <v>900.38300000000004</v>
      </c>
      <c r="BX95" s="11">
        <v>866.745</v>
      </c>
      <c r="BY95" s="11">
        <v>901.51400000000001</v>
      </c>
      <c r="CB95" s="9">
        <f t="shared" si="13"/>
        <v>0.13512688494983147</v>
      </c>
      <c r="CC95" s="9">
        <f t="shared" si="14"/>
        <v>0.12635805626001906</v>
      </c>
      <c r="CD95" s="9">
        <f t="shared" si="15"/>
        <v>0.12815907571091287</v>
      </c>
    </row>
    <row r="96" spans="1:82" x14ac:dyDescent="0.25">
      <c r="A96" t="s">
        <v>130</v>
      </c>
      <c r="B96" t="s">
        <v>432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0</v>
      </c>
      <c r="BY96" s="4">
        <v>0</v>
      </c>
      <c r="CB96" s="7">
        <v>0</v>
      </c>
      <c r="CC96" s="7">
        <v>0</v>
      </c>
      <c r="CD96" s="7">
        <v>0</v>
      </c>
    </row>
    <row r="97" spans="1:82" x14ac:dyDescent="0.25">
      <c r="A97" t="s">
        <v>132</v>
      </c>
      <c r="B97" t="s">
        <v>433</v>
      </c>
      <c r="C97" s="4" t="s">
        <v>87</v>
      </c>
      <c r="D97" s="4" t="s">
        <v>87</v>
      </c>
      <c r="E97" s="4" t="s">
        <v>87</v>
      </c>
      <c r="F97" s="4" t="s">
        <v>87</v>
      </c>
      <c r="G97" s="4" t="s">
        <v>87</v>
      </c>
      <c r="H97" s="4" t="s">
        <v>87</v>
      </c>
      <c r="I97" s="4" t="s">
        <v>87</v>
      </c>
      <c r="J97" s="4" t="s">
        <v>87</v>
      </c>
      <c r="K97" s="4" t="s">
        <v>87</v>
      </c>
      <c r="L97" s="4" t="s">
        <v>87</v>
      </c>
      <c r="M97" s="4" t="s">
        <v>87</v>
      </c>
      <c r="N97" s="4" t="s">
        <v>87</v>
      </c>
      <c r="O97" s="4" t="s">
        <v>87</v>
      </c>
      <c r="P97" s="4" t="s">
        <v>87</v>
      </c>
      <c r="Q97" s="4" t="s">
        <v>87</v>
      </c>
      <c r="R97" s="4" t="s">
        <v>87</v>
      </c>
      <c r="S97" s="4" t="s">
        <v>87</v>
      </c>
      <c r="T97" s="4" t="s">
        <v>87</v>
      </c>
      <c r="U97" s="4" t="s">
        <v>87</v>
      </c>
      <c r="V97" s="4" t="s">
        <v>87</v>
      </c>
      <c r="W97" s="4" t="s">
        <v>87</v>
      </c>
      <c r="X97" s="4" t="s">
        <v>87</v>
      </c>
      <c r="Y97" s="4" t="s">
        <v>87</v>
      </c>
      <c r="Z97" s="4" t="s">
        <v>87</v>
      </c>
      <c r="AA97" s="4" t="s">
        <v>87</v>
      </c>
      <c r="AB97" s="4" t="s">
        <v>87</v>
      </c>
      <c r="AC97" s="4" t="s">
        <v>87</v>
      </c>
      <c r="AD97" s="4" t="s">
        <v>87</v>
      </c>
      <c r="AE97" s="4" t="s">
        <v>87</v>
      </c>
      <c r="AF97" s="4" t="s">
        <v>87</v>
      </c>
      <c r="AG97" s="4" t="s">
        <v>87</v>
      </c>
      <c r="AH97" s="4" t="s">
        <v>87</v>
      </c>
      <c r="AI97" s="4" t="s">
        <v>87</v>
      </c>
      <c r="AJ97" s="4" t="s">
        <v>87</v>
      </c>
      <c r="AK97" s="4" t="s">
        <v>87</v>
      </c>
      <c r="AL97" s="4" t="s">
        <v>87</v>
      </c>
      <c r="AM97" s="4" t="s">
        <v>87</v>
      </c>
      <c r="AN97" s="4" t="s">
        <v>87</v>
      </c>
      <c r="AO97" s="4" t="s">
        <v>87</v>
      </c>
      <c r="AP97" s="4" t="s">
        <v>87</v>
      </c>
      <c r="AQ97" s="4" t="s">
        <v>87</v>
      </c>
      <c r="AR97" s="4" t="s">
        <v>87</v>
      </c>
      <c r="AS97" s="4" t="s">
        <v>87</v>
      </c>
      <c r="AT97" s="4" t="s">
        <v>87</v>
      </c>
      <c r="AU97" s="4" t="s">
        <v>87</v>
      </c>
      <c r="AV97" s="4" t="s">
        <v>87</v>
      </c>
      <c r="AW97" s="4" t="s">
        <v>87</v>
      </c>
      <c r="AX97" s="4" t="s">
        <v>87</v>
      </c>
      <c r="AY97" s="4" t="s">
        <v>87</v>
      </c>
      <c r="AZ97" s="4" t="s">
        <v>87</v>
      </c>
      <c r="BA97" s="4" t="s">
        <v>87</v>
      </c>
      <c r="BB97" s="4" t="s">
        <v>87</v>
      </c>
      <c r="BC97" s="4" t="s">
        <v>87</v>
      </c>
      <c r="BD97" s="4" t="s">
        <v>87</v>
      </c>
      <c r="BE97" s="4" t="s">
        <v>87</v>
      </c>
      <c r="BF97" s="4" t="s">
        <v>87</v>
      </c>
      <c r="BG97" s="4" t="s">
        <v>87</v>
      </c>
      <c r="BH97" s="4" t="s">
        <v>87</v>
      </c>
      <c r="BI97" s="4" t="s">
        <v>87</v>
      </c>
      <c r="BJ97" s="4" t="s">
        <v>87</v>
      </c>
      <c r="BK97" s="4" t="s">
        <v>87</v>
      </c>
      <c r="BL97" s="4" t="s">
        <v>87</v>
      </c>
      <c r="BM97" s="4" t="s">
        <v>87</v>
      </c>
      <c r="BN97" s="4" t="s">
        <v>87</v>
      </c>
      <c r="BO97" s="4" t="s">
        <v>87</v>
      </c>
      <c r="BP97" s="4">
        <v>0.35099999999999998</v>
      </c>
      <c r="BQ97" s="4">
        <v>0.66</v>
      </c>
      <c r="BR97" s="4">
        <v>0.435</v>
      </c>
      <c r="BS97" s="4">
        <v>1.327</v>
      </c>
      <c r="BT97" s="4">
        <v>2.1</v>
      </c>
      <c r="BU97" s="4">
        <v>1.6919999999999999</v>
      </c>
      <c r="BV97" s="4">
        <v>2.2829999999999999</v>
      </c>
      <c r="BW97" s="4">
        <v>1.51</v>
      </c>
      <c r="BX97" s="4">
        <v>1.337</v>
      </c>
      <c r="BY97" s="4">
        <v>0.434</v>
      </c>
      <c r="CB97" s="7">
        <f t="shared" si="13"/>
        <v>2.2661644686121964E-4</v>
      </c>
      <c r="CC97" s="7">
        <f t="shared" si="14"/>
        <v>1.9491398418178987E-4</v>
      </c>
      <c r="CD97" s="7">
        <f t="shared" si="15"/>
        <v>6.1697365607784447E-5</v>
      </c>
    </row>
    <row r="98" spans="1:82" x14ac:dyDescent="0.25">
      <c r="A98" s="1" t="s">
        <v>134</v>
      </c>
      <c r="B98" s="1" t="s">
        <v>434</v>
      </c>
      <c r="C98" s="11">
        <v>0.81100000000000005</v>
      </c>
      <c r="D98" s="11">
        <v>1.1120000000000001</v>
      </c>
      <c r="E98" s="11">
        <v>1.4330000000000001</v>
      </c>
      <c r="F98" s="11">
        <v>2.4390000000000001</v>
      </c>
      <c r="G98" s="11">
        <v>3.01</v>
      </c>
      <c r="H98" s="11">
        <v>4.4009999999999998</v>
      </c>
      <c r="I98" s="11">
        <v>5.1070000000000002</v>
      </c>
      <c r="J98" s="11">
        <v>6.14</v>
      </c>
      <c r="K98" s="11">
        <v>6.5739999999999998</v>
      </c>
      <c r="L98" s="11">
        <v>7.35</v>
      </c>
      <c r="M98" s="11">
        <v>8.3190000000000008</v>
      </c>
      <c r="N98" s="11">
        <v>8.5939999999999994</v>
      </c>
      <c r="O98" s="11">
        <v>9.1129999999999995</v>
      </c>
      <c r="P98" s="11">
        <v>10.785</v>
      </c>
      <c r="Q98" s="11">
        <v>11.792999999999999</v>
      </c>
      <c r="R98" s="11">
        <v>12.752000000000001</v>
      </c>
      <c r="S98" s="11">
        <v>13.885</v>
      </c>
      <c r="T98" s="11">
        <v>15.787000000000001</v>
      </c>
      <c r="U98" s="11">
        <v>16.859000000000002</v>
      </c>
      <c r="V98" s="11">
        <v>14.459</v>
      </c>
      <c r="W98" s="11">
        <v>12.336</v>
      </c>
      <c r="X98" s="11">
        <v>13.36</v>
      </c>
      <c r="Y98" s="11">
        <v>11.430999999999999</v>
      </c>
      <c r="Z98" s="11">
        <v>12.596</v>
      </c>
      <c r="AA98" s="11">
        <v>14.117000000000001</v>
      </c>
      <c r="AB98" s="11">
        <v>13.997</v>
      </c>
      <c r="AC98" s="11">
        <v>14.054</v>
      </c>
      <c r="AD98" s="11">
        <v>18.527999999999999</v>
      </c>
      <c r="AE98" s="11">
        <v>18.698</v>
      </c>
      <c r="AF98" s="11">
        <v>19.344999999999999</v>
      </c>
      <c r="AG98" s="11">
        <v>20.042000000000002</v>
      </c>
      <c r="AH98" s="11">
        <v>20.71</v>
      </c>
      <c r="AI98" s="11">
        <v>21.693999999999999</v>
      </c>
      <c r="AJ98" s="11">
        <v>21.097999999999999</v>
      </c>
      <c r="AK98" s="11">
        <v>21.058</v>
      </c>
      <c r="AL98" s="11">
        <v>22.113</v>
      </c>
      <c r="AM98" s="11">
        <v>21.943000000000001</v>
      </c>
      <c r="AN98" s="11">
        <v>22.446999999999999</v>
      </c>
      <c r="AO98" s="11">
        <v>20.108000000000001</v>
      </c>
      <c r="AP98" s="11">
        <v>20.323</v>
      </c>
      <c r="AQ98" s="11">
        <v>20.641999999999999</v>
      </c>
      <c r="AR98" s="11">
        <v>23.04</v>
      </c>
      <c r="AS98" s="11">
        <v>23.193000000000001</v>
      </c>
      <c r="AT98" s="11">
        <v>24.420999999999999</v>
      </c>
      <c r="AU98" s="11">
        <v>24.088000000000001</v>
      </c>
      <c r="AV98" s="11">
        <v>24.062000000000001</v>
      </c>
      <c r="AW98" s="11">
        <v>23.795999999999999</v>
      </c>
      <c r="AX98" s="11">
        <v>24.349</v>
      </c>
      <c r="AY98" s="11">
        <v>24.635000000000002</v>
      </c>
      <c r="AZ98" s="11">
        <v>24.704999999999998</v>
      </c>
      <c r="BA98" s="11">
        <v>25.234000000000002</v>
      </c>
      <c r="BB98" s="11">
        <v>25.974</v>
      </c>
      <c r="BC98" s="11">
        <v>27.085999999999999</v>
      </c>
      <c r="BD98" s="11">
        <v>29.501000000000001</v>
      </c>
      <c r="BE98" s="11">
        <v>30.681999999999999</v>
      </c>
      <c r="BF98" s="11">
        <v>30.579000000000001</v>
      </c>
      <c r="BG98" s="11">
        <v>32.5</v>
      </c>
      <c r="BH98" s="11">
        <v>34.048000000000002</v>
      </c>
      <c r="BI98" s="11">
        <v>40.698999999999998</v>
      </c>
      <c r="BJ98" s="11">
        <v>42.131999999999998</v>
      </c>
      <c r="BK98" s="11">
        <v>52.113</v>
      </c>
      <c r="BL98" s="11">
        <v>54.491999999999997</v>
      </c>
      <c r="BM98" s="11">
        <v>57.831000000000003</v>
      </c>
      <c r="BN98" s="11">
        <v>56.579000000000001</v>
      </c>
      <c r="BO98" s="11">
        <v>55.683999999999997</v>
      </c>
      <c r="BP98" s="11">
        <v>51.094000000000001</v>
      </c>
      <c r="BQ98" s="11">
        <v>53.401000000000003</v>
      </c>
      <c r="BR98" s="11">
        <v>57.029000000000003</v>
      </c>
      <c r="BS98" s="11">
        <v>60.521999999999998</v>
      </c>
      <c r="BT98" s="11">
        <v>66.233999999999995</v>
      </c>
      <c r="BU98" s="11">
        <v>69.751000000000005</v>
      </c>
      <c r="BV98" s="11">
        <v>79.563000000000002</v>
      </c>
      <c r="BW98" s="11">
        <v>85.072999999999993</v>
      </c>
      <c r="BX98" s="11">
        <v>90.984999999999999</v>
      </c>
      <c r="BY98" s="11">
        <v>91.147999999999996</v>
      </c>
      <c r="CB98" s="9">
        <f t="shared" si="13"/>
        <v>1.2767510585314263E-2</v>
      </c>
      <c r="CC98" s="9">
        <f t="shared" si="14"/>
        <v>1.3264210060418962E-2</v>
      </c>
      <c r="CD98" s="9">
        <f t="shared" si="15"/>
        <v>1.2957584056263448E-2</v>
      </c>
    </row>
    <row r="99" spans="1:82" x14ac:dyDescent="0.25">
      <c r="A99" s="1" t="s">
        <v>571</v>
      </c>
      <c r="B99" s="1"/>
      <c r="C99" s="11"/>
      <c r="D99" s="11"/>
      <c r="E99" s="11"/>
      <c r="F99" s="11"/>
      <c r="G99" s="11"/>
      <c r="H99" s="11">
        <f>H100+H40+'All Issuers and Governments'!H99</f>
        <v>570.61249999999995</v>
      </c>
      <c r="I99" s="11">
        <f>I100+I40+'All Issuers and Governments'!I99</f>
        <v>581.78749999999991</v>
      </c>
      <c r="J99" s="11">
        <f>J100+J40+'All Issuers and Governments'!J99</f>
        <v>597.46249999999998</v>
      </c>
      <c r="K99" s="11">
        <f>K100+K40+'All Issuers and Governments'!K99</f>
        <v>453.9375</v>
      </c>
      <c r="L99" s="11">
        <f>L100+L40+'All Issuers and Governments'!L99</f>
        <v>391.02500000000003</v>
      </c>
      <c r="M99" s="11">
        <f>M100+M40+'All Issuers and Governments'!M99</f>
        <v>389.31249999999994</v>
      </c>
      <c r="N99" s="11">
        <f>N100+N40+'All Issuers and Governments'!N99</f>
        <v>349.16250000000002</v>
      </c>
      <c r="O99" s="11">
        <f>O100+O40+'All Issuers and Governments'!O99</f>
        <v>264.08749999999998</v>
      </c>
      <c r="P99" s="11">
        <f>P100+P40+'All Issuers and Governments'!P99</f>
        <v>255.41250000000002</v>
      </c>
      <c r="Q99" s="11">
        <f>Q100+Q40+'All Issuers and Governments'!Q99</f>
        <v>267.07499999999999</v>
      </c>
      <c r="R99" s="11">
        <f>R100+R40+'All Issuers and Governments'!R99</f>
        <v>301.61250000000001</v>
      </c>
      <c r="S99" s="11">
        <f>S100+S40+'All Issuers and Governments'!S99</f>
        <v>347.28750000000002</v>
      </c>
      <c r="T99" s="11">
        <f>T100+T40+'All Issuers and Governments'!T99</f>
        <v>380.57500000000005</v>
      </c>
      <c r="U99" s="11">
        <f>U100+U40+'All Issuers and Governments'!U99</f>
        <v>395.95</v>
      </c>
      <c r="V99" s="11">
        <f>V100+V40+'All Issuers and Governments'!V99</f>
        <v>464.96250000000003</v>
      </c>
      <c r="W99" s="11">
        <f>W100+W40+'All Issuers and Governments'!W99</f>
        <v>498.97499999999997</v>
      </c>
      <c r="X99" s="11">
        <f>X100+X40+'All Issuers and Governments'!X99</f>
        <v>595.52499999999998</v>
      </c>
      <c r="Y99" s="11">
        <f>Y100+Y40+'All Issuers and Governments'!Y99</f>
        <v>607.875</v>
      </c>
      <c r="Z99" s="11">
        <f>Z100+Z40+'All Issuers and Governments'!Z99</f>
        <v>562.16250000000002</v>
      </c>
      <c r="AA99" s="11">
        <f>AA100+AA40+'All Issuers and Governments'!AA99</f>
        <v>743.42499999999995</v>
      </c>
      <c r="AB99" s="11">
        <f>AB100+AB40+'All Issuers and Governments'!AB99</f>
        <v>956.59999999999991</v>
      </c>
      <c r="AC99" s="11">
        <f>AC100+AC40+'All Issuers and Governments'!AC99</f>
        <v>1110.3874999999998</v>
      </c>
      <c r="AD99" s="11">
        <f>AD100+AD40+'All Issuers and Governments'!AD99</f>
        <v>1512.2125000000001</v>
      </c>
      <c r="AE99" s="11">
        <f>AE100+AE40+'All Issuers and Governments'!AE99</f>
        <v>1485.8249999999998</v>
      </c>
      <c r="AF99" s="11">
        <f>AF100+AF40+'All Issuers and Governments'!AF99</f>
        <v>1633.5124999999998</v>
      </c>
      <c r="AG99" s="11">
        <f>AG100+AG40+'All Issuers and Governments'!AG99</f>
        <v>1454.0500000000002</v>
      </c>
      <c r="AH99" s="11">
        <f>AH100+AH40+'All Issuers and Governments'!AH99</f>
        <v>1656.15</v>
      </c>
      <c r="AI99" s="11">
        <f>AI100+AI40+'All Issuers and Governments'!AI99</f>
        <v>1601.5249999999999</v>
      </c>
      <c r="AJ99" s="11">
        <f>AJ100+AJ40+'All Issuers and Governments'!AJ99</f>
        <v>1694.3625000000002</v>
      </c>
      <c r="AK99" s="11">
        <f>AK100+AK40+'All Issuers and Governments'!AK99</f>
        <v>1897.9124999999999</v>
      </c>
      <c r="AL99" s="11">
        <f>AL100+AL40+'All Issuers and Governments'!AL99</f>
        <v>1932.1875</v>
      </c>
      <c r="AM99" s="11">
        <f>AM100+AM40+'All Issuers and Governments'!AM99</f>
        <v>2098.85</v>
      </c>
      <c r="AN99" s="11">
        <f>AN100+AN40+'All Issuers and Governments'!AN99</f>
        <v>2189.9125000000004</v>
      </c>
      <c r="AO99" s="11">
        <f>AO100+AO40+'All Issuers and Governments'!AO99</f>
        <v>2249.5874999999996</v>
      </c>
      <c r="AP99" s="11">
        <f>AP100+AP40+'All Issuers and Governments'!AP99</f>
        <v>2234.3249999999998</v>
      </c>
      <c r="AQ99" s="11">
        <f>AQ100+AQ40+'All Issuers and Governments'!AQ99</f>
        <v>2274.6499999999996</v>
      </c>
      <c r="AR99" s="11">
        <f>AR100+AR40+'All Issuers and Governments'!AR99</f>
        <v>2248.9124999999999</v>
      </c>
      <c r="AS99" s="11">
        <f>AS100+AS40+'All Issuers and Governments'!AS99</f>
        <v>2402.875</v>
      </c>
      <c r="AT99" s="11">
        <f>AT100+AT40+'All Issuers and Governments'!AT99</f>
        <v>2367.2749999999996</v>
      </c>
      <c r="AU99" s="11">
        <f>AU100+AU40+'All Issuers and Governments'!AU99</f>
        <v>2445.9875000000002</v>
      </c>
      <c r="AV99" s="11">
        <f>AV100+AV40+'All Issuers and Governments'!AV99</f>
        <v>2446.3125</v>
      </c>
      <c r="AW99" s="11">
        <f>AW100+AW40+'All Issuers and Governments'!AW99</f>
        <v>2439.1624999999999</v>
      </c>
      <c r="AX99" s="11">
        <f>AX100+AX40+'All Issuers and Governments'!AX99</f>
        <v>2546.7749999999996</v>
      </c>
      <c r="AY99" s="11">
        <f>AY100+AY40+'All Issuers and Governments'!AY99</f>
        <v>2757.3375000000001</v>
      </c>
      <c r="AZ99" s="11">
        <f>AZ100+AZ40+'All Issuers and Governments'!AZ99</f>
        <v>2792.8874999999998</v>
      </c>
      <c r="BA99" s="11">
        <f>BA100+BA40+'All Issuers and Governments'!BA99</f>
        <v>3044.5749999999998</v>
      </c>
      <c r="BB99" s="11">
        <f>BB100+BB40+'All Issuers and Governments'!BB99</f>
        <v>3263.5374999999995</v>
      </c>
      <c r="BC99" s="11">
        <f>BC100+BC40+'All Issuers and Governments'!BC99</f>
        <v>3384.6374999999998</v>
      </c>
      <c r="BD99" s="11">
        <f>BD100+BD40+'All Issuers and Governments'!BD99</f>
        <v>3446.05</v>
      </c>
      <c r="BE99" s="11">
        <f>BE100+BE40+'All Issuers and Governments'!BE99</f>
        <v>3403.7999999999997</v>
      </c>
      <c r="BF99" s="11">
        <f>BF100+BF40+'All Issuers and Governments'!BF99</f>
        <v>3563.55</v>
      </c>
      <c r="BG99" s="11">
        <f>BG100+BG40+'All Issuers and Governments'!BG99</f>
        <v>3861.8499999999995</v>
      </c>
      <c r="BH99" s="11">
        <f>BH100+BH40+'All Issuers and Governments'!BH99</f>
        <v>3883.6375000000003</v>
      </c>
      <c r="BI99" s="11">
        <f>BI100+BI40+'All Issuers and Governments'!BI99</f>
        <v>4103.1374999999998</v>
      </c>
      <c r="BJ99" s="11">
        <f>BJ100+BJ40+'All Issuers and Governments'!BJ99</f>
        <v>4127.5625</v>
      </c>
      <c r="BK99" s="11">
        <f>BK100+BK40+'All Issuers and Governments'!BK99</f>
        <v>4407.75</v>
      </c>
      <c r="BL99" s="11">
        <f>BL100+BL40+'All Issuers and Governments'!BL99</f>
        <v>4585.3</v>
      </c>
      <c r="BM99" s="11">
        <f>BM100+BM40+'All Issuers and Governments'!BM99</f>
        <v>5013.25</v>
      </c>
      <c r="BN99" s="11">
        <f>BN100+BN40+'All Issuers and Governments'!BN99</f>
        <v>4781.5749999999998</v>
      </c>
      <c r="BO99" s="11">
        <f>BO100+BO40+'All Issuers and Governments'!BO99</f>
        <v>3993.1875</v>
      </c>
      <c r="BP99" s="11">
        <f>BP100+BP40+'All Issuers and Governments'!BP99</f>
        <v>3815.5124999999998</v>
      </c>
      <c r="BQ99" s="11">
        <f>BQ100+BQ40+'All Issuers and Governments'!BQ99</f>
        <v>4366.1125000000002</v>
      </c>
      <c r="BR99" s="11">
        <f>BR100+BR40+'All Issuers and Governments'!BR99</f>
        <v>4377.6625000000004</v>
      </c>
      <c r="BS99" s="11">
        <f>BS100+BS40+'All Issuers and Governments'!BS99</f>
        <v>4535.3249999999998</v>
      </c>
      <c r="BT99" s="11">
        <f>BT100+BT40+'All Issuers and Governments'!BT99</f>
        <v>4950.9874999999993</v>
      </c>
      <c r="BU99" s="11">
        <f>BU100+BU40+'All Issuers and Governments'!BU99</f>
        <v>5058.25</v>
      </c>
      <c r="BV99" s="11">
        <f>BV100+BV40+'All Issuers and Governments'!BV99</f>
        <v>5168.3500000000004</v>
      </c>
      <c r="BW99" s="11">
        <f>BW100+BW40+'All Issuers and Governments'!BW99</f>
        <v>5361.9125000000004</v>
      </c>
      <c r="BX99" s="11">
        <f>BX100+BX40+'All Issuers and Governments'!BX99</f>
        <v>5640.0125000000007</v>
      </c>
      <c r="BY99" s="11">
        <f>BY100+BY40+'All Issuers and Governments'!BY99</f>
        <v>6010.5875000000005</v>
      </c>
      <c r="CB99" s="9"/>
      <c r="CC99" s="9"/>
      <c r="CD99" s="9"/>
    </row>
    <row r="100" spans="1:82" x14ac:dyDescent="0.25">
      <c r="A100" s="1" t="s">
        <v>138</v>
      </c>
      <c r="B100" t="s">
        <v>435</v>
      </c>
      <c r="C100" s="4" t="s">
        <v>87</v>
      </c>
      <c r="D100" s="4" t="s">
        <v>87</v>
      </c>
      <c r="E100" s="4" t="s">
        <v>87</v>
      </c>
      <c r="F100" s="4" t="s">
        <v>87</v>
      </c>
      <c r="G100" s="4" t="s">
        <v>87</v>
      </c>
      <c r="H100" s="11">
        <f>H101*12.5</f>
        <v>52.800000000000004</v>
      </c>
      <c r="I100" s="11">
        <f t="shared" ref="I100:BT100" si="16">I101*12.5</f>
        <v>49.5625</v>
      </c>
      <c r="J100" s="11">
        <f t="shared" si="16"/>
        <v>50.837500000000006</v>
      </c>
      <c r="K100" s="11">
        <f t="shared" si="16"/>
        <v>30.825000000000003</v>
      </c>
      <c r="L100" s="11">
        <f t="shared" si="16"/>
        <v>40.674999999999997</v>
      </c>
      <c r="M100" s="11">
        <f t="shared" si="16"/>
        <v>43.012499999999996</v>
      </c>
      <c r="N100" s="11">
        <f t="shared" si="16"/>
        <v>40.400000000000006</v>
      </c>
      <c r="O100" s="11">
        <f t="shared" si="16"/>
        <v>31.387500000000003</v>
      </c>
      <c r="P100" s="11">
        <f t="shared" si="16"/>
        <v>39.787499999999994</v>
      </c>
      <c r="Q100" s="11">
        <f t="shared" si="16"/>
        <v>43.85</v>
      </c>
      <c r="R100" s="11">
        <f t="shared" si="16"/>
        <v>52.137500000000003</v>
      </c>
      <c r="S100" s="11">
        <f t="shared" si="16"/>
        <v>48.712499999999999</v>
      </c>
      <c r="T100" s="11">
        <f t="shared" si="16"/>
        <v>56.725000000000001</v>
      </c>
      <c r="U100" s="11">
        <f t="shared" si="16"/>
        <v>58.612499999999997</v>
      </c>
      <c r="V100" s="11">
        <f t="shared" si="16"/>
        <v>65.125</v>
      </c>
      <c r="W100" s="11">
        <f t="shared" si="16"/>
        <v>65.45</v>
      </c>
      <c r="X100" s="11">
        <f t="shared" si="16"/>
        <v>60.637500000000003</v>
      </c>
      <c r="Y100" s="11">
        <f t="shared" si="16"/>
        <v>72.087500000000006</v>
      </c>
      <c r="Z100" s="11">
        <f t="shared" si="16"/>
        <v>66.962500000000006</v>
      </c>
      <c r="AA100" s="11">
        <f t="shared" si="16"/>
        <v>72.524999999999991</v>
      </c>
      <c r="AB100" s="11">
        <f t="shared" si="16"/>
        <v>75.9375</v>
      </c>
      <c r="AC100" s="11">
        <f t="shared" si="16"/>
        <v>74.212500000000006</v>
      </c>
      <c r="AD100" s="11">
        <f t="shared" si="16"/>
        <v>75.325000000000003</v>
      </c>
      <c r="AE100" s="11">
        <f t="shared" si="16"/>
        <v>68.95</v>
      </c>
      <c r="AF100" s="11">
        <f t="shared" si="16"/>
        <v>88.174999999999997</v>
      </c>
      <c r="AG100" s="11">
        <f t="shared" si="16"/>
        <v>94.237499999999997</v>
      </c>
      <c r="AH100" s="11">
        <f t="shared" si="16"/>
        <v>112.36250000000001</v>
      </c>
      <c r="AI100" s="11">
        <f t="shared" si="16"/>
        <v>104.125</v>
      </c>
      <c r="AJ100" s="11">
        <f t="shared" si="16"/>
        <v>105.28749999999999</v>
      </c>
      <c r="AK100" s="11">
        <f t="shared" si="16"/>
        <v>109.125</v>
      </c>
      <c r="AL100" s="11">
        <f t="shared" si="16"/>
        <v>100.8</v>
      </c>
      <c r="AM100" s="11">
        <f t="shared" si="16"/>
        <v>119.2625</v>
      </c>
      <c r="AN100" s="11">
        <f t="shared" si="16"/>
        <v>127.22500000000001</v>
      </c>
      <c r="AO100" s="11">
        <f t="shared" si="16"/>
        <v>125</v>
      </c>
      <c r="AP100" s="11">
        <f t="shared" si="16"/>
        <v>129.63750000000002</v>
      </c>
      <c r="AQ100" s="11">
        <f t="shared" si="16"/>
        <v>131.92500000000001</v>
      </c>
      <c r="AR100" s="11">
        <f t="shared" si="16"/>
        <v>129.47499999999999</v>
      </c>
      <c r="AS100" s="11">
        <f t="shared" si="16"/>
        <v>165.42500000000001</v>
      </c>
      <c r="AT100" s="11">
        <f t="shared" si="16"/>
        <v>178.4375</v>
      </c>
      <c r="AU100" s="11">
        <f t="shared" si="16"/>
        <v>179.26249999999999</v>
      </c>
      <c r="AV100" s="11">
        <f t="shared" si="16"/>
        <v>221.26250000000002</v>
      </c>
      <c r="AW100" s="11">
        <f t="shared" si="16"/>
        <v>215.26249999999999</v>
      </c>
      <c r="AX100" s="11">
        <f t="shared" si="16"/>
        <v>218.42500000000001</v>
      </c>
      <c r="AY100" s="11">
        <f t="shared" si="16"/>
        <v>232.21250000000003</v>
      </c>
      <c r="AZ100" s="11">
        <f t="shared" si="16"/>
        <v>251.57500000000002</v>
      </c>
      <c r="BA100" s="11">
        <f t="shared" si="16"/>
        <v>270.01249999999999</v>
      </c>
      <c r="BB100" s="11">
        <f t="shared" si="16"/>
        <v>294.17500000000001</v>
      </c>
      <c r="BC100" s="11">
        <f t="shared" si="16"/>
        <v>309.64999999999998</v>
      </c>
      <c r="BD100" s="11">
        <f t="shared" si="16"/>
        <v>301.3125</v>
      </c>
      <c r="BE100" s="11">
        <f t="shared" si="16"/>
        <v>307.47499999999997</v>
      </c>
      <c r="BF100" s="11">
        <f t="shared" si="16"/>
        <v>316.05</v>
      </c>
      <c r="BG100" s="11">
        <f t="shared" si="16"/>
        <v>342.75</v>
      </c>
      <c r="BH100" s="11">
        <f t="shared" si="16"/>
        <v>324.23750000000001</v>
      </c>
      <c r="BI100" s="11">
        <f t="shared" si="16"/>
        <v>335.73750000000001</v>
      </c>
      <c r="BJ100" s="11">
        <f t="shared" si="16"/>
        <v>336.78750000000002</v>
      </c>
      <c r="BK100" s="11">
        <f t="shared" si="16"/>
        <v>348</v>
      </c>
      <c r="BL100" s="11">
        <f t="shared" si="16"/>
        <v>366.26249999999999</v>
      </c>
      <c r="BM100" s="11">
        <f t="shared" si="16"/>
        <v>403.28749999999997</v>
      </c>
      <c r="BN100" s="11">
        <f t="shared" si="16"/>
        <v>400.41250000000002</v>
      </c>
      <c r="BO100" s="11">
        <f t="shared" si="16"/>
        <v>312.84999999999997</v>
      </c>
      <c r="BP100" s="11">
        <f t="shared" si="16"/>
        <v>293.88749999999999</v>
      </c>
      <c r="BQ100" s="11">
        <f t="shared" si="16"/>
        <v>335.48749999999995</v>
      </c>
      <c r="BR100" s="11">
        <f t="shared" si="16"/>
        <v>347.32500000000005</v>
      </c>
      <c r="BS100" s="11">
        <f t="shared" si="16"/>
        <v>364.45</v>
      </c>
      <c r="BT100" s="11">
        <f t="shared" si="16"/>
        <v>395.51249999999999</v>
      </c>
      <c r="BU100" s="11">
        <f t="shared" ref="BU100:BY100" si="17">BU101*12.5</f>
        <v>403.78749999999997</v>
      </c>
      <c r="BV100" s="11">
        <f t="shared" si="17"/>
        <v>415.65000000000003</v>
      </c>
      <c r="BW100" s="11">
        <f t="shared" si="17"/>
        <v>443.45</v>
      </c>
      <c r="BX100" s="11">
        <f t="shared" si="17"/>
        <v>474.46250000000003</v>
      </c>
      <c r="BY100" s="11">
        <f t="shared" si="17"/>
        <v>494.45</v>
      </c>
      <c r="CB100" s="7">
        <f t="shared" si="13"/>
        <v>6.6551697589806516E-2</v>
      </c>
      <c r="CC100" s="7">
        <f t="shared" si="14"/>
        <v>6.916931654439229E-2</v>
      </c>
      <c r="CD100" s="7">
        <f t="shared" si="15"/>
        <v>7.0290927246011561E-2</v>
      </c>
    </row>
    <row r="101" spans="1:82" x14ac:dyDescent="0.25">
      <c r="A101" t="s">
        <v>138</v>
      </c>
      <c r="B101" t="s">
        <v>436</v>
      </c>
      <c r="C101" s="4">
        <v>2.597</v>
      </c>
      <c r="D101" s="4">
        <v>3.5289999999999999</v>
      </c>
      <c r="E101" s="4">
        <v>4.5970000000000004</v>
      </c>
      <c r="F101" s="4">
        <v>4.7069999999999999</v>
      </c>
      <c r="G101" s="4">
        <v>4.8449999999999998</v>
      </c>
      <c r="H101" s="4">
        <v>4.2240000000000002</v>
      </c>
      <c r="I101" s="4">
        <v>3.9649999999999999</v>
      </c>
      <c r="J101" s="4">
        <v>4.0670000000000002</v>
      </c>
      <c r="K101" s="4">
        <v>2.4660000000000002</v>
      </c>
      <c r="L101" s="4">
        <v>3.254</v>
      </c>
      <c r="M101" s="4">
        <v>3.4409999999999998</v>
      </c>
      <c r="N101" s="4">
        <v>3.2320000000000002</v>
      </c>
      <c r="O101" s="4">
        <v>2.5110000000000001</v>
      </c>
      <c r="P101" s="4">
        <v>3.1829999999999998</v>
      </c>
      <c r="Q101" s="4">
        <v>3.508</v>
      </c>
      <c r="R101" s="4">
        <v>4.1710000000000003</v>
      </c>
      <c r="S101" s="4">
        <v>3.8969999999999998</v>
      </c>
      <c r="T101" s="4">
        <v>4.5380000000000003</v>
      </c>
      <c r="U101" s="4">
        <v>4.6890000000000001</v>
      </c>
      <c r="V101" s="4">
        <v>5.21</v>
      </c>
      <c r="W101" s="4">
        <v>5.2359999999999998</v>
      </c>
      <c r="X101" s="4">
        <v>4.851</v>
      </c>
      <c r="Y101" s="4">
        <v>5.7670000000000003</v>
      </c>
      <c r="Z101" s="4">
        <v>5.3570000000000002</v>
      </c>
      <c r="AA101" s="4">
        <v>5.8019999999999996</v>
      </c>
      <c r="AB101" s="4">
        <v>6.0750000000000002</v>
      </c>
      <c r="AC101" s="4">
        <v>5.9370000000000003</v>
      </c>
      <c r="AD101" s="4">
        <v>6.0259999999999998</v>
      </c>
      <c r="AE101" s="4">
        <v>5.516</v>
      </c>
      <c r="AF101" s="4">
        <v>7.0540000000000003</v>
      </c>
      <c r="AG101" s="4">
        <v>7.5389999999999997</v>
      </c>
      <c r="AH101" s="4">
        <v>8.9890000000000008</v>
      </c>
      <c r="AI101" s="4">
        <v>8.33</v>
      </c>
      <c r="AJ101" s="4">
        <v>8.423</v>
      </c>
      <c r="AK101" s="4">
        <v>8.73</v>
      </c>
      <c r="AL101" s="4">
        <v>8.0640000000000001</v>
      </c>
      <c r="AM101" s="4">
        <v>9.5410000000000004</v>
      </c>
      <c r="AN101" s="4">
        <v>10.178000000000001</v>
      </c>
      <c r="AO101" s="4">
        <v>10</v>
      </c>
      <c r="AP101" s="4">
        <v>10.371</v>
      </c>
      <c r="AQ101" s="4">
        <v>10.554</v>
      </c>
      <c r="AR101" s="4">
        <v>10.358000000000001</v>
      </c>
      <c r="AS101" s="4">
        <v>13.234</v>
      </c>
      <c r="AT101" s="4">
        <v>14.275</v>
      </c>
      <c r="AU101" s="4">
        <v>14.340999999999999</v>
      </c>
      <c r="AV101" s="4">
        <v>17.701000000000001</v>
      </c>
      <c r="AW101" s="4">
        <v>17.221</v>
      </c>
      <c r="AX101" s="4">
        <v>17.474</v>
      </c>
      <c r="AY101" s="4">
        <v>18.577000000000002</v>
      </c>
      <c r="AZ101" s="4">
        <v>20.126000000000001</v>
      </c>
      <c r="BA101" s="4">
        <v>21.600999999999999</v>
      </c>
      <c r="BB101" s="4">
        <v>23.533999999999999</v>
      </c>
      <c r="BC101" s="4">
        <v>24.771999999999998</v>
      </c>
      <c r="BD101" s="4">
        <v>24.105</v>
      </c>
      <c r="BE101" s="4">
        <v>24.597999999999999</v>
      </c>
      <c r="BF101" s="4">
        <v>25.283999999999999</v>
      </c>
      <c r="BG101" s="4">
        <v>27.42</v>
      </c>
      <c r="BH101" s="4">
        <v>25.939</v>
      </c>
      <c r="BI101" s="4">
        <v>26.859000000000002</v>
      </c>
      <c r="BJ101" s="4">
        <v>26.943000000000001</v>
      </c>
      <c r="BK101" s="4">
        <v>27.84</v>
      </c>
      <c r="BL101" s="4">
        <v>29.300999999999998</v>
      </c>
      <c r="BM101" s="4">
        <v>32.262999999999998</v>
      </c>
      <c r="BN101" s="4">
        <v>32.033000000000001</v>
      </c>
      <c r="BO101" s="4">
        <v>25.027999999999999</v>
      </c>
      <c r="BP101" s="4">
        <v>23.510999999999999</v>
      </c>
      <c r="BQ101" s="4">
        <v>26.838999999999999</v>
      </c>
      <c r="BR101" s="4">
        <v>27.786000000000001</v>
      </c>
      <c r="BS101" s="4">
        <v>29.155999999999999</v>
      </c>
      <c r="BT101" s="4">
        <v>31.640999999999998</v>
      </c>
      <c r="BU101" s="4">
        <v>32.302999999999997</v>
      </c>
      <c r="BV101" s="4">
        <v>33.252000000000002</v>
      </c>
      <c r="BW101" s="4">
        <v>35.475999999999999</v>
      </c>
      <c r="BX101" s="4">
        <v>37.957000000000001</v>
      </c>
      <c r="BY101" s="4">
        <v>39.555999999999997</v>
      </c>
      <c r="CB101" s="7">
        <f t="shared" si="13"/>
        <v>5.3241358071845213E-3</v>
      </c>
      <c r="CC101" s="7">
        <f t="shared" si="14"/>
        <v>5.5335453235513827E-3</v>
      </c>
      <c r="CD101" s="7">
        <f t="shared" si="15"/>
        <v>5.6232741796809248E-3</v>
      </c>
    </row>
    <row r="102" spans="1:82" x14ac:dyDescent="0.25">
      <c r="A102" s="1" t="s">
        <v>140</v>
      </c>
      <c r="B102" s="1" t="s">
        <v>437</v>
      </c>
      <c r="C102" s="11">
        <v>8.1419999999999995</v>
      </c>
      <c r="D102" s="11">
        <v>10.387</v>
      </c>
      <c r="E102" s="11">
        <v>10.444000000000001</v>
      </c>
      <c r="F102" s="11">
        <v>10.016</v>
      </c>
      <c r="G102" s="11">
        <v>9.766</v>
      </c>
      <c r="H102" s="11">
        <v>10.077999999999999</v>
      </c>
      <c r="I102" s="11">
        <v>11.474</v>
      </c>
      <c r="J102" s="11">
        <v>11.654999999999999</v>
      </c>
      <c r="K102" s="11">
        <v>12.000999999999999</v>
      </c>
      <c r="L102" s="11">
        <v>13.496</v>
      </c>
      <c r="M102" s="11">
        <v>12.984</v>
      </c>
      <c r="N102" s="11">
        <v>12.628</v>
      </c>
      <c r="O102" s="11">
        <v>13.638999999999999</v>
      </c>
      <c r="P102" s="11">
        <v>13.034000000000001</v>
      </c>
      <c r="Q102" s="11">
        <v>13.097</v>
      </c>
      <c r="R102" s="11">
        <v>14.025</v>
      </c>
      <c r="S102" s="11">
        <v>14.538</v>
      </c>
      <c r="T102" s="11">
        <v>12.781000000000001</v>
      </c>
      <c r="U102" s="11">
        <v>13.222</v>
      </c>
      <c r="V102" s="11">
        <v>13.287000000000001</v>
      </c>
      <c r="W102" s="11">
        <v>13.766</v>
      </c>
      <c r="X102" s="11">
        <v>13</v>
      </c>
      <c r="Y102" s="11">
        <v>15.159000000000001</v>
      </c>
      <c r="Z102" s="11">
        <v>17.318999999999999</v>
      </c>
      <c r="AA102" s="11">
        <v>17.483000000000001</v>
      </c>
      <c r="AB102" s="11">
        <v>21.815000000000001</v>
      </c>
      <c r="AC102" s="11">
        <v>22.751999999999999</v>
      </c>
      <c r="AD102" s="11">
        <v>27.102</v>
      </c>
      <c r="AE102" s="11">
        <v>26.321999999999999</v>
      </c>
      <c r="AF102" s="11">
        <v>26.01</v>
      </c>
      <c r="AG102" s="11">
        <v>31.684999999999999</v>
      </c>
      <c r="AH102" s="11">
        <v>37.875</v>
      </c>
      <c r="AI102" s="11">
        <v>49.168999999999997</v>
      </c>
      <c r="AJ102" s="11">
        <v>48.054000000000002</v>
      </c>
      <c r="AK102" s="11">
        <v>55.204999999999998</v>
      </c>
      <c r="AL102" s="11">
        <v>53.317</v>
      </c>
      <c r="AM102" s="11">
        <v>54.037999999999997</v>
      </c>
      <c r="AN102" s="11">
        <v>53.838000000000001</v>
      </c>
      <c r="AO102" s="11">
        <v>58.21</v>
      </c>
      <c r="AP102" s="11">
        <v>57.725999999999999</v>
      </c>
      <c r="AQ102" s="11">
        <v>58.218000000000004</v>
      </c>
      <c r="AR102" s="11">
        <v>60.143999999999998</v>
      </c>
      <c r="AS102" s="11">
        <v>63.646000000000001</v>
      </c>
      <c r="AT102" s="11">
        <v>61.078000000000003</v>
      </c>
      <c r="AU102" s="11">
        <v>65.153000000000006</v>
      </c>
      <c r="AV102" s="11">
        <v>64.034000000000006</v>
      </c>
      <c r="AW102" s="11">
        <v>59.505000000000003</v>
      </c>
      <c r="AX102" s="11">
        <v>57.030999999999999</v>
      </c>
      <c r="AY102" s="11">
        <v>61.447000000000003</v>
      </c>
      <c r="AZ102" s="11">
        <v>59.011000000000003</v>
      </c>
      <c r="BA102" s="11">
        <v>55.054000000000002</v>
      </c>
      <c r="BB102" s="11">
        <v>55.701999999999998</v>
      </c>
      <c r="BC102" s="11">
        <v>52.378999999999998</v>
      </c>
      <c r="BD102" s="11">
        <v>56.905999999999999</v>
      </c>
      <c r="BE102" s="11">
        <v>58.384</v>
      </c>
      <c r="BF102" s="11">
        <v>57.673000000000002</v>
      </c>
      <c r="BG102" s="11">
        <v>61.31</v>
      </c>
      <c r="BH102" s="11">
        <v>63.363</v>
      </c>
      <c r="BI102" s="11">
        <v>68.078999999999994</v>
      </c>
      <c r="BJ102" s="11">
        <v>71.165999999999997</v>
      </c>
      <c r="BK102" s="11">
        <v>76.744</v>
      </c>
      <c r="BL102" s="11">
        <v>83.816999999999993</v>
      </c>
      <c r="BM102" s="11">
        <v>80.462999999999994</v>
      </c>
      <c r="BN102" s="11">
        <v>77.090999999999994</v>
      </c>
      <c r="BO102" s="11">
        <v>78.933999999999997</v>
      </c>
      <c r="BP102" s="11">
        <v>90.456999999999994</v>
      </c>
      <c r="BQ102" s="11">
        <v>105.798</v>
      </c>
      <c r="BR102" s="11">
        <v>114.655</v>
      </c>
      <c r="BS102" s="11">
        <v>114.726</v>
      </c>
      <c r="BT102" s="11">
        <v>114.367</v>
      </c>
      <c r="BU102" s="11">
        <v>111.33499999999999</v>
      </c>
      <c r="BV102" s="11">
        <v>121.63800000000001</v>
      </c>
      <c r="BW102" s="11">
        <v>120.017</v>
      </c>
      <c r="BX102" s="11">
        <v>124.916</v>
      </c>
      <c r="BY102" s="11">
        <v>126.527</v>
      </c>
      <c r="CB102" s="9">
        <f t="shared" si="13"/>
        <v>1.8011805366187416E-2</v>
      </c>
      <c r="CC102" s="9">
        <f t="shared" si="14"/>
        <v>1.8210826662716877E-2</v>
      </c>
      <c r="CD102" s="9">
        <f t="shared" si="15"/>
        <v>1.7987056631926596E-2</v>
      </c>
    </row>
    <row r="103" spans="1:82" x14ac:dyDescent="0.25">
      <c r="A103" t="s">
        <v>142</v>
      </c>
      <c r="B103" t="s">
        <v>438</v>
      </c>
      <c r="C103" s="4" t="s">
        <v>87</v>
      </c>
      <c r="D103" s="4" t="s">
        <v>87</v>
      </c>
      <c r="E103" s="4" t="s">
        <v>87</v>
      </c>
      <c r="F103" s="4" t="s">
        <v>87</v>
      </c>
      <c r="G103" s="4" t="s">
        <v>87</v>
      </c>
      <c r="H103" s="4" t="s">
        <v>87</v>
      </c>
      <c r="I103" s="4" t="s">
        <v>87</v>
      </c>
      <c r="J103" s="4" t="s">
        <v>87</v>
      </c>
      <c r="K103" s="4" t="s">
        <v>87</v>
      </c>
      <c r="L103" s="4" t="s">
        <v>87</v>
      </c>
      <c r="M103" s="4" t="s">
        <v>87</v>
      </c>
      <c r="N103" s="4" t="s">
        <v>87</v>
      </c>
      <c r="O103" s="4" t="s">
        <v>87</v>
      </c>
      <c r="P103" s="4" t="s">
        <v>87</v>
      </c>
      <c r="Q103" s="4" t="s">
        <v>87</v>
      </c>
      <c r="R103" s="4" t="s">
        <v>87</v>
      </c>
      <c r="S103" s="4" t="s">
        <v>87</v>
      </c>
      <c r="T103" s="4" t="s">
        <v>87</v>
      </c>
      <c r="U103" s="4" t="s">
        <v>87</v>
      </c>
      <c r="V103" s="4" t="s">
        <v>87</v>
      </c>
      <c r="W103" s="4" t="s">
        <v>87</v>
      </c>
      <c r="X103" s="4" t="s">
        <v>87</v>
      </c>
      <c r="Y103" s="4" t="s">
        <v>87</v>
      </c>
      <c r="Z103" s="4" t="s">
        <v>87</v>
      </c>
      <c r="AA103" s="4" t="s">
        <v>87</v>
      </c>
      <c r="AB103" s="4" t="s">
        <v>87</v>
      </c>
      <c r="AC103" s="4" t="s">
        <v>87</v>
      </c>
      <c r="AD103" s="4" t="s">
        <v>87</v>
      </c>
      <c r="AE103" s="4" t="s">
        <v>87</v>
      </c>
      <c r="AF103" s="4" t="s">
        <v>87</v>
      </c>
      <c r="AG103" s="4" t="s">
        <v>87</v>
      </c>
      <c r="AH103" s="4" t="s">
        <v>87</v>
      </c>
      <c r="AI103" s="4" t="s">
        <v>87</v>
      </c>
      <c r="AJ103" s="4" t="s">
        <v>87</v>
      </c>
      <c r="AK103" s="4" t="s">
        <v>87</v>
      </c>
      <c r="AL103" s="4" t="s">
        <v>87</v>
      </c>
      <c r="AM103" s="4" t="s">
        <v>87</v>
      </c>
      <c r="AN103" s="4" t="s">
        <v>87</v>
      </c>
      <c r="AO103" s="4" t="s">
        <v>87</v>
      </c>
      <c r="AP103" s="4" t="s">
        <v>87</v>
      </c>
      <c r="AQ103" s="4" t="s">
        <v>87</v>
      </c>
      <c r="AR103" s="4" t="s">
        <v>87</v>
      </c>
      <c r="AS103" s="4" t="s">
        <v>87</v>
      </c>
      <c r="AT103" s="4" t="s">
        <v>87</v>
      </c>
      <c r="AU103" s="4" t="s">
        <v>87</v>
      </c>
      <c r="AV103" s="4" t="s">
        <v>87</v>
      </c>
      <c r="AW103" s="4" t="s">
        <v>87</v>
      </c>
      <c r="AX103" s="4" t="s">
        <v>87</v>
      </c>
      <c r="AY103" s="4" t="s">
        <v>87</v>
      </c>
      <c r="AZ103" s="4" t="s">
        <v>87</v>
      </c>
      <c r="BA103" s="4" t="s">
        <v>87</v>
      </c>
      <c r="BB103" s="4" t="s">
        <v>87</v>
      </c>
      <c r="BC103" s="4" t="s">
        <v>87</v>
      </c>
      <c r="BD103" s="4" t="s">
        <v>87</v>
      </c>
      <c r="BE103" s="4" t="s">
        <v>87</v>
      </c>
      <c r="BF103" s="4" t="s">
        <v>87</v>
      </c>
      <c r="BG103" s="4" t="s">
        <v>87</v>
      </c>
      <c r="BH103" s="4" t="s">
        <v>87</v>
      </c>
      <c r="BI103" s="4" t="s">
        <v>87</v>
      </c>
      <c r="BJ103" s="4" t="s">
        <v>87</v>
      </c>
      <c r="BK103" s="4" t="s">
        <v>87</v>
      </c>
      <c r="BL103" s="4" t="s">
        <v>87</v>
      </c>
      <c r="BM103" s="4" t="s">
        <v>87</v>
      </c>
      <c r="BN103" s="4" t="s">
        <v>87</v>
      </c>
      <c r="BO103" s="4" t="s">
        <v>87</v>
      </c>
      <c r="BP103" s="4" t="s">
        <v>87</v>
      </c>
      <c r="BQ103" s="4" t="s">
        <v>87</v>
      </c>
      <c r="BR103" s="4" t="s">
        <v>87</v>
      </c>
      <c r="BS103" s="4" t="s">
        <v>87</v>
      </c>
      <c r="BT103" s="4" t="s">
        <v>87</v>
      </c>
      <c r="BU103" s="4" t="s">
        <v>87</v>
      </c>
      <c r="BV103" s="4" t="s">
        <v>87</v>
      </c>
      <c r="BW103" s="4" t="s">
        <v>87</v>
      </c>
      <c r="BX103" s="4" t="s">
        <v>87</v>
      </c>
      <c r="BY103" s="4" t="s">
        <v>87</v>
      </c>
      <c r="CB103" s="7">
        <v>0</v>
      </c>
      <c r="CC103" s="7">
        <v>0</v>
      </c>
      <c r="CD103" s="7">
        <v>0</v>
      </c>
    </row>
    <row r="104" spans="1:82" x14ac:dyDescent="0.25">
      <c r="A104" t="s">
        <v>144</v>
      </c>
      <c r="B104" t="s">
        <v>439</v>
      </c>
      <c r="C104" s="4">
        <v>7.0129999999999999</v>
      </c>
      <c r="D104" s="4">
        <v>8.609</v>
      </c>
      <c r="E104" s="4">
        <v>8.3439999999999994</v>
      </c>
      <c r="F104" s="4">
        <v>6.8179999999999996</v>
      </c>
      <c r="G104" s="4">
        <v>6.6520000000000001</v>
      </c>
      <c r="H104" s="4">
        <v>7.1689999999999996</v>
      </c>
      <c r="I104" s="4">
        <v>7.9160000000000004</v>
      </c>
      <c r="J104" s="4">
        <v>7.9930000000000003</v>
      </c>
      <c r="K104" s="4">
        <v>7.9720000000000004</v>
      </c>
      <c r="L104" s="4">
        <v>8.5660000000000007</v>
      </c>
      <c r="M104" s="4">
        <v>8.4440000000000008</v>
      </c>
      <c r="N104" s="4">
        <v>8.6069999999999993</v>
      </c>
      <c r="O104" s="4">
        <v>8.6419999999999995</v>
      </c>
      <c r="P104" s="4">
        <v>8.6120000000000001</v>
      </c>
      <c r="Q104" s="4">
        <v>8.6259999999999994</v>
      </c>
      <c r="R104" s="4">
        <v>8.5839999999999996</v>
      </c>
      <c r="S104" s="4">
        <v>8.5039999999999996</v>
      </c>
      <c r="T104" s="4">
        <v>8.5470000000000006</v>
      </c>
      <c r="U104" s="4">
        <v>8.1669999999999998</v>
      </c>
      <c r="V104" s="4">
        <v>8.1959999999999997</v>
      </c>
      <c r="W104" s="4">
        <v>7.9329999999999998</v>
      </c>
      <c r="X104" s="4">
        <v>7.6740000000000004</v>
      </c>
      <c r="Y104" s="4">
        <v>7.83</v>
      </c>
      <c r="Z104" s="4">
        <v>7.7539999999999996</v>
      </c>
      <c r="AA104" s="4">
        <v>7.5209999999999999</v>
      </c>
      <c r="AB104" s="4">
        <v>8.3789999999999996</v>
      </c>
      <c r="AC104" s="4">
        <v>8.782</v>
      </c>
      <c r="AD104" s="4">
        <v>8.9830000000000005</v>
      </c>
      <c r="AE104" s="4">
        <v>8.82</v>
      </c>
      <c r="AF104" s="4">
        <v>8.6630000000000003</v>
      </c>
      <c r="AG104" s="4">
        <v>8.8409999999999993</v>
      </c>
      <c r="AH104" s="4">
        <v>8.7590000000000003</v>
      </c>
      <c r="AI104" s="4">
        <v>9.2509999999999994</v>
      </c>
      <c r="AJ104" s="4">
        <v>9.718</v>
      </c>
      <c r="AK104" s="4">
        <v>9.8800000000000008</v>
      </c>
      <c r="AL104" s="4">
        <v>10.487</v>
      </c>
      <c r="AM104" s="4">
        <v>10.164</v>
      </c>
      <c r="AN104" s="4">
        <v>11.531000000000001</v>
      </c>
      <c r="AO104" s="4">
        <v>14.535</v>
      </c>
      <c r="AP104" s="4">
        <v>14.46</v>
      </c>
      <c r="AQ104" s="4">
        <v>16.681999999999999</v>
      </c>
      <c r="AR104" s="4">
        <v>15.474</v>
      </c>
      <c r="AS104" s="4">
        <v>15.933</v>
      </c>
      <c r="AT104" s="4">
        <v>16.141999999999999</v>
      </c>
      <c r="AU104" s="4">
        <v>16.925000000000001</v>
      </c>
      <c r="AV104" s="4">
        <v>15.92</v>
      </c>
      <c r="AW104" s="4">
        <v>16.959</v>
      </c>
      <c r="AX104" s="4">
        <v>17.294</v>
      </c>
      <c r="AY104" s="4">
        <v>19.597000000000001</v>
      </c>
      <c r="AZ104" s="4">
        <v>19.399000000000001</v>
      </c>
      <c r="BA104" s="4">
        <v>20.228000000000002</v>
      </c>
      <c r="BB104" s="4">
        <v>21.231000000000002</v>
      </c>
      <c r="BC104" s="4">
        <v>20.465</v>
      </c>
      <c r="BD104" s="4">
        <v>22.155999999999999</v>
      </c>
      <c r="BE104" s="4">
        <v>24.602</v>
      </c>
      <c r="BF104" s="4">
        <v>25.863</v>
      </c>
      <c r="BG104" s="4">
        <v>22.975999999999999</v>
      </c>
      <c r="BH104" s="4">
        <v>24.896000000000001</v>
      </c>
      <c r="BI104" s="4">
        <v>27.030999999999999</v>
      </c>
      <c r="BJ104" s="4">
        <v>29.338999999999999</v>
      </c>
      <c r="BK104" s="4">
        <v>29.097999999999999</v>
      </c>
      <c r="BL104" s="4">
        <v>30.623999999999999</v>
      </c>
      <c r="BM104" s="4">
        <v>32.213999999999999</v>
      </c>
      <c r="BN104" s="4">
        <v>26.236000000000001</v>
      </c>
      <c r="BO104" s="4">
        <v>21.126000000000001</v>
      </c>
      <c r="BP104" s="4">
        <v>23.177</v>
      </c>
      <c r="BQ104" s="4">
        <v>24.443999999999999</v>
      </c>
      <c r="BR104" s="4">
        <v>27.350999999999999</v>
      </c>
      <c r="BS104" s="4">
        <v>27.036000000000001</v>
      </c>
      <c r="BT104" s="4">
        <v>25.806000000000001</v>
      </c>
      <c r="BU104" s="4">
        <v>24.042999999999999</v>
      </c>
      <c r="BV104" s="4">
        <v>26.044</v>
      </c>
      <c r="BW104" s="4">
        <v>26.603000000000002</v>
      </c>
      <c r="BX104" s="4">
        <v>28.834</v>
      </c>
      <c r="BY104" s="4">
        <v>29.898</v>
      </c>
      <c r="CB104" s="7">
        <f t="shared" si="13"/>
        <v>3.9925015469198851E-3</v>
      </c>
      <c r="CC104" s="7">
        <f t="shared" si="14"/>
        <v>4.2035525952862597E-3</v>
      </c>
      <c r="CD104" s="7">
        <f t="shared" si="15"/>
        <v>4.2502945551648368E-3</v>
      </c>
    </row>
    <row r="105" spans="1:82" x14ac:dyDescent="0.25">
      <c r="A105" t="s">
        <v>146</v>
      </c>
      <c r="B105" t="s">
        <v>440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0</v>
      </c>
      <c r="BR105" s="4">
        <v>0</v>
      </c>
      <c r="BS105" s="4">
        <v>0</v>
      </c>
      <c r="BT105" s="4">
        <v>0</v>
      </c>
      <c r="BU105" s="4">
        <v>0</v>
      </c>
      <c r="BV105" s="4">
        <v>0</v>
      </c>
      <c r="BW105" s="4">
        <v>0</v>
      </c>
      <c r="BX105" s="4">
        <v>0</v>
      </c>
      <c r="BY105" s="4">
        <v>0</v>
      </c>
      <c r="CB105" s="7">
        <v>0</v>
      </c>
      <c r="CC105" s="7">
        <v>0</v>
      </c>
      <c r="CD105" s="7">
        <v>0</v>
      </c>
    </row>
    <row r="106" spans="1:82" x14ac:dyDescent="0.25">
      <c r="A106" t="s">
        <v>148</v>
      </c>
      <c r="B106" t="s">
        <v>441</v>
      </c>
      <c r="C106" s="4">
        <v>0</v>
      </c>
      <c r="D106" s="4">
        <v>0</v>
      </c>
      <c r="E106" s="4">
        <v>0</v>
      </c>
      <c r="F106" s="4">
        <v>0</v>
      </c>
      <c r="G106" s="4">
        <v>0.13300000000000001</v>
      </c>
      <c r="H106" s="4">
        <v>0.156</v>
      </c>
      <c r="I106" s="4">
        <v>0.17499999999999999</v>
      </c>
      <c r="J106" s="4">
        <v>0.192</v>
      </c>
      <c r="K106" s="4">
        <v>0.219</v>
      </c>
      <c r="L106" s="4">
        <v>0.247</v>
      </c>
      <c r="M106" s="4">
        <v>0.28399999999999997</v>
      </c>
      <c r="N106" s="4">
        <v>0.318</v>
      </c>
      <c r="O106" s="4">
        <v>0.34499999999999997</v>
      </c>
      <c r="P106" s="4">
        <v>0.39300000000000002</v>
      </c>
      <c r="Q106" s="4">
        <v>0.435</v>
      </c>
      <c r="R106" s="4">
        <v>0.47599999999999998</v>
      </c>
      <c r="S106" s="4">
        <v>0.51</v>
      </c>
      <c r="T106" s="4">
        <v>0.55400000000000005</v>
      </c>
      <c r="U106" s="4">
        <v>0.60599999999999998</v>
      </c>
      <c r="V106" s="4">
        <v>0.66200000000000003</v>
      </c>
      <c r="W106" s="4">
        <v>0.69399999999999995</v>
      </c>
      <c r="X106" s="4">
        <v>0.78</v>
      </c>
      <c r="Y106" s="4">
        <v>0.84399999999999997</v>
      </c>
      <c r="Z106" s="4">
        <v>0.88500000000000001</v>
      </c>
      <c r="AA106" s="4">
        <v>0.873</v>
      </c>
      <c r="AB106" s="4">
        <v>0.86099999999999999</v>
      </c>
      <c r="AC106" s="4">
        <v>0.89900000000000002</v>
      </c>
      <c r="AD106" s="4">
        <v>0.90700000000000003</v>
      </c>
      <c r="AE106" s="4">
        <v>0.91400000000000003</v>
      </c>
      <c r="AF106" s="4">
        <v>0.95499999999999996</v>
      </c>
      <c r="AG106" s="4">
        <v>0.97899999999999998</v>
      </c>
      <c r="AH106" s="4">
        <v>1.0680000000000001</v>
      </c>
      <c r="AI106" s="4">
        <v>1.1080000000000001</v>
      </c>
      <c r="AJ106" s="4">
        <v>1.02</v>
      </c>
      <c r="AK106" s="4">
        <v>1.028</v>
      </c>
      <c r="AL106" s="4">
        <v>1.016</v>
      </c>
      <c r="AM106" s="4">
        <v>1.246</v>
      </c>
      <c r="AN106" s="4">
        <v>1.288</v>
      </c>
      <c r="AO106" s="4">
        <v>1.268</v>
      </c>
      <c r="AP106" s="4">
        <v>1.3049999999999999</v>
      </c>
      <c r="AQ106" s="4">
        <v>1.35</v>
      </c>
      <c r="AR106" s="4">
        <v>1.4910000000000001</v>
      </c>
      <c r="AS106" s="4">
        <v>1.4530000000000001</v>
      </c>
      <c r="AT106" s="4">
        <v>1.6459999999999999</v>
      </c>
      <c r="AU106" s="4">
        <v>1.792</v>
      </c>
      <c r="AV106" s="4">
        <v>1.833</v>
      </c>
      <c r="AW106" s="4">
        <v>1.8919999999999999</v>
      </c>
      <c r="AX106" s="4">
        <v>2.2650000000000001</v>
      </c>
      <c r="AY106" s="4">
        <v>2.222</v>
      </c>
      <c r="AZ106" s="4">
        <v>1.9219999999999999</v>
      </c>
      <c r="BA106" s="4">
        <v>2.012</v>
      </c>
      <c r="BB106" s="4">
        <v>2.0369999999999999</v>
      </c>
      <c r="BC106" s="4">
        <v>2.1320000000000001</v>
      </c>
      <c r="BD106" s="4">
        <v>2.419</v>
      </c>
      <c r="BE106" s="4">
        <v>2.46</v>
      </c>
      <c r="BF106" s="4">
        <v>2.7709999999999999</v>
      </c>
      <c r="BG106" s="4">
        <v>2.56</v>
      </c>
      <c r="BH106" s="4">
        <v>3.0470000000000002</v>
      </c>
      <c r="BI106" s="4">
        <v>2.9740000000000002</v>
      </c>
      <c r="BJ106" s="4">
        <v>2.9380000000000002</v>
      </c>
      <c r="BK106" s="4">
        <v>3.0529999999999999</v>
      </c>
      <c r="BL106" s="4">
        <v>3.3239999999999998</v>
      </c>
      <c r="BM106" s="4">
        <v>3.089</v>
      </c>
      <c r="BN106" s="4">
        <v>3.157</v>
      </c>
      <c r="BO106" s="4">
        <v>2.9729999999999999</v>
      </c>
      <c r="BP106" s="4">
        <v>2.9729999999999999</v>
      </c>
      <c r="BQ106" s="4">
        <v>3.056</v>
      </c>
      <c r="BR106" s="4">
        <v>3.4340000000000002</v>
      </c>
      <c r="BS106" s="4">
        <v>3.835</v>
      </c>
      <c r="BT106" s="4">
        <v>3.8290000000000002</v>
      </c>
      <c r="BU106" s="4">
        <v>3.7559999999999998</v>
      </c>
      <c r="BV106" s="4">
        <v>4.2290000000000001</v>
      </c>
      <c r="BW106" s="4">
        <v>4.0229999999999997</v>
      </c>
      <c r="BX106" s="4">
        <v>3.641</v>
      </c>
      <c r="BY106" s="4">
        <v>4.0720000000000001</v>
      </c>
      <c r="CB106" s="7">
        <f t="shared" si="13"/>
        <v>6.0376024220045463E-4</v>
      </c>
      <c r="CC106" s="7">
        <f t="shared" si="14"/>
        <v>5.3080165774562231E-4</v>
      </c>
      <c r="CD106" s="7">
        <f t="shared" si="15"/>
        <v>5.7887482201589464E-4</v>
      </c>
    </row>
    <row r="107" spans="1:82" x14ac:dyDescent="0.25">
      <c r="A107" t="s">
        <v>150</v>
      </c>
      <c r="B107" t="s">
        <v>442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0.20300000000000001</v>
      </c>
      <c r="P107" s="4">
        <v>0.19900000000000001</v>
      </c>
      <c r="Q107" s="4">
        <v>0.19500000000000001</v>
      </c>
      <c r="R107" s="4">
        <v>0.193</v>
      </c>
      <c r="S107" s="4">
        <v>0.191</v>
      </c>
      <c r="T107" s="4">
        <v>0.19900000000000001</v>
      </c>
      <c r="U107" s="4">
        <v>0.20699999999999999</v>
      </c>
      <c r="V107" s="4">
        <v>0.16800000000000001</v>
      </c>
      <c r="W107" s="4">
        <v>0.14799999999999999</v>
      </c>
      <c r="X107" s="4">
        <v>0.16600000000000001</v>
      </c>
      <c r="Y107" s="4">
        <v>0.153</v>
      </c>
      <c r="Z107" s="4">
        <v>0.153</v>
      </c>
      <c r="AA107" s="4">
        <v>0.17799999999999999</v>
      </c>
      <c r="AB107" s="4">
        <v>0.17699999999999999</v>
      </c>
      <c r="AC107" s="4">
        <v>0.17799999999999999</v>
      </c>
      <c r="AD107" s="4">
        <v>0.16200000000000001</v>
      </c>
      <c r="AE107" s="4">
        <v>0.16300000000000001</v>
      </c>
      <c r="AF107" s="4">
        <v>0.184</v>
      </c>
      <c r="AG107" s="4">
        <v>0.19900000000000001</v>
      </c>
      <c r="AH107" s="4">
        <v>0.20699999999999999</v>
      </c>
      <c r="AI107" s="4">
        <v>0.20599999999999999</v>
      </c>
      <c r="AJ107" s="4">
        <v>0.26300000000000001</v>
      </c>
      <c r="AK107" s="4">
        <v>0.29899999999999999</v>
      </c>
      <c r="AL107" s="4">
        <v>0.35599999999999998</v>
      </c>
      <c r="AM107" s="4">
        <v>0.40799999999999997</v>
      </c>
      <c r="AN107" s="4">
        <v>0.39900000000000002</v>
      </c>
      <c r="AO107" s="4">
        <v>0.39400000000000002</v>
      </c>
      <c r="AP107" s="4">
        <v>0.36899999999999999</v>
      </c>
      <c r="AQ107" s="4">
        <v>0.35399999999999998</v>
      </c>
      <c r="AR107" s="4">
        <v>0.35799999999999998</v>
      </c>
      <c r="AS107" s="4">
        <v>0.36399999999999999</v>
      </c>
      <c r="AT107" s="4">
        <v>0.36199999999999999</v>
      </c>
      <c r="AU107" s="4">
        <v>0.36499999999999999</v>
      </c>
      <c r="AV107" s="4">
        <v>0.40600000000000003</v>
      </c>
      <c r="AW107" s="4">
        <v>0.45400000000000001</v>
      </c>
      <c r="AX107" s="4">
        <v>0.499</v>
      </c>
      <c r="AY107" s="4">
        <v>0.54600000000000004</v>
      </c>
      <c r="AZ107" s="4">
        <v>0.64</v>
      </c>
      <c r="BA107" s="4">
        <v>0.70399999999999996</v>
      </c>
      <c r="BB107" s="4">
        <v>0.78</v>
      </c>
      <c r="BC107" s="4">
        <v>0.90500000000000003</v>
      </c>
      <c r="BD107" s="4">
        <v>0.93600000000000005</v>
      </c>
      <c r="BE107" s="4">
        <v>0.89500000000000002</v>
      </c>
      <c r="BF107" s="4">
        <v>0.99199999999999999</v>
      </c>
      <c r="BG107" s="4">
        <v>1.4650000000000001</v>
      </c>
      <c r="BH107" s="4">
        <v>1.4910000000000001</v>
      </c>
      <c r="BI107" s="4">
        <v>1.5509999999999999</v>
      </c>
      <c r="BJ107" s="4">
        <v>1.4390000000000001</v>
      </c>
      <c r="BK107" s="4">
        <v>1.5660000000000001</v>
      </c>
      <c r="BL107" s="4">
        <v>1.7390000000000001</v>
      </c>
      <c r="BM107" s="4">
        <v>1.627</v>
      </c>
      <c r="BN107" s="4">
        <v>1.593</v>
      </c>
      <c r="BO107" s="4">
        <v>1.532</v>
      </c>
      <c r="BP107" s="4">
        <v>1.423</v>
      </c>
      <c r="BQ107" s="4">
        <v>1.4259999999999999</v>
      </c>
      <c r="BR107" s="4">
        <v>1.454</v>
      </c>
      <c r="BS107" s="4">
        <v>1.712</v>
      </c>
      <c r="BT107" s="4">
        <v>1.74</v>
      </c>
      <c r="BU107" s="4">
        <v>2.4249999999999998</v>
      </c>
      <c r="BV107" s="4">
        <v>2.5590000000000002</v>
      </c>
      <c r="BW107" s="4">
        <v>2.286</v>
      </c>
      <c r="BX107" s="4">
        <v>2.1070000000000002</v>
      </c>
      <c r="BY107" s="4">
        <v>2.0350000000000001</v>
      </c>
      <c r="CB107" s="7">
        <f t="shared" si="13"/>
        <v>3.430762897514888E-4</v>
      </c>
      <c r="CC107" s="7">
        <f t="shared" si="14"/>
        <v>3.0716811119748039E-4</v>
      </c>
      <c r="CD107" s="7">
        <f t="shared" si="15"/>
        <v>2.8929525117935793E-4</v>
      </c>
    </row>
    <row r="108" spans="1:82" x14ac:dyDescent="0.25">
      <c r="A108" t="s">
        <v>152</v>
      </c>
      <c r="B108" t="s">
        <v>443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CB108" s="7">
        <v>0</v>
      </c>
      <c r="CC108" s="7">
        <v>0</v>
      </c>
      <c r="CD108" s="7">
        <v>0</v>
      </c>
    </row>
    <row r="109" spans="1:82" x14ac:dyDescent="0.25">
      <c r="A109" t="s">
        <v>154</v>
      </c>
      <c r="B109" t="s">
        <v>444</v>
      </c>
      <c r="C109" s="4">
        <v>2.1480000000000001</v>
      </c>
      <c r="D109" s="4">
        <v>3.51</v>
      </c>
      <c r="E109" s="4">
        <v>3.8039999999999998</v>
      </c>
      <c r="F109" s="4">
        <v>3.7650000000000001</v>
      </c>
      <c r="G109" s="4">
        <v>3.53</v>
      </c>
      <c r="H109" s="4">
        <v>3.9239999999999999</v>
      </c>
      <c r="I109" s="4">
        <v>4.3410000000000002</v>
      </c>
      <c r="J109" s="4">
        <v>4.7380000000000004</v>
      </c>
      <c r="K109" s="4">
        <v>5.23</v>
      </c>
      <c r="L109" s="4">
        <v>6.0780000000000003</v>
      </c>
      <c r="M109" s="4">
        <v>6.6479999999999997</v>
      </c>
      <c r="N109" s="4">
        <v>7.1950000000000003</v>
      </c>
      <c r="O109" s="4">
        <v>7.7880000000000003</v>
      </c>
      <c r="P109" s="4">
        <v>8</v>
      </c>
      <c r="Q109" s="4">
        <v>8.4320000000000004</v>
      </c>
      <c r="R109" s="4">
        <v>8.9209999999999994</v>
      </c>
      <c r="S109" s="4">
        <v>9.6809999999999992</v>
      </c>
      <c r="T109" s="4">
        <v>9.09</v>
      </c>
      <c r="U109" s="4">
        <v>8.7590000000000003</v>
      </c>
      <c r="V109" s="4">
        <v>8.5</v>
      </c>
      <c r="W109" s="4">
        <v>8.69</v>
      </c>
      <c r="X109" s="4">
        <v>8.5380000000000003</v>
      </c>
      <c r="Y109" s="4">
        <v>9.8559999999999999</v>
      </c>
      <c r="Z109" s="4">
        <v>10.717000000000001</v>
      </c>
      <c r="AA109" s="4">
        <v>11.106999999999999</v>
      </c>
      <c r="AB109" s="4">
        <v>10.494999999999999</v>
      </c>
      <c r="AC109" s="4">
        <v>10.244999999999999</v>
      </c>
      <c r="AD109" s="4">
        <v>11.773999999999999</v>
      </c>
      <c r="AE109" s="4">
        <v>10.558</v>
      </c>
      <c r="AF109" s="4">
        <v>10.193</v>
      </c>
      <c r="AG109" s="4">
        <v>10.512</v>
      </c>
      <c r="AH109" s="4">
        <v>9.5709999999999997</v>
      </c>
      <c r="AI109" s="4">
        <v>10.161</v>
      </c>
      <c r="AJ109" s="4">
        <v>10.324999999999999</v>
      </c>
      <c r="AK109" s="4">
        <v>10.1</v>
      </c>
      <c r="AL109" s="4">
        <v>10.756</v>
      </c>
      <c r="AM109" s="4">
        <v>10.717000000000001</v>
      </c>
      <c r="AN109" s="4">
        <v>10.6</v>
      </c>
      <c r="AO109" s="4">
        <v>11.81</v>
      </c>
      <c r="AP109" s="4">
        <v>13.074</v>
      </c>
      <c r="AQ109" s="4">
        <v>15.678000000000001</v>
      </c>
      <c r="AR109" s="4">
        <v>15.318</v>
      </c>
      <c r="AS109" s="4">
        <v>16.077999999999999</v>
      </c>
      <c r="AT109" s="4">
        <v>15.952</v>
      </c>
      <c r="AU109" s="4">
        <v>16.899000000000001</v>
      </c>
      <c r="AV109" s="4">
        <v>16.911000000000001</v>
      </c>
      <c r="AW109" s="4">
        <v>17.260000000000002</v>
      </c>
      <c r="AX109" s="4">
        <v>17.608000000000001</v>
      </c>
      <c r="AY109" s="4">
        <v>19.928000000000001</v>
      </c>
      <c r="AZ109" s="4">
        <v>20.47</v>
      </c>
      <c r="BA109" s="4">
        <v>20.581</v>
      </c>
      <c r="BB109" s="4">
        <v>20.712</v>
      </c>
      <c r="BC109" s="4">
        <v>23.358000000000001</v>
      </c>
      <c r="BD109" s="4">
        <v>23.094000000000001</v>
      </c>
      <c r="BE109" s="4">
        <v>25.858000000000001</v>
      </c>
      <c r="BF109" s="4">
        <v>25.219000000000001</v>
      </c>
      <c r="BG109" s="4">
        <v>30.541</v>
      </c>
      <c r="BH109" s="4">
        <v>31.297000000000001</v>
      </c>
      <c r="BI109" s="4">
        <v>34.518999999999998</v>
      </c>
      <c r="BJ109" s="4">
        <v>38.978000000000002</v>
      </c>
      <c r="BK109" s="4">
        <v>42.603000000000002</v>
      </c>
      <c r="BL109" s="4">
        <v>46.534999999999997</v>
      </c>
      <c r="BM109" s="4">
        <v>52.131999999999998</v>
      </c>
      <c r="BN109" s="4">
        <v>48.616</v>
      </c>
      <c r="BO109" s="4">
        <v>41.932000000000002</v>
      </c>
      <c r="BP109" s="4">
        <v>40.323</v>
      </c>
      <c r="BQ109" s="4">
        <v>46.698999999999998</v>
      </c>
      <c r="BR109" s="4">
        <v>47.883000000000003</v>
      </c>
      <c r="BS109" s="4">
        <v>46.732999999999997</v>
      </c>
      <c r="BT109" s="4">
        <v>43.847000000000001</v>
      </c>
      <c r="BU109" s="4">
        <v>41.341000000000001</v>
      </c>
      <c r="BV109" s="4">
        <v>45.98</v>
      </c>
      <c r="BW109" s="4">
        <v>45.363999999999997</v>
      </c>
      <c r="BX109" s="4">
        <v>51.316000000000003</v>
      </c>
      <c r="BY109" s="4">
        <v>53.606000000000002</v>
      </c>
      <c r="CB109" s="7">
        <f t="shared" si="13"/>
        <v>6.8080983413326933E-3</v>
      </c>
      <c r="CC109" s="7">
        <f t="shared" si="14"/>
        <v>7.4810815349833438E-3</v>
      </c>
      <c r="CD109" s="7">
        <f t="shared" si="15"/>
        <v>7.6206197713615045E-3</v>
      </c>
    </row>
    <row r="110" spans="1:82" x14ac:dyDescent="0.25">
      <c r="A110" t="s">
        <v>156</v>
      </c>
      <c r="B110" t="s">
        <v>445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CB110" s="7">
        <v>0</v>
      </c>
      <c r="CC110" s="7">
        <v>0</v>
      </c>
      <c r="CD110" s="7">
        <v>0</v>
      </c>
    </row>
    <row r="111" spans="1:82" x14ac:dyDescent="0.25">
      <c r="A111" t="s">
        <v>446</v>
      </c>
      <c r="B111" t="s">
        <v>447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CB111" s="7">
        <v>0</v>
      </c>
      <c r="CC111" s="7">
        <v>0</v>
      </c>
      <c r="CD111" s="7">
        <v>0</v>
      </c>
    </row>
    <row r="112" spans="1:82" x14ac:dyDescent="0.25">
      <c r="A112" t="s">
        <v>158</v>
      </c>
      <c r="B112" t="s">
        <v>448</v>
      </c>
      <c r="C112" s="4">
        <v>1.3839999999999999</v>
      </c>
      <c r="D112" s="4">
        <v>1.5549999999999999</v>
      </c>
      <c r="E112" s="4">
        <v>1.714</v>
      </c>
      <c r="F112" s="4">
        <v>1.7929999999999999</v>
      </c>
      <c r="G112" s="4">
        <v>1.891</v>
      </c>
      <c r="H112" s="4">
        <v>1.9970000000000001</v>
      </c>
      <c r="I112" s="4">
        <v>2.024</v>
      </c>
      <c r="J112" s="4">
        <v>2.15</v>
      </c>
      <c r="K112" s="4">
        <v>2.2469999999999999</v>
      </c>
      <c r="L112" s="4">
        <v>2.3119999999999998</v>
      </c>
      <c r="M112" s="4">
        <v>2.3490000000000002</v>
      </c>
      <c r="N112" s="4">
        <v>2.3109999999999999</v>
      </c>
      <c r="O112" s="4">
        <v>2.4649999999999999</v>
      </c>
      <c r="P112" s="4">
        <v>2.484</v>
      </c>
      <c r="Q112" s="4">
        <v>2.4809999999999999</v>
      </c>
      <c r="R112" s="4">
        <v>2.484</v>
      </c>
      <c r="S112" s="4">
        <v>2.4980000000000002</v>
      </c>
      <c r="T112" s="4">
        <v>2.4209999999999998</v>
      </c>
      <c r="U112" s="4">
        <v>2.492</v>
      </c>
      <c r="V112" s="4">
        <v>2.331</v>
      </c>
      <c r="W112" s="4">
        <v>2.7480000000000002</v>
      </c>
      <c r="X112" s="4">
        <v>2.948</v>
      </c>
      <c r="Y112" s="4">
        <v>2.851</v>
      </c>
      <c r="Z112" s="4">
        <v>2.964</v>
      </c>
      <c r="AA112" s="4">
        <v>3.093</v>
      </c>
      <c r="AB112" s="4">
        <v>3.1890000000000001</v>
      </c>
      <c r="AC112" s="4">
        <v>3.5030000000000001</v>
      </c>
      <c r="AD112" s="4">
        <v>3.806</v>
      </c>
      <c r="AE112" s="4">
        <v>4.0819999999999999</v>
      </c>
      <c r="AF112" s="4">
        <v>4.1829999999999998</v>
      </c>
      <c r="AG112" s="4">
        <v>4.3250000000000002</v>
      </c>
      <c r="AH112" s="4">
        <v>4.423</v>
      </c>
      <c r="AI112" s="4">
        <v>4.7469999999999999</v>
      </c>
      <c r="AJ112" s="4">
        <v>4.9429999999999996</v>
      </c>
      <c r="AK112" s="4">
        <v>5.2069999999999999</v>
      </c>
      <c r="AL112" s="4">
        <v>5.8890000000000002</v>
      </c>
      <c r="AM112" s="4">
        <v>6.1139999999999999</v>
      </c>
      <c r="AN112" s="4">
        <v>4.0810000000000004</v>
      </c>
      <c r="AO112" s="4">
        <v>3.99</v>
      </c>
      <c r="AP112" s="4">
        <v>3.9020000000000001</v>
      </c>
      <c r="AQ112" s="4">
        <v>4.0709999999999997</v>
      </c>
      <c r="AR112" s="4">
        <v>3.968</v>
      </c>
      <c r="AS112" s="4">
        <v>4.2140000000000004</v>
      </c>
      <c r="AT112" s="4">
        <v>4.4889999999999999</v>
      </c>
      <c r="AU112" s="4">
        <v>5.1719999999999997</v>
      </c>
      <c r="AV112" s="4">
        <v>5.133</v>
      </c>
      <c r="AW112" s="4">
        <v>5.1909999999999998</v>
      </c>
      <c r="AX112" s="4">
        <v>5.4539999999999997</v>
      </c>
      <c r="AY112" s="4">
        <v>5.8360000000000003</v>
      </c>
      <c r="AZ112" s="4">
        <v>5.4550000000000001</v>
      </c>
      <c r="BA112" s="4">
        <v>5.085</v>
      </c>
      <c r="BB112" s="4">
        <v>4.9550000000000001</v>
      </c>
      <c r="BC112" s="4">
        <v>4.532</v>
      </c>
      <c r="BD112" s="4">
        <v>5.0730000000000004</v>
      </c>
      <c r="BE112" s="4">
        <v>5.351</v>
      </c>
      <c r="BF112" s="4">
        <v>5.915</v>
      </c>
      <c r="BG112" s="4">
        <v>6.0309999999999997</v>
      </c>
      <c r="BH112" s="4">
        <v>5.6360000000000001</v>
      </c>
      <c r="BI112" s="4">
        <v>4.05</v>
      </c>
      <c r="BJ112" s="4">
        <v>3.8170000000000002</v>
      </c>
      <c r="BK112" s="4">
        <v>3.718</v>
      </c>
      <c r="BL112" s="4">
        <v>4.01</v>
      </c>
      <c r="BM112" s="4">
        <v>4.7939999999999996</v>
      </c>
      <c r="BN112" s="4">
        <v>4.9930000000000003</v>
      </c>
      <c r="BO112" s="4">
        <v>5.5270000000000001</v>
      </c>
      <c r="BP112" s="4">
        <v>4.0949999999999998</v>
      </c>
      <c r="BQ112" s="4">
        <v>3.8170000000000002</v>
      </c>
      <c r="BR112" s="4">
        <v>2.8159999999999998</v>
      </c>
      <c r="BS112" s="4">
        <v>2.7989999999999999</v>
      </c>
      <c r="BT112" s="4">
        <v>2.444</v>
      </c>
      <c r="BU112" s="4">
        <v>2.3069999999999999</v>
      </c>
      <c r="BV112" s="4">
        <v>2.4390000000000001</v>
      </c>
      <c r="BW112" s="4">
        <v>1.9930000000000001</v>
      </c>
      <c r="BX112" s="4">
        <v>1.9279999999999999</v>
      </c>
      <c r="BY112" s="4">
        <v>1.9790000000000001</v>
      </c>
      <c r="CB112" s="7">
        <f t="shared" si="13"/>
        <v>2.991036944333846E-4</v>
      </c>
      <c r="CC112" s="7">
        <f t="shared" si="14"/>
        <v>2.8107267128084585E-4</v>
      </c>
      <c r="CD112" s="7">
        <f t="shared" si="15"/>
        <v>2.813343007783535E-4</v>
      </c>
    </row>
    <row r="113" spans="1:82" x14ac:dyDescent="0.25">
      <c r="A113" t="s">
        <v>160</v>
      </c>
      <c r="B113" t="s">
        <v>449</v>
      </c>
      <c r="C113" s="4" t="s">
        <v>87</v>
      </c>
      <c r="D113" s="4" t="s">
        <v>87</v>
      </c>
      <c r="E113" s="4" t="s">
        <v>87</v>
      </c>
      <c r="F113" s="4" t="s">
        <v>87</v>
      </c>
      <c r="G113" s="4" t="s">
        <v>87</v>
      </c>
      <c r="H113" s="4" t="s">
        <v>87</v>
      </c>
      <c r="I113" s="4" t="s">
        <v>87</v>
      </c>
      <c r="J113" s="4" t="s">
        <v>87</v>
      </c>
      <c r="K113" s="4" t="s">
        <v>87</v>
      </c>
      <c r="L113" s="4" t="s">
        <v>87</v>
      </c>
      <c r="M113" s="4" t="s">
        <v>87</v>
      </c>
      <c r="N113" s="4" t="s">
        <v>87</v>
      </c>
      <c r="O113" s="4" t="s">
        <v>87</v>
      </c>
      <c r="P113" s="4" t="s">
        <v>87</v>
      </c>
      <c r="Q113" s="4" t="s">
        <v>87</v>
      </c>
      <c r="R113" s="4" t="s">
        <v>87</v>
      </c>
      <c r="S113" s="4" t="s">
        <v>87</v>
      </c>
      <c r="T113" s="4" t="s">
        <v>87</v>
      </c>
      <c r="U113" s="4" t="s">
        <v>87</v>
      </c>
      <c r="V113" s="4" t="s">
        <v>87</v>
      </c>
      <c r="W113" s="4" t="s">
        <v>87</v>
      </c>
      <c r="X113" s="4" t="s">
        <v>87</v>
      </c>
      <c r="Y113" s="4" t="s">
        <v>87</v>
      </c>
      <c r="Z113" s="4" t="s">
        <v>87</v>
      </c>
      <c r="AA113" s="4" t="s">
        <v>87</v>
      </c>
      <c r="AB113" s="4" t="s">
        <v>87</v>
      </c>
      <c r="AC113" s="4" t="s">
        <v>87</v>
      </c>
      <c r="AD113" s="4" t="s">
        <v>87</v>
      </c>
      <c r="AE113" s="4" t="s">
        <v>87</v>
      </c>
      <c r="AF113" s="4" t="s">
        <v>87</v>
      </c>
      <c r="AG113" s="4" t="s">
        <v>87</v>
      </c>
      <c r="AH113" s="4" t="s">
        <v>87</v>
      </c>
      <c r="AI113" s="4" t="s">
        <v>87</v>
      </c>
      <c r="AJ113" s="4" t="s">
        <v>87</v>
      </c>
      <c r="AK113" s="4" t="s">
        <v>87</v>
      </c>
      <c r="AL113" s="4" t="s">
        <v>87</v>
      </c>
      <c r="AM113" s="4" t="s">
        <v>87</v>
      </c>
      <c r="AN113" s="4" t="s">
        <v>87</v>
      </c>
      <c r="AO113" s="4" t="s">
        <v>87</v>
      </c>
      <c r="AP113" s="4" t="s">
        <v>87</v>
      </c>
      <c r="AQ113" s="4" t="s">
        <v>87</v>
      </c>
      <c r="AR113" s="4" t="s">
        <v>87</v>
      </c>
      <c r="AS113" s="4" t="s">
        <v>87</v>
      </c>
      <c r="AT113" s="4" t="s">
        <v>87</v>
      </c>
      <c r="AU113" s="4" t="s">
        <v>87</v>
      </c>
      <c r="AV113" s="4">
        <v>1E-3</v>
      </c>
      <c r="AW113" s="4">
        <v>1E-3</v>
      </c>
      <c r="AX113" s="4">
        <v>1E-3</v>
      </c>
      <c r="AY113" s="4">
        <v>1E-3</v>
      </c>
      <c r="AZ113" s="4" t="s">
        <v>87</v>
      </c>
      <c r="BA113" s="4" t="s">
        <v>87</v>
      </c>
      <c r="BB113" s="4" t="s">
        <v>87</v>
      </c>
      <c r="BC113" s="4" t="s">
        <v>87</v>
      </c>
      <c r="BD113" s="4" t="s">
        <v>87</v>
      </c>
      <c r="BE113" s="4" t="s">
        <v>87</v>
      </c>
      <c r="BF113" s="4" t="s">
        <v>87</v>
      </c>
      <c r="BG113" s="4" t="s">
        <v>87</v>
      </c>
      <c r="BH113" s="4" t="s">
        <v>87</v>
      </c>
      <c r="BI113" s="4" t="s">
        <v>87</v>
      </c>
      <c r="BJ113" s="4" t="s">
        <v>87</v>
      </c>
      <c r="BK113" s="4" t="s">
        <v>87</v>
      </c>
      <c r="BL113" s="4" t="s">
        <v>87</v>
      </c>
      <c r="BM113" s="4" t="s">
        <v>87</v>
      </c>
      <c r="BN113" s="4" t="s">
        <v>87</v>
      </c>
      <c r="BO113" s="4" t="s">
        <v>87</v>
      </c>
      <c r="BP113" s="4" t="s">
        <v>87</v>
      </c>
      <c r="BQ113" s="4" t="s">
        <v>87</v>
      </c>
      <c r="BR113" s="4" t="s">
        <v>87</v>
      </c>
      <c r="BS113" s="4" t="s">
        <v>87</v>
      </c>
      <c r="BT113" s="4" t="s">
        <v>87</v>
      </c>
      <c r="BU113" s="4" t="s">
        <v>87</v>
      </c>
      <c r="BV113" s="4" t="s">
        <v>87</v>
      </c>
      <c r="BW113" s="4" t="s">
        <v>87</v>
      </c>
      <c r="BX113" s="4" t="s">
        <v>87</v>
      </c>
      <c r="BY113" s="4" t="s">
        <v>87</v>
      </c>
      <c r="CB113" s="7">
        <v>0</v>
      </c>
      <c r="CC113" s="7">
        <v>0</v>
      </c>
      <c r="CD113" s="7">
        <v>0</v>
      </c>
    </row>
    <row r="114" spans="1:82" x14ac:dyDescent="0.25">
      <c r="A114" t="s">
        <v>162</v>
      </c>
      <c r="B114" t="s">
        <v>450</v>
      </c>
      <c r="C114" s="4" t="s">
        <v>87</v>
      </c>
      <c r="D114" s="4" t="s">
        <v>87</v>
      </c>
      <c r="E114" s="4" t="s">
        <v>87</v>
      </c>
      <c r="F114" s="4" t="s">
        <v>87</v>
      </c>
      <c r="G114" s="4" t="s">
        <v>87</v>
      </c>
      <c r="H114" s="4" t="s">
        <v>87</v>
      </c>
      <c r="I114" s="4" t="s">
        <v>87</v>
      </c>
      <c r="J114" s="4" t="s">
        <v>87</v>
      </c>
      <c r="K114" s="4" t="s">
        <v>87</v>
      </c>
      <c r="L114" s="4" t="s">
        <v>87</v>
      </c>
      <c r="M114" s="4" t="s">
        <v>87</v>
      </c>
      <c r="N114" s="4" t="s">
        <v>87</v>
      </c>
      <c r="O114" s="4" t="s">
        <v>87</v>
      </c>
      <c r="P114" s="4" t="s">
        <v>87</v>
      </c>
      <c r="Q114" s="4" t="s">
        <v>87</v>
      </c>
      <c r="R114" s="4" t="s">
        <v>87</v>
      </c>
      <c r="S114" s="4" t="s">
        <v>87</v>
      </c>
      <c r="T114" s="4" t="s">
        <v>87</v>
      </c>
      <c r="U114" s="4" t="s">
        <v>87</v>
      </c>
      <c r="V114" s="4" t="s">
        <v>87</v>
      </c>
      <c r="W114" s="4" t="s">
        <v>87</v>
      </c>
      <c r="X114" s="4" t="s">
        <v>87</v>
      </c>
      <c r="Y114" s="4" t="s">
        <v>87</v>
      </c>
      <c r="Z114" s="4" t="s">
        <v>87</v>
      </c>
      <c r="AA114" s="4" t="s">
        <v>87</v>
      </c>
      <c r="AB114" s="4" t="s">
        <v>87</v>
      </c>
      <c r="AC114" s="4" t="s">
        <v>87</v>
      </c>
      <c r="AD114" s="4" t="s">
        <v>87</v>
      </c>
      <c r="AE114" s="4" t="s">
        <v>87</v>
      </c>
      <c r="AF114" s="4">
        <v>0.187</v>
      </c>
      <c r="AG114" s="4">
        <v>0.187</v>
      </c>
      <c r="AH114" s="4">
        <v>0.17100000000000001</v>
      </c>
      <c r="AI114" s="4">
        <v>0.18099999999999999</v>
      </c>
      <c r="AJ114" s="4">
        <v>0.18099999999999999</v>
      </c>
      <c r="AK114" s="4">
        <v>0.17399999999999999</v>
      </c>
      <c r="AL114" s="4">
        <v>0.19900000000000001</v>
      </c>
      <c r="AM114" s="4">
        <v>0.22</v>
      </c>
      <c r="AN114" s="4">
        <v>0.215</v>
      </c>
      <c r="AO114" s="4">
        <v>0.249</v>
      </c>
      <c r="AP114" s="4">
        <v>0.121</v>
      </c>
      <c r="AQ114" s="4">
        <v>0.129</v>
      </c>
      <c r="AR114" s="4">
        <v>0.14699999999999999</v>
      </c>
      <c r="AS114" s="4">
        <v>0.15</v>
      </c>
      <c r="AT114" s="4">
        <v>0.151</v>
      </c>
      <c r="AU114" s="4">
        <v>0.16400000000000001</v>
      </c>
      <c r="AV114" s="4">
        <v>0.16700000000000001</v>
      </c>
      <c r="AW114" s="4">
        <v>0.16</v>
      </c>
      <c r="AX114" s="4">
        <v>0.218</v>
      </c>
      <c r="AY114" s="4">
        <v>0.32300000000000001</v>
      </c>
      <c r="AZ114" s="4">
        <v>0.315</v>
      </c>
      <c r="BA114" s="4">
        <v>0.42299999999999999</v>
      </c>
      <c r="BB114" s="4">
        <v>0.44</v>
      </c>
      <c r="BC114" s="4">
        <v>0.52900000000000003</v>
      </c>
      <c r="BD114" s="4">
        <v>0.56399999999999995</v>
      </c>
      <c r="BE114" s="4">
        <v>0.58599999999999997</v>
      </c>
      <c r="BF114" s="4">
        <v>0.52300000000000002</v>
      </c>
      <c r="BG114" s="4">
        <v>0.54400000000000004</v>
      </c>
      <c r="BH114" s="4">
        <v>0.53300000000000003</v>
      </c>
      <c r="BI114" s="4">
        <v>0.53900000000000003</v>
      </c>
      <c r="BJ114" s="4">
        <v>0.56599999999999995</v>
      </c>
      <c r="BK114" s="4">
        <v>0.63300000000000001</v>
      </c>
      <c r="BL114" s="4">
        <v>0.65300000000000002</v>
      </c>
      <c r="BM114" s="4">
        <v>0.63800000000000001</v>
      </c>
      <c r="BN114" s="4">
        <v>0.58199999999999996</v>
      </c>
      <c r="BO114" s="4">
        <v>0.56100000000000005</v>
      </c>
      <c r="BP114" s="4">
        <v>0.58199999999999996</v>
      </c>
      <c r="BQ114" s="4">
        <v>0.61799999999999999</v>
      </c>
      <c r="BR114" s="4">
        <v>0.67400000000000004</v>
      </c>
      <c r="BS114" s="4">
        <v>0.69099999999999995</v>
      </c>
      <c r="BT114" s="4">
        <v>0.64800000000000002</v>
      </c>
      <c r="BU114" s="4">
        <v>0.59</v>
      </c>
      <c r="BV114" s="4">
        <v>0.64300000000000002</v>
      </c>
      <c r="BW114" s="4">
        <v>0.63100000000000001</v>
      </c>
      <c r="BX114" s="4">
        <v>0.67300000000000004</v>
      </c>
      <c r="BY114" s="4">
        <v>0.71399999999999997</v>
      </c>
      <c r="CB114" s="7">
        <f t="shared" si="13"/>
        <v>9.4698660906907008E-5</v>
      </c>
      <c r="CC114" s="7">
        <f t="shared" si="14"/>
        <v>9.8113022703324302E-5</v>
      </c>
      <c r="CD114" s="7">
        <f t="shared" si="15"/>
        <v>1.0150211761280667E-4</v>
      </c>
    </row>
    <row r="115" spans="1:82" x14ac:dyDescent="0.25">
      <c r="A115" t="s">
        <v>164</v>
      </c>
      <c r="B115" t="s">
        <v>451</v>
      </c>
      <c r="C115" s="4">
        <v>15.161</v>
      </c>
      <c r="D115" s="4">
        <v>15.939</v>
      </c>
      <c r="E115" s="4">
        <v>15.819000000000001</v>
      </c>
      <c r="F115" s="4">
        <v>15.1</v>
      </c>
      <c r="G115" s="4">
        <v>14.414999999999999</v>
      </c>
      <c r="H115" s="4">
        <v>14.218</v>
      </c>
      <c r="I115" s="4">
        <v>13.685</v>
      </c>
      <c r="J115" s="4">
        <v>14.161</v>
      </c>
      <c r="K115" s="4">
        <v>14.388</v>
      </c>
      <c r="L115" s="4">
        <v>14.343</v>
      </c>
      <c r="M115" s="4">
        <v>14.305</v>
      </c>
      <c r="N115" s="4">
        <v>14.398</v>
      </c>
      <c r="O115" s="4">
        <v>14.552</v>
      </c>
      <c r="P115" s="4">
        <v>13.468999999999999</v>
      </c>
      <c r="Q115" s="4">
        <v>12.494</v>
      </c>
      <c r="R115" s="4">
        <v>12.074999999999999</v>
      </c>
      <c r="S115" s="4">
        <v>11.8</v>
      </c>
      <c r="T115" s="4">
        <v>12.62</v>
      </c>
      <c r="U115" s="4">
        <v>12.444000000000001</v>
      </c>
      <c r="V115" s="4">
        <v>12.215999999999999</v>
      </c>
      <c r="W115" s="4">
        <v>11.817</v>
      </c>
      <c r="X115" s="4">
        <v>11.541</v>
      </c>
      <c r="Y115" s="4">
        <v>10.004</v>
      </c>
      <c r="Z115" s="4">
        <v>10.095000000000001</v>
      </c>
      <c r="AA115" s="4">
        <v>10.218</v>
      </c>
      <c r="AB115" s="4">
        <v>9.5549999999999997</v>
      </c>
      <c r="AC115" s="4">
        <v>9.6769999999999996</v>
      </c>
      <c r="AD115" s="4">
        <v>9.6010000000000009</v>
      </c>
      <c r="AE115" s="4">
        <v>9.2509999999999994</v>
      </c>
      <c r="AF115" s="4">
        <v>8.7439999999999998</v>
      </c>
      <c r="AG115" s="4">
        <v>8.5370000000000008</v>
      </c>
      <c r="AH115" s="4">
        <v>7.859</v>
      </c>
      <c r="AI115" s="4">
        <v>7.5869999999999997</v>
      </c>
      <c r="AJ115" s="4">
        <v>7.3490000000000002</v>
      </c>
      <c r="AK115" s="4">
        <v>7.4859999999999998</v>
      </c>
      <c r="AL115" s="4">
        <v>6.8710000000000004</v>
      </c>
      <c r="AM115" s="4">
        <v>5.2149999999999999</v>
      </c>
      <c r="AN115" s="4">
        <v>5.3220000000000001</v>
      </c>
      <c r="AO115" s="4">
        <v>5.6609999999999996</v>
      </c>
      <c r="AP115" s="4">
        <v>5.2649999999999997</v>
      </c>
      <c r="AQ115" s="4">
        <v>6.13</v>
      </c>
      <c r="AR115" s="4">
        <v>7.2</v>
      </c>
      <c r="AS115" s="4">
        <v>8.0670000000000002</v>
      </c>
      <c r="AT115" s="4">
        <v>9.3970000000000002</v>
      </c>
      <c r="AU115" s="4">
        <v>10.411</v>
      </c>
      <c r="AV115" s="4">
        <v>11.411</v>
      </c>
      <c r="AW115" s="4">
        <v>12.17</v>
      </c>
      <c r="AX115" s="4">
        <v>12.359</v>
      </c>
      <c r="AY115" s="4">
        <v>14.77</v>
      </c>
      <c r="AZ115" s="4">
        <v>13.56</v>
      </c>
      <c r="BA115" s="4">
        <v>12.853999999999999</v>
      </c>
      <c r="BB115" s="4">
        <v>13.43</v>
      </c>
      <c r="BC115" s="4">
        <v>13.661</v>
      </c>
      <c r="BD115" s="4">
        <v>13.587</v>
      </c>
      <c r="BE115" s="4">
        <v>12.513999999999999</v>
      </c>
      <c r="BF115" s="4">
        <v>12.670999999999999</v>
      </c>
      <c r="BG115" s="4">
        <v>14.289</v>
      </c>
      <c r="BH115" s="4">
        <v>14.603</v>
      </c>
      <c r="BI115" s="4">
        <v>15.308</v>
      </c>
      <c r="BJ115" s="4">
        <v>15.938000000000001</v>
      </c>
      <c r="BK115" s="4">
        <v>17.013999999999999</v>
      </c>
      <c r="BL115" s="4">
        <v>13.805999999999999</v>
      </c>
      <c r="BM115" s="4">
        <v>14.015000000000001</v>
      </c>
      <c r="BN115" s="4">
        <v>14.574999999999999</v>
      </c>
      <c r="BO115" s="4">
        <v>13.435</v>
      </c>
      <c r="BP115" s="4">
        <v>14.366</v>
      </c>
      <c r="BQ115" s="4">
        <v>18.449000000000002</v>
      </c>
      <c r="BR115" s="4">
        <v>20.556999999999999</v>
      </c>
      <c r="BS115" s="4">
        <v>21.620999999999999</v>
      </c>
      <c r="BT115" s="4">
        <v>23.128</v>
      </c>
      <c r="BU115" s="4">
        <v>23.134</v>
      </c>
      <c r="BV115" s="4">
        <v>26.39</v>
      </c>
      <c r="BW115" s="4">
        <v>28.55</v>
      </c>
      <c r="BX115" s="4">
        <v>27.873999999999999</v>
      </c>
      <c r="BY115" s="4">
        <v>27.777000000000001</v>
      </c>
      <c r="CB115" s="7">
        <f t="shared" si="13"/>
        <v>4.2847016939654443E-3</v>
      </c>
      <c r="CC115" s="7">
        <f t="shared" si="14"/>
        <v>4.0635993979679964E-3</v>
      </c>
      <c r="CD115" s="7">
        <f t="shared" si="15"/>
        <v>3.948773558726794E-3</v>
      </c>
    </row>
    <row r="116" spans="1:82" x14ac:dyDescent="0.25">
      <c r="A116" s="1" t="s">
        <v>166</v>
      </c>
      <c r="B116" s="1" t="s">
        <v>452</v>
      </c>
      <c r="C116" s="11">
        <v>36.756</v>
      </c>
      <c r="D116" s="11">
        <v>45.55</v>
      </c>
      <c r="E116" s="11">
        <v>57</v>
      </c>
      <c r="F116" s="11">
        <v>63.194000000000003</v>
      </c>
      <c r="G116" s="11">
        <v>68.912000000000006</v>
      </c>
      <c r="H116" s="11">
        <v>71.468999999999994</v>
      </c>
      <c r="I116" s="11">
        <v>74.936999999999998</v>
      </c>
      <c r="J116" s="11">
        <v>78.638000000000005</v>
      </c>
      <c r="K116" s="11">
        <v>81.888000000000005</v>
      </c>
      <c r="L116" s="11">
        <v>87.253</v>
      </c>
      <c r="M116" s="11">
        <v>93.962000000000003</v>
      </c>
      <c r="N116" s="11">
        <v>97.543000000000006</v>
      </c>
      <c r="O116" s="11">
        <v>103.437</v>
      </c>
      <c r="P116" s="11">
        <v>110.331</v>
      </c>
      <c r="Q116" s="11">
        <v>111.145</v>
      </c>
      <c r="R116" s="11">
        <v>112.60599999999999</v>
      </c>
      <c r="S116" s="11">
        <v>116.279</v>
      </c>
      <c r="T116" s="11">
        <v>112.919</v>
      </c>
      <c r="U116" s="11">
        <v>118.155</v>
      </c>
      <c r="V116" s="11">
        <v>118.899</v>
      </c>
      <c r="W116" s="11">
        <v>68.153999999999996</v>
      </c>
      <c r="X116" s="11">
        <v>95.837000000000003</v>
      </c>
      <c r="Y116" s="11">
        <v>105.202</v>
      </c>
      <c r="Z116" s="11">
        <v>122.45099999999999</v>
      </c>
      <c r="AA116" s="11">
        <v>162.05799999999999</v>
      </c>
      <c r="AB116" s="11">
        <v>167.64699999999999</v>
      </c>
      <c r="AC116" s="11">
        <v>186.09800000000001</v>
      </c>
      <c r="AD116" s="11">
        <v>180.60499999999999</v>
      </c>
      <c r="AE116" s="11">
        <v>195.072</v>
      </c>
      <c r="AF116" s="11">
        <v>209.96100000000001</v>
      </c>
      <c r="AG116" s="11">
        <v>215.97300000000001</v>
      </c>
      <c r="AH116" s="11">
        <v>223.309</v>
      </c>
      <c r="AI116" s="11">
        <v>199.43299999999999</v>
      </c>
      <c r="AJ116" s="11">
        <v>201.53700000000001</v>
      </c>
      <c r="AK116" s="11">
        <v>218.03200000000001</v>
      </c>
      <c r="AL116" s="11">
        <v>227.744</v>
      </c>
      <c r="AM116" s="11">
        <v>238.761</v>
      </c>
      <c r="AN116" s="11">
        <v>234.983</v>
      </c>
      <c r="AO116" s="11">
        <v>257.65300000000002</v>
      </c>
      <c r="AP116" s="11">
        <v>250.42400000000001</v>
      </c>
      <c r="AQ116" s="11">
        <v>253.37200000000001</v>
      </c>
      <c r="AR116" s="11">
        <v>230.179</v>
      </c>
      <c r="AS116" s="11">
        <v>238.81700000000001</v>
      </c>
      <c r="AT116" s="11">
        <v>241.65899999999999</v>
      </c>
      <c r="AU116" s="11">
        <v>230.999</v>
      </c>
      <c r="AV116" s="11">
        <v>233.99700000000001</v>
      </c>
      <c r="AW116" s="11">
        <v>226.22300000000001</v>
      </c>
      <c r="AX116" s="11">
        <v>218.07900000000001</v>
      </c>
      <c r="AY116" s="11">
        <v>234.6</v>
      </c>
      <c r="AZ116" s="11">
        <v>234.42</v>
      </c>
      <c r="BA116" s="11">
        <v>229.61500000000001</v>
      </c>
      <c r="BB116" s="11">
        <v>225.364</v>
      </c>
      <c r="BC116" s="11">
        <v>225.202</v>
      </c>
      <c r="BD116" s="11">
        <v>226.03700000000001</v>
      </c>
      <c r="BE116" s="11">
        <v>226.756</v>
      </c>
      <c r="BF116" s="11">
        <v>227.208</v>
      </c>
      <c r="BG116" s="11">
        <v>230.89599999999999</v>
      </c>
      <c r="BH116" s="11">
        <v>231.61500000000001</v>
      </c>
      <c r="BI116" s="11">
        <v>231.09700000000001</v>
      </c>
      <c r="BJ116" s="11">
        <v>239.91200000000001</v>
      </c>
      <c r="BK116" s="11">
        <v>230.964</v>
      </c>
      <c r="BL116" s="11">
        <v>236.852</v>
      </c>
      <c r="BM116" s="11">
        <v>226.489</v>
      </c>
      <c r="BN116" s="11">
        <v>204.374</v>
      </c>
      <c r="BO116" s="11">
        <v>218.10499999999999</v>
      </c>
      <c r="BP116" s="11">
        <v>215.708</v>
      </c>
      <c r="BQ116" s="11">
        <v>256.16800000000001</v>
      </c>
      <c r="BR116" s="11">
        <v>293.54599999999999</v>
      </c>
      <c r="BS116" s="11">
        <v>309.53699999999998</v>
      </c>
      <c r="BT116" s="11">
        <v>332.95600000000002</v>
      </c>
      <c r="BU116" s="11">
        <v>328.10500000000002</v>
      </c>
      <c r="BV116" s="11">
        <v>365.60599999999999</v>
      </c>
      <c r="BW116" s="11">
        <v>380.61900000000003</v>
      </c>
      <c r="BX116" s="11">
        <v>404.57400000000001</v>
      </c>
      <c r="BY116" s="11">
        <v>430.34699999999998</v>
      </c>
      <c r="CB116" s="9">
        <f t="shared" si="13"/>
        <v>5.712220224362289E-2</v>
      </c>
      <c r="CC116" s="9">
        <f t="shared" si="14"/>
        <v>5.8980650887332432E-2</v>
      </c>
      <c r="CD116" s="9">
        <f t="shared" si="15"/>
        <v>6.117805575394749E-2</v>
      </c>
    </row>
    <row r="117" spans="1:82" x14ac:dyDescent="0.25">
      <c r="A117" t="s">
        <v>168</v>
      </c>
      <c r="B117" t="s">
        <v>453</v>
      </c>
      <c r="C117" s="4">
        <v>24.202000000000002</v>
      </c>
      <c r="D117" s="4">
        <v>35.631</v>
      </c>
      <c r="E117" s="4">
        <v>35.075000000000003</v>
      </c>
      <c r="F117" s="4">
        <v>32.698</v>
      </c>
      <c r="G117" s="4">
        <v>28.994</v>
      </c>
      <c r="H117" s="4">
        <v>28.97</v>
      </c>
      <c r="I117" s="4">
        <v>29.876000000000001</v>
      </c>
      <c r="J117" s="4">
        <v>30.324000000000002</v>
      </c>
      <c r="K117" s="4">
        <v>27.782</v>
      </c>
      <c r="L117" s="4">
        <v>28.888999999999999</v>
      </c>
      <c r="M117" s="4">
        <v>27.882000000000001</v>
      </c>
      <c r="N117" s="4">
        <v>27.145</v>
      </c>
      <c r="O117" s="4">
        <v>25.593</v>
      </c>
      <c r="P117" s="4">
        <v>24.35</v>
      </c>
      <c r="Q117" s="4">
        <v>23.745000000000001</v>
      </c>
      <c r="R117" s="4">
        <v>22.206</v>
      </c>
      <c r="S117" s="4">
        <v>21.396000000000001</v>
      </c>
      <c r="T117" s="4">
        <v>19.332000000000001</v>
      </c>
      <c r="U117" s="4">
        <v>17.965</v>
      </c>
      <c r="V117" s="4">
        <v>16.899000000000001</v>
      </c>
      <c r="W117" s="4">
        <v>16.626000000000001</v>
      </c>
      <c r="X117" s="4">
        <v>16.437999999999999</v>
      </c>
      <c r="Y117" s="4">
        <v>16.018000000000001</v>
      </c>
      <c r="Z117" s="4">
        <v>17.608000000000001</v>
      </c>
      <c r="AA117" s="4">
        <v>17.251999999999999</v>
      </c>
      <c r="AB117" s="4">
        <v>16.885000000000002</v>
      </c>
      <c r="AC117" s="4">
        <v>16.157</v>
      </c>
      <c r="AD117" s="4">
        <v>18.138999999999999</v>
      </c>
      <c r="AE117" s="4">
        <v>17.692</v>
      </c>
      <c r="AF117" s="4">
        <v>13.62</v>
      </c>
      <c r="AG117" s="4">
        <v>14.757999999999999</v>
      </c>
      <c r="AH117" s="4">
        <v>12.166</v>
      </c>
      <c r="AI117" s="4">
        <v>12.331</v>
      </c>
      <c r="AJ117" s="4">
        <v>11.945</v>
      </c>
      <c r="AK117" s="4">
        <v>11.795</v>
      </c>
      <c r="AL117" s="4">
        <v>12.847</v>
      </c>
      <c r="AM117" s="4">
        <v>12.051</v>
      </c>
      <c r="AN117" s="4">
        <v>12.057</v>
      </c>
      <c r="AO117" s="4">
        <v>12.847</v>
      </c>
      <c r="AP117" s="4">
        <v>12.413</v>
      </c>
      <c r="AQ117" s="4">
        <v>12.134</v>
      </c>
      <c r="AR117" s="4">
        <v>12.454000000000001</v>
      </c>
      <c r="AS117" s="4">
        <v>12.945</v>
      </c>
      <c r="AT117" s="4">
        <v>13.238</v>
      </c>
      <c r="AU117" s="4">
        <v>13.686</v>
      </c>
      <c r="AV117" s="4">
        <v>14.494999999999999</v>
      </c>
      <c r="AW117" s="4">
        <v>14.223000000000001</v>
      </c>
      <c r="AX117" s="4">
        <v>14.29</v>
      </c>
      <c r="AY117" s="4">
        <v>14.601000000000001</v>
      </c>
      <c r="AZ117" s="4">
        <v>15.301</v>
      </c>
      <c r="BA117" s="4">
        <v>14.138</v>
      </c>
      <c r="BB117" s="4">
        <v>13.164</v>
      </c>
      <c r="BC117" s="4">
        <v>12.521000000000001</v>
      </c>
      <c r="BD117" s="4">
        <v>13.282999999999999</v>
      </c>
      <c r="BE117" s="4">
        <v>14.000999999999999</v>
      </c>
      <c r="BF117" s="4">
        <v>14.271000000000001</v>
      </c>
      <c r="BG117" s="4">
        <v>15.285</v>
      </c>
      <c r="BH117" s="4">
        <v>14.951000000000001</v>
      </c>
      <c r="BI117" s="4">
        <v>16.091999999999999</v>
      </c>
      <c r="BJ117" s="4">
        <v>18.87</v>
      </c>
      <c r="BK117" s="4">
        <v>19.858000000000001</v>
      </c>
      <c r="BL117" s="4">
        <v>20.954000000000001</v>
      </c>
      <c r="BM117" s="4">
        <v>21.943999999999999</v>
      </c>
      <c r="BN117" s="4">
        <v>20.155000000000001</v>
      </c>
      <c r="BO117" s="4">
        <v>21.367999999999999</v>
      </c>
      <c r="BP117" s="4">
        <v>19.260999999999999</v>
      </c>
      <c r="BQ117" s="4">
        <v>17.760999999999999</v>
      </c>
      <c r="BR117" s="4">
        <v>20.058</v>
      </c>
      <c r="BS117" s="4">
        <v>22.885999999999999</v>
      </c>
      <c r="BT117" s="4">
        <v>22.652999999999999</v>
      </c>
      <c r="BU117" s="4">
        <v>20.898</v>
      </c>
      <c r="BV117" s="4">
        <v>23.434999999999999</v>
      </c>
      <c r="BW117" s="4">
        <v>22.669</v>
      </c>
      <c r="BX117" s="4">
        <v>23.786999999999999</v>
      </c>
      <c r="BY117" s="4">
        <v>25.094000000000001</v>
      </c>
      <c r="CB117" s="7">
        <f t="shared" si="13"/>
        <v>3.4020981681437009E-3</v>
      </c>
      <c r="CC117" s="7">
        <f t="shared" si="14"/>
        <v>3.4677778173015975E-3</v>
      </c>
      <c r="CD117" s="7">
        <f t="shared" si="15"/>
        <v>3.5673587386215273E-3</v>
      </c>
    </row>
    <row r="118" spans="1:82" x14ac:dyDescent="0.25">
      <c r="A118" t="s">
        <v>170</v>
      </c>
      <c r="B118" t="s">
        <v>454</v>
      </c>
      <c r="C118" s="4">
        <v>15.336</v>
      </c>
      <c r="D118" s="4">
        <v>16.181000000000001</v>
      </c>
      <c r="E118" s="4">
        <v>16.239999999999998</v>
      </c>
      <c r="F118" s="4">
        <v>11.43</v>
      </c>
      <c r="G118" s="4">
        <v>10.381</v>
      </c>
      <c r="H118" s="4">
        <v>10.231999999999999</v>
      </c>
      <c r="I118" s="4">
        <v>9.6750000000000007</v>
      </c>
      <c r="J118" s="4">
        <v>9.8469999999999995</v>
      </c>
      <c r="K118" s="4">
        <v>8.2279999999999998</v>
      </c>
      <c r="L118" s="4">
        <v>8.5839999999999996</v>
      </c>
      <c r="M118" s="4">
        <v>9.4779999999999998</v>
      </c>
      <c r="N118" s="4">
        <v>9.7070000000000007</v>
      </c>
      <c r="O118" s="4">
        <v>10.005000000000001</v>
      </c>
      <c r="P118" s="4">
        <v>10.314</v>
      </c>
      <c r="Q118" s="4">
        <v>9.07</v>
      </c>
      <c r="R118" s="4">
        <v>9.4730000000000008</v>
      </c>
      <c r="S118" s="4">
        <v>11.771000000000001</v>
      </c>
      <c r="T118" s="4">
        <v>11.72</v>
      </c>
      <c r="U118" s="4">
        <v>11.788</v>
      </c>
      <c r="V118" s="4">
        <v>12.919</v>
      </c>
      <c r="W118" s="4">
        <v>12.462</v>
      </c>
      <c r="X118" s="4">
        <v>14.974</v>
      </c>
      <c r="Y118" s="4">
        <v>14.991</v>
      </c>
      <c r="Z118" s="4">
        <v>15.69</v>
      </c>
      <c r="AA118" s="4">
        <v>15.948</v>
      </c>
      <c r="AB118" s="4">
        <v>16.863</v>
      </c>
      <c r="AC118" s="4">
        <v>15.842000000000001</v>
      </c>
      <c r="AD118" s="4">
        <v>16.664999999999999</v>
      </c>
      <c r="AE118" s="4">
        <v>17.777000000000001</v>
      </c>
      <c r="AF118" s="4">
        <v>17.859000000000002</v>
      </c>
      <c r="AG118" s="4">
        <v>18.3</v>
      </c>
      <c r="AH118" s="4">
        <v>17.594000000000001</v>
      </c>
      <c r="AI118" s="4">
        <v>18.710999999999999</v>
      </c>
      <c r="AJ118" s="4">
        <v>19.663</v>
      </c>
      <c r="AK118" s="4">
        <v>19.545000000000002</v>
      </c>
      <c r="AL118" s="4">
        <v>21.055</v>
      </c>
      <c r="AM118" s="4">
        <v>21.442</v>
      </c>
      <c r="AN118" s="4">
        <v>21.344999999999999</v>
      </c>
      <c r="AO118" s="4">
        <v>22.462</v>
      </c>
      <c r="AP118" s="4">
        <v>24.434000000000001</v>
      </c>
      <c r="AQ118" s="4">
        <v>22.375</v>
      </c>
      <c r="AR118" s="4">
        <v>24.298999999999999</v>
      </c>
      <c r="AS118" s="4">
        <v>23.747</v>
      </c>
      <c r="AT118" s="4">
        <v>23.626999999999999</v>
      </c>
      <c r="AU118" s="4">
        <v>24.074000000000002</v>
      </c>
      <c r="AV118" s="4">
        <v>24.965</v>
      </c>
      <c r="AW118" s="4">
        <v>24.812999999999999</v>
      </c>
      <c r="AX118" s="4">
        <v>25.672999999999998</v>
      </c>
      <c r="AY118" s="4">
        <v>26.5</v>
      </c>
      <c r="AZ118" s="4">
        <v>29.539000000000001</v>
      </c>
      <c r="BA118" s="4">
        <v>29.274000000000001</v>
      </c>
      <c r="BB118" s="4">
        <v>28.745999999999999</v>
      </c>
      <c r="BC118" s="4">
        <v>24.975999999999999</v>
      </c>
      <c r="BD118" s="4">
        <v>27.106000000000002</v>
      </c>
      <c r="BE118" s="4">
        <v>30.645</v>
      </c>
      <c r="BF118" s="4">
        <v>30.076000000000001</v>
      </c>
      <c r="BG118" s="4">
        <v>32.582000000000001</v>
      </c>
      <c r="BH118" s="4">
        <v>30.474</v>
      </c>
      <c r="BI118" s="4">
        <v>34.479999999999997</v>
      </c>
      <c r="BJ118" s="4">
        <v>37.51</v>
      </c>
      <c r="BK118" s="4">
        <v>37.399000000000001</v>
      </c>
      <c r="BL118" s="4">
        <v>42.298000000000002</v>
      </c>
      <c r="BM118" s="4">
        <v>46.981999999999999</v>
      </c>
      <c r="BN118" s="4">
        <v>42.113</v>
      </c>
      <c r="BO118" s="4">
        <v>33.380000000000003</v>
      </c>
      <c r="BP118" s="4">
        <v>35.377000000000002</v>
      </c>
      <c r="BQ118" s="4">
        <v>37.997</v>
      </c>
      <c r="BR118" s="4">
        <v>38.665999999999997</v>
      </c>
      <c r="BS118" s="4">
        <v>34.911000000000001</v>
      </c>
      <c r="BT118" s="4">
        <v>33.362000000000002</v>
      </c>
      <c r="BU118" s="4">
        <v>31.364999999999998</v>
      </c>
      <c r="BV118" s="4">
        <v>35.633000000000003</v>
      </c>
      <c r="BW118" s="4">
        <v>32.762</v>
      </c>
      <c r="BX118" s="4">
        <v>41.604999999999997</v>
      </c>
      <c r="BY118" s="4">
        <v>42.213000000000001</v>
      </c>
      <c r="CB118" s="7">
        <f t="shared" si="13"/>
        <v>4.9168265113028334E-3</v>
      </c>
      <c r="CC118" s="7">
        <f t="shared" si="14"/>
        <v>6.0653674733607832E-3</v>
      </c>
      <c r="CD118" s="7">
        <f t="shared" si="15"/>
        <v>6.0009928442428685E-3</v>
      </c>
    </row>
    <row r="119" spans="1:82" x14ac:dyDescent="0.25">
      <c r="A119" t="s">
        <v>172</v>
      </c>
      <c r="B119" t="s">
        <v>455</v>
      </c>
      <c r="C119" s="4">
        <v>11.968999999999999</v>
      </c>
      <c r="D119" s="4">
        <v>28.181999999999999</v>
      </c>
      <c r="E119" s="4">
        <v>21.106999999999999</v>
      </c>
      <c r="F119" s="4">
        <v>18.893999999999998</v>
      </c>
      <c r="G119" s="4">
        <v>19.242999999999999</v>
      </c>
      <c r="H119" s="4">
        <v>21.396999999999998</v>
      </c>
      <c r="I119" s="4">
        <v>23.911999999999999</v>
      </c>
      <c r="J119" s="4">
        <v>24.774000000000001</v>
      </c>
      <c r="K119" s="4">
        <v>21.716999999999999</v>
      </c>
      <c r="L119" s="4">
        <v>42.569000000000003</v>
      </c>
      <c r="M119" s="4">
        <v>42.311</v>
      </c>
      <c r="N119" s="4">
        <v>41.93</v>
      </c>
      <c r="O119" s="4">
        <v>42.468000000000004</v>
      </c>
      <c r="P119" s="4">
        <v>40.564999999999998</v>
      </c>
      <c r="Q119" s="4">
        <v>37.170999999999999</v>
      </c>
      <c r="R119" s="4">
        <v>37.402000000000001</v>
      </c>
      <c r="S119" s="4">
        <v>33.600999999999999</v>
      </c>
      <c r="T119" s="4">
        <v>30.375</v>
      </c>
      <c r="U119" s="4">
        <v>29.956</v>
      </c>
      <c r="V119" s="4">
        <v>31.507999999999999</v>
      </c>
      <c r="W119" s="4">
        <v>30.97</v>
      </c>
      <c r="X119" s="4">
        <v>30.437999999999999</v>
      </c>
      <c r="Y119" s="4">
        <v>31.734999999999999</v>
      </c>
      <c r="Z119" s="4">
        <v>34.869999999999997</v>
      </c>
      <c r="AA119" s="4">
        <v>34.215000000000003</v>
      </c>
      <c r="AB119" s="4">
        <v>31.594000000000001</v>
      </c>
      <c r="AC119" s="4">
        <v>31.009</v>
      </c>
      <c r="AD119" s="4">
        <v>32.396000000000001</v>
      </c>
      <c r="AE119" s="4">
        <v>29.89</v>
      </c>
      <c r="AF119" s="4">
        <v>28.338999999999999</v>
      </c>
      <c r="AG119" s="4">
        <v>29.606999999999999</v>
      </c>
      <c r="AH119" s="4">
        <v>27.777000000000001</v>
      </c>
      <c r="AI119" s="4">
        <v>28.96</v>
      </c>
      <c r="AJ119" s="4">
        <v>26.425999999999998</v>
      </c>
      <c r="AK119" s="4">
        <v>24.454000000000001</v>
      </c>
      <c r="AL119" s="4">
        <v>26.515000000000001</v>
      </c>
      <c r="AM119" s="4">
        <v>25.928999999999998</v>
      </c>
      <c r="AN119" s="4">
        <v>24.541</v>
      </c>
      <c r="AO119" s="4">
        <v>28.013000000000002</v>
      </c>
      <c r="AP119" s="4">
        <v>27.978999999999999</v>
      </c>
      <c r="AQ119" s="4">
        <v>27.327999999999999</v>
      </c>
      <c r="AR119" s="4">
        <v>26.521000000000001</v>
      </c>
      <c r="AS119" s="4">
        <v>26.434999999999999</v>
      </c>
      <c r="AT119" s="4">
        <v>27.457999999999998</v>
      </c>
      <c r="AU119" s="4">
        <v>28.17</v>
      </c>
      <c r="AV119" s="4">
        <v>27.626999999999999</v>
      </c>
      <c r="AW119" s="4">
        <v>27.959</v>
      </c>
      <c r="AX119" s="4">
        <v>28.434999999999999</v>
      </c>
      <c r="AY119" s="4">
        <v>27.141999999999999</v>
      </c>
      <c r="AZ119" s="4">
        <v>12.039</v>
      </c>
      <c r="BA119" s="4">
        <v>14.391999999999999</v>
      </c>
      <c r="BB119" s="4">
        <v>12.114000000000001</v>
      </c>
      <c r="BC119" s="4">
        <v>11.731</v>
      </c>
      <c r="BD119" s="4">
        <v>13.459</v>
      </c>
      <c r="BE119" s="4">
        <v>13.817</v>
      </c>
      <c r="BF119" s="4">
        <v>13.728</v>
      </c>
      <c r="BG119" s="4">
        <v>13.763999999999999</v>
      </c>
      <c r="BH119" s="4">
        <v>13.496</v>
      </c>
      <c r="BI119" s="4">
        <v>13.118</v>
      </c>
      <c r="BJ119" s="4">
        <v>14.397</v>
      </c>
      <c r="BK119" s="4">
        <v>15.667</v>
      </c>
      <c r="BL119" s="4">
        <v>18.216999999999999</v>
      </c>
      <c r="BM119" s="4">
        <v>15.522</v>
      </c>
      <c r="BN119" s="4">
        <v>13.856</v>
      </c>
      <c r="BO119" s="4">
        <v>14.75</v>
      </c>
      <c r="BP119" s="4">
        <v>16.597000000000001</v>
      </c>
      <c r="BQ119" s="4">
        <v>25.603999999999999</v>
      </c>
      <c r="BR119" s="4">
        <v>31.286000000000001</v>
      </c>
      <c r="BS119" s="4">
        <v>21.786999999999999</v>
      </c>
      <c r="BT119" s="4">
        <v>22.591999999999999</v>
      </c>
      <c r="BU119" s="4">
        <v>23.855</v>
      </c>
      <c r="BV119" s="4">
        <v>27.797000000000001</v>
      </c>
      <c r="BW119" s="4">
        <v>29.667000000000002</v>
      </c>
      <c r="BX119" s="4">
        <v>30.05</v>
      </c>
      <c r="BY119" s="4">
        <v>36.26</v>
      </c>
      <c r="CB119" s="7">
        <f t="shared" si="13"/>
        <v>4.4523378337958967E-3</v>
      </c>
      <c r="CC119" s="7">
        <f t="shared" si="14"/>
        <v>4.3808266452227268E-3</v>
      </c>
      <c r="CD119" s="7">
        <f t="shared" si="15"/>
        <v>5.1547153846503773E-3</v>
      </c>
    </row>
    <row r="120" spans="1:82" x14ac:dyDescent="0.25">
      <c r="A120" t="s">
        <v>174</v>
      </c>
      <c r="B120" t="s">
        <v>456</v>
      </c>
      <c r="C120" s="4">
        <v>5.2359999999999998</v>
      </c>
      <c r="D120" s="4">
        <v>5.907</v>
      </c>
      <c r="E120" s="4">
        <v>6.5389999999999997</v>
      </c>
      <c r="F120" s="4">
        <v>7.2279999999999998</v>
      </c>
      <c r="G120" s="4">
        <v>8.0250000000000004</v>
      </c>
      <c r="H120" s="4">
        <v>8.67</v>
      </c>
      <c r="I120" s="4">
        <v>9.8620000000000001</v>
      </c>
      <c r="J120" s="4">
        <v>10.612</v>
      </c>
      <c r="K120" s="4">
        <v>10.737</v>
      </c>
      <c r="L120" s="4">
        <v>11.461</v>
      </c>
      <c r="M120" s="4">
        <v>11.776</v>
      </c>
      <c r="N120" s="4">
        <v>12.342000000000001</v>
      </c>
      <c r="O120" s="4">
        <v>12.992000000000001</v>
      </c>
      <c r="P120" s="4">
        <v>13.696999999999999</v>
      </c>
      <c r="Q120" s="4">
        <v>14.327999999999999</v>
      </c>
      <c r="R120" s="4">
        <v>15.199</v>
      </c>
      <c r="S120" s="4">
        <v>15.952999999999999</v>
      </c>
      <c r="T120" s="4">
        <v>16.087</v>
      </c>
      <c r="U120" s="4">
        <v>16.206</v>
      </c>
      <c r="V120" s="4">
        <v>11.332000000000001</v>
      </c>
      <c r="W120" s="4">
        <v>9.0239999999999991</v>
      </c>
      <c r="X120" s="4">
        <v>11.068</v>
      </c>
      <c r="Y120" s="4">
        <v>10.128</v>
      </c>
      <c r="Z120" s="4">
        <v>10.266999999999999</v>
      </c>
      <c r="AA120" s="4">
        <v>11.622999999999999</v>
      </c>
      <c r="AB120" s="4">
        <v>12.468</v>
      </c>
      <c r="AC120" s="4">
        <v>12.669</v>
      </c>
      <c r="AD120" s="4">
        <v>11.868</v>
      </c>
      <c r="AE120" s="4">
        <v>14.176</v>
      </c>
      <c r="AF120" s="4">
        <v>14.558</v>
      </c>
      <c r="AG120" s="4">
        <v>14.644</v>
      </c>
      <c r="AH120" s="4">
        <v>14.27</v>
      </c>
      <c r="AI120" s="4">
        <v>14.055999999999999</v>
      </c>
      <c r="AJ120" s="4">
        <v>13.766</v>
      </c>
      <c r="AK120" s="4">
        <v>14.084</v>
      </c>
      <c r="AL120" s="4">
        <v>14.81</v>
      </c>
      <c r="AM120" s="4">
        <v>14.86</v>
      </c>
      <c r="AN120" s="4">
        <v>14.669</v>
      </c>
      <c r="AO120" s="4">
        <v>15.510999999999999</v>
      </c>
      <c r="AP120" s="4">
        <v>14.654999999999999</v>
      </c>
      <c r="AQ120" s="4">
        <v>15.327999999999999</v>
      </c>
      <c r="AR120" s="4">
        <v>15.204000000000001</v>
      </c>
      <c r="AS120" s="4">
        <v>15.673999999999999</v>
      </c>
      <c r="AT120" s="4">
        <v>17.645</v>
      </c>
      <c r="AU120" s="4">
        <v>21.303999999999998</v>
      </c>
      <c r="AV120" s="4">
        <v>21.192</v>
      </c>
      <c r="AW120" s="4">
        <v>20.622</v>
      </c>
      <c r="AX120" s="4">
        <v>20.27</v>
      </c>
      <c r="AY120" s="4">
        <v>22.213999999999999</v>
      </c>
      <c r="AZ120" s="4">
        <v>22.355</v>
      </c>
      <c r="BA120" s="4">
        <v>22.512</v>
      </c>
      <c r="BB120" s="4">
        <v>23.527999999999999</v>
      </c>
      <c r="BC120" s="4">
        <v>24.706</v>
      </c>
      <c r="BD120" s="4">
        <v>27.170999999999999</v>
      </c>
      <c r="BE120" s="4">
        <v>29.378</v>
      </c>
      <c r="BF120" s="4">
        <v>32.265000000000001</v>
      </c>
      <c r="BG120" s="4">
        <v>36.329000000000001</v>
      </c>
      <c r="BH120" s="4">
        <v>36.576000000000001</v>
      </c>
      <c r="BI120" s="4">
        <v>39.819000000000003</v>
      </c>
      <c r="BJ120" s="4">
        <v>40.253</v>
      </c>
      <c r="BK120" s="4">
        <v>41.054000000000002</v>
      </c>
      <c r="BL120" s="4">
        <v>43.941000000000003</v>
      </c>
      <c r="BM120" s="4">
        <v>43.162999999999997</v>
      </c>
      <c r="BN120" s="4">
        <v>42.438000000000002</v>
      </c>
      <c r="BO120" s="4">
        <v>42.96</v>
      </c>
      <c r="BP120" s="4">
        <v>42.871000000000002</v>
      </c>
      <c r="BQ120" s="4">
        <v>48.725000000000001</v>
      </c>
      <c r="BR120" s="4">
        <v>51.517000000000003</v>
      </c>
      <c r="BS120" s="4">
        <v>51.624000000000002</v>
      </c>
      <c r="BT120" s="4">
        <v>53.651000000000003</v>
      </c>
      <c r="BU120" s="4">
        <v>54.189</v>
      </c>
      <c r="BV120" s="4">
        <v>56.962000000000003</v>
      </c>
      <c r="BW120" s="4">
        <v>57.902999999999999</v>
      </c>
      <c r="BX120" s="4">
        <v>60.052999999999997</v>
      </c>
      <c r="BY120" s="4">
        <v>59.712000000000003</v>
      </c>
      <c r="CB120" s="7">
        <f t="shared" si="13"/>
        <v>8.689915312983576E-3</v>
      </c>
      <c r="CC120" s="7">
        <f t="shared" si="14"/>
        <v>8.7548014151600795E-3</v>
      </c>
      <c r="CD120" s="7">
        <f t="shared" si="15"/>
        <v>8.4886476847281685E-3</v>
      </c>
    </row>
    <row r="121" spans="1:82" x14ac:dyDescent="0.25">
      <c r="A121" t="s">
        <v>176</v>
      </c>
      <c r="B121" t="s">
        <v>457</v>
      </c>
      <c r="C121" s="4">
        <v>0.56100000000000005</v>
      </c>
      <c r="D121" s="4">
        <v>0.54600000000000004</v>
      </c>
      <c r="E121" s="4">
        <v>0.42699999999999999</v>
      </c>
      <c r="F121" s="4">
        <v>1.339</v>
      </c>
      <c r="G121" s="4">
        <v>2.7269999999999999</v>
      </c>
      <c r="H121" s="4">
        <v>1.76</v>
      </c>
      <c r="I121" s="4">
        <v>1.018</v>
      </c>
      <c r="J121" s="4">
        <v>0.67600000000000005</v>
      </c>
      <c r="K121" s="4">
        <v>0.55800000000000005</v>
      </c>
      <c r="L121" s="4">
        <v>0.91700000000000004</v>
      </c>
      <c r="M121" s="4">
        <v>1.0760000000000001</v>
      </c>
      <c r="N121" s="4">
        <v>1.048</v>
      </c>
      <c r="O121" s="4">
        <v>1.1850000000000001</v>
      </c>
      <c r="P121" s="4">
        <v>0.70899999999999996</v>
      </c>
      <c r="Q121" s="4">
        <v>0.68600000000000005</v>
      </c>
      <c r="R121" s="4">
        <v>0.4</v>
      </c>
      <c r="S121" s="4">
        <v>0.126</v>
      </c>
      <c r="T121" s="4">
        <v>0.14599999999999999</v>
      </c>
      <c r="U121" s="4">
        <v>7.3999999999999996E-2</v>
      </c>
      <c r="V121" s="4">
        <v>0.11600000000000001</v>
      </c>
      <c r="W121" s="4">
        <v>9.4E-2</v>
      </c>
      <c r="X121" s="4">
        <v>6.0999999999999999E-2</v>
      </c>
      <c r="Y121" s="4">
        <v>3.9E-2</v>
      </c>
      <c r="Z121" s="4">
        <v>2.1000000000000001E-2</v>
      </c>
      <c r="AA121" s="4">
        <v>4.1000000000000002E-2</v>
      </c>
      <c r="AB121" s="4">
        <v>3.3000000000000002E-2</v>
      </c>
      <c r="AC121" s="4">
        <v>1.9E-2</v>
      </c>
      <c r="AD121" s="4">
        <v>1.2E-2</v>
      </c>
      <c r="AE121" s="4">
        <v>5.0000000000000001E-3</v>
      </c>
      <c r="AF121" s="4">
        <v>4.0000000000000001E-3</v>
      </c>
      <c r="AG121" s="4">
        <v>4.0000000000000001E-3</v>
      </c>
      <c r="AH121" s="4">
        <v>4.0000000000000001E-3</v>
      </c>
      <c r="AI121" s="4">
        <v>2E-3</v>
      </c>
      <c r="AJ121" s="4">
        <v>2E-3</v>
      </c>
      <c r="AK121" s="4">
        <v>1E-3</v>
      </c>
      <c r="AL121" s="4">
        <v>1E-3</v>
      </c>
      <c r="AM121" s="4">
        <v>1E-3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0.01</v>
      </c>
      <c r="BE121" s="4">
        <v>8.0000000000000002E-3</v>
      </c>
      <c r="BF121" s="4">
        <v>7.4999999999999997E-2</v>
      </c>
      <c r="BG121" s="4">
        <v>9.4E-2</v>
      </c>
      <c r="BH121" s="4">
        <v>9.6000000000000002E-2</v>
      </c>
      <c r="BI121" s="4">
        <v>9.1999999999999998E-2</v>
      </c>
      <c r="BJ121" s="4">
        <v>0.311</v>
      </c>
      <c r="BK121" s="4">
        <v>0.46100000000000002</v>
      </c>
      <c r="BL121" s="4">
        <v>0.45100000000000001</v>
      </c>
      <c r="BM121" s="4">
        <v>0.5</v>
      </c>
      <c r="BN121" s="4">
        <v>0.53500000000000003</v>
      </c>
      <c r="BO121" s="4">
        <v>0.45200000000000001</v>
      </c>
      <c r="BP121" s="4">
        <v>0.33800000000000002</v>
      </c>
      <c r="BQ121" s="4">
        <v>0.38</v>
      </c>
      <c r="BR121" s="4">
        <v>0.39900000000000002</v>
      </c>
      <c r="BS121" s="4">
        <v>0.39600000000000002</v>
      </c>
      <c r="BT121" s="4">
        <v>0.49399999999999999</v>
      </c>
      <c r="BU121" s="4">
        <v>0.72</v>
      </c>
      <c r="BV121" s="4">
        <v>2.1680000000000001</v>
      </c>
      <c r="BW121" s="4">
        <v>2.2759999999999998</v>
      </c>
      <c r="BX121" s="4">
        <v>1.6279999999999999</v>
      </c>
      <c r="BY121" s="4">
        <v>1.548</v>
      </c>
      <c r="CB121" s="7">
        <f t="shared" si="13"/>
        <v>3.4157551858022243E-4</v>
      </c>
      <c r="CC121" s="7">
        <f t="shared" si="14"/>
        <v>2.3733729711888847E-4</v>
      </c>
      <c r="CD121" s="7">
        <f t="shared" si="15"/>
        <v>2.2006341465633715E-4</v>
      </c>
    </row>
    <row r="122" spans="1:82" x14ac:dyDescent="0.25">
      <c r="A122" t="s">
        <v>178</v>
      </c>
      <c r="B122" t="s">
        <v>458</v>
      </c>
      <c r="C122" s="4">
        <v>25.03</v>
      </c>
      <c r="D122" s="4">
        <v>27.917000000000002</v>
      </c>
      <c r="E122" s="4">
        <v>26.507999999999999</v>
      </c>
      <c r="F122" s="4">
        <v>22.468</v>
      </c>
      <c r="G122" s="4">
        <v>25.106000000000002</v>
      </c>
      <c r="H122" s="4">
        <v>26.265000000000001</v>
      </c>
      <c r="I122" s="4">
        <v>27.369</v>
      </c>
      <c r="J122" s="4">
        <v>28.782</v>
      </c>
      <c r="K122" s="4">
        <v>29.094000000000001</v>
      </c>
      <c r="L122" s="4">
        <v>30.228000000000002</v>
      </c>
      <c r="M122" s="4">
        <v>29.963000000000001</v>
      </c>
      <c r="N122" s="4">
        <v>30.4</v>
      </c>
      <c r="O122" s="4">
        <v>30.312000000000001</v>
      </c>
      <c r="P122" s="4">
        <v>29.779</v>
      </c>
      <c r="Q122" s="4">
        <v>30.157</v>
      </c>
      <c r="R122" s="4">
        <v>30.420999999999999</v>
      </c>
      <c r="S122" s="4">
        <v>32.979999999999997</v>
      </c>
      <c r="T122" s="4">
        <v>29.669</v>
      </c>
      <c r="U122" s="4">
        <v>32.101999999999997</v>
      </c>
      <c r="V122" s="4">
        <v>31.376999999999999</v>
      </c>
      <c r="W122" s="4">
        <v>32.414000000000001</v>
      </c>
      <c r="X122" s="4">
        <v>32.765000000000001</v>
      </c>
      <c r="Y122" s="4">
        <v>32.207000000000001</v>
      </c>
      <c r="Z122" s="4">
        <v>32.462000000000003</v>
      </c>
      <c r="AA122" s="4">
        <v>31.849</v>
      </c>
      <c r="AB122" s="4">
        <v>30.376000000000001</v>
      </c>
      <c r="AC122" s="4">
        <v>30.545000000000002</v>
      </c>
      <c r="AD122" s="4">
        <v>31.013999999999999</v>
      </c>
      <c r="AE122" s="4">
        <v>30.881</v>
      </c>
      <c r="AF122" s="4">
        <v>29.27</v>
      </c>
      <c r="AG122" s="4">
        <v>27.742999999999999</v>
      </c>
      <c r="AH122" s="4">
        <v>26.93</v>
      </c>
      <c r="AI122" s="4">
        <v>26.986999999999998</v>
      </c>
      <c r="AJ122" s="4">
        <v>28.074999999999999</v>
      </c>
      <c r="AK122" s="4">
        <v>27.661000000000001</v>
      </c>
      <c r="AL122" s="4">
        <v>28.65</v>
      </c>
      <c r="AM122" s="4">
        <v>28.036999999999999</v>
      </c>
      <c r="AN122" s="4">
        <v>27.128</v>
      </c>
      <c r="AO122" s="4">
        <v>27.738</v>
      </c>
      <c r="AP122" s="4">
        <v>27.245999999999999</v>
      </c>
      <c r="AQ122" s="4">
        <v>27.102</v>
      </c>
      <c r="AR122" s="4">
        <v>26.015999999999998</v>
      </c>
      <c r="AS122" s="4">
        <v>26.940999999999999</v>
      </c>
      <c r="AT122" s="4">
        <v>27.302</v>
      </c>
      <c r="AU122" s="4">
        <v>30.986999999999998</v>
      </c>
      <c r="AV122" s="4">
        <v>31.939</v>
      </c>
      <c r="AW122" s="4">
        <v>31.106999999999999</v>
      </c>
      <c r="AX122" s="4">
        <v>31.552</v>
      </c>
      <c r="AY122" s="4">
        <v>31.895</v>
      </c>
      <c r="AZ122" s="4">
        <v>30.434000000000001</v>
      </c>
      <c r="BA122" s="4">
        <v>25.141999999999999</v>
      </c>
      <c r="BB122" s="4">
        <v>24.186</v>
      </c>
      <c r="BC122" s="4">
        <v>22.707000000000001</v>
      </c>
      <c r="BD122" s="4">
        <v>22.334</v>
      </c>
      <c r="BE122" s="4">
        <v>22.888999999999999</v>
      </c>
      <c r="BF122" s="4">
        <v>22.896999999999998</v>
      </c>
      <c r="BG122" s="4">
        <v>23.140999999999998</v>
      </c>
      <c r="BH122" s="4">
        <v>23.777000000000001</v>
      </c>
      <c r="BI122" s="4">
        <v>24.114999999999998</v>
      </c>
      <c r="BJ122" s="4">
        <v>23.548999999999999</v>
      </c>
      <c r="BK122" s="4">
        <v>23.126999999999999</v>
      </c>
      <c r="BL122" s="4">
        <v>22.620999999999999</v>
      </c>
      <c r="BM122" s="4">
        <v>22.481999999999999</v>
      </c>
      <c r="BN122" s="4">
        <v>20.137</v>
      </c>
      <c r="BO122" s="4">
        <v>15.728999999999999</v>
      </c>
      <c r="BP122" s="4">
        <v>26.35</v>
      </c>
      <c r="BQ122" s="4">
        <v>23.074000000000002</v>
      </c>
      <c r="BR122" s="4">
        <v>21.91</v>
      </c>
      <c r="BS122" s="4">
        <v>21.917999999999999</v>
      </c>
      <c r="BT122" s="4">
        <v>20.687999999999999</v>
      </c>
      <c r="BU122" s="4">
        <v>20.369</v>
      </c>
      <c r="BV122" s="4">
        <v>21.311</v>
      </c>
      <c r="BW122" s="4">
        <v>20.977</v>
      </c>
      <c r="BX122" s="4">
        <v>20.742000000000001</v>
      </c>
      <c r="BY122" s="4">
        <v>20.626000000000001</v>
      </c>
      <c r="CB122" s="7">
        <f t="shared" si="13"/>
        <v>3.1481676859654332E-3</v>
      </c>
      <c r="CC122" s="7">
        <f t="shared" si="14"/>
        <v>3.0238637695577308E-3</v>
      </c>
      <c r="CD122" s="7">
        <f t="shared" si="15"/>
        <v>2.9321886244842443E-3</v>
      </c>
    </row>
    <row r="123" spans="1:82" x14ac:dyDescent="0.25">
      <c r="A123" s="1" t="s">
        <v>180</v>
      </c>
      <c r="B123" s="1" t="s">
        <v>459</v>
      </c>
      <c r="C123" s="11">
        <v>1199.412</v>
      </c>
      <c r="D123" s="11">
        <v>1260.432</v>
      </c>
      <c r="E123" s="11">
        <v>1320.7750000000001</v>
      </c>
      <c r="F123" s="11">
        <v>1410.7</v>
      </c>
      <c r="G123" s="11">
        <v>1483.79</v>
      </c>
      <c r="H123" s="11">
        <v>1491.374</v>
      </c>
      <c r="I123" s="11">
        <v>1504.4259999999999</v>
      </c>
      <c r="J123" s="11">
        <v>1504.4939999999999</v>
      </c>
      <c r="K123" s="11">
        <v>1507.375</v>
      </c>
      <c r="L123" s="11">
        <v>1526.1210000000001</v>
      </c>
      <c r="M123" s="11">
        <v>1569.489</v>
      </c>
      <c r="N123" s="11">
        <v>1593.808</v>
      </c>
      <c r="O123" s="11">
        <v>1611.825</v>
      </c>
      <c r="P123" s="11">
        <v>1650.7270000000001</v>
      </c>
      <c r="Q123" s="11">
        <v>1685.452</v>
      </c>
      <c r="R123" s="11">
        <v>1695.5029999999999</v>
      </c>
      <c r="S123" s="11">
        <v>1712.8910000000001</v>
      </c>
      <c r="T123" s="11">
        <v>1748.998</v>
      </c>
      <c r="U123" s="11">
        <v>1790.9839999999999</v>
      </c>
      <c r="V123" s="11">
        <v>1827.6420000000001</v>
      </c>
      <c r="W123" s="11">
        <v>1860.2529999999999</v>
      </c>
      <c r="X123" s="11">
        <v>1943.2360000000001</v>
      </c>
      <c r="Y123" s="11">
        <v>2008.039</v>
      </c>
      <c r="Z123" s="11">
        <v>2040.3630000000001</v>
      </c>
      <c r="AA123" s="11">
        <v>2036.2919999999999</v>
      </c>
      <c r="AB123" s="11">
        <v>2106.2350000000001</v>
      </c>
      <c r="AC123" s="11">
        <v>2154.0100000000002</v>
      </c>
      <c r="AD123" s="11">
        <v>2168.2570000000001</v>
      </c>
      <c r="AE123" s="11">
        <v>2176.0430000000001</v>
      </c>
      <c r="AF123" s="11">
        <v>2250.7849999999999</v>
      </c>
      <c r="AG123" s="11">
        <v>2288.4580000000001</v>
      </c>
      <c r="AH123" s="11">
        <v>2317.8440000000001</v>
      </c>
      <c r="AI123" s="11">
        <v>2295.0639999999999</v>
      </c>
      <c r="AJ123" s="11">
        <v>2318.6579999999999</v>
      </c>
      <c r="AK123" s="11">
        <v>2357.0369999999998</v>
      </c>
      <c r="AL123" s="11">
        <v>2348.15</v>
      </c>
      <c r="AM123" s="11">
        <v>2379.8220000000001</v>
      </c>
      <c r="AN123" s="11">
        <v>2389.462</v>
      </c>
      <c r="AO123" s="11">
        <v>2364.431</v>
      </c>
      <c r="AP123" s="11">
        <v>2364.5340000000001</v>
      </c>
      <c r="AQ123" s="11">
        <v>2369.971</v>
      </c>
      <c r="AR123" s="11">
        <v>2408.34</v>
      </c>
      <c r="AS123" s="11">
        <v>2453.2080000000001</v>
      </c>
      <c r="AT123" s="11">
        <v>2455.2429999999999</v>
      </c>
      <c r="AU123" s="11">
        <v>2435.9540000000002</v>
      </c>
      <c r="AV123" s="11">
        <v>2482.0059999999999</v>
      </c>
      <c r="AW123" s="11">
        <v>2517.5830000000001</v>
      </c>
      <c r="AX123" s="11">
        <v>2537.2249999999999</v>
      </c>
      <c r="AY123" s="11">
        <v>2536.056</v>
      </c>
      <c r="AZ123" s="11">
        <v>2579.5590000000002</v>
      </c>
      <c r="BA123" s="11">
        <v>2606.5169999999998</v>
      </c>
      <c r="BB123" s="11">
        <v>2642.4029999999998</v>
      </c>
      <c r="BC123" s="11">
        <v>2646.2280000000001</v>
      </c>
      <c r="BD123" s="11">
        <v>2661.87</v>
      </c>
      <c r="BE123" s="11">
        <v>2689.748</v>
      </c>
      <c r="BF123" s="11">
        <v>2706.54</v>
      </c>
      <c r="BG123" s="11">
        <v>2744.9430000000002</v>
      </c>
      <c r="BH123" s="11">
        <v>2800.152</v>
      </c>
      <c r="BI123" s="11">
        <v>2872.0990000000002</v>
      </c>
      <c r="BJ123" s="11">
        <v>2870.6109999999999</v>
      </c>
      <c r="BK123" s="11">
        <v>2880.8780000000002</v>
      </c>
      <c r="BL123" s="11">
        <v>2866.4810000000002</v>
      </c>
      <c r="BM123" s="11">
        <v>2867.7620000000002</v>
      </c>
      <c r="BN123" s="11">
        <v>2902.4340000000002</v>
      </c>
      <c r="BO123" s="11">
        <v>2913.529</v>
      </c>
      <c r="BP123" s="11">
        <v>2859.5349999999999</v>
      </c>
      <c r="BQ123" s="11">
        <v>2821.8330000000001</v>
      </c>
      <c r="BR123" s="11">
        <v>2797.0419999999999</v>
      </c>
      <c r="BS123" s="11">
        <v>2776.8290000000002</v>
      </c>
      <c r="BT123" s="11">
        <v>2842.7159999999999</v>
      </c>
      <c r="BU123" s="11">
        <v>2872.7139999999999</v>
      </c>
      <c r="BV123" s="11">
        <v>2878.9589999999998</v>
      </c>
      <c r="BW123" s="11">
        <v>2874.95</v>
      </c>
      <c r="BX123" s="11">
        <v>2930.5839999999998</v>
      </c>
      <c r="BY123" s="11">
        <v>2928.491</v>
      </c>
      <c r="CB123" s="9">
        <f t="shared" si="13"/>
        <v>0.43146420788322076</v>
      </c>
      <c r="CC123" s="9">
        <f t="shared" si="14"/>
        <v>0.42723395917681861</v>
      </c>
      <c r="CD123" s="9">
        <f t="shared" si="15"/>
        <v>0.41631377858549834</v>
      </c>
    </row>
    <row r="124" spans="1:82" x14ac:dyDescent="0.25">
      <c r="A124" t="s">
        <v>182</v>
      </c>
      <c r="B124" t="s">
        <v>460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0.35699999999999998</v>
      </c>
      <c r="P124" s="4">
        <v>0.44600000000000001</v>
      </c>
      <c r="Q124" s="4">
        <v>0.33200000000000002</v>
      </c>
      <c r="R124" s="4">
        <v>0.38400000000000001</v>
      </c>
      <c r="S124" s="4">
        <v>0.436</v>
      </c>
      <c r="T124" s="4">
        <v>0.52400000000000002</v>
      </c>
      <c r="U124" s="4">
        <v>0.60399999999999998</v>
      </c>
      <c r="V124" s="4">
        <v>0.67500000000000004</v>
      </c>
      <c r="W124" s="4">
        <v>0.752</v>
      </c>
      <c r="X124" s="4">
        <v>0.73299999999999998</v>
      </c>
      <c r="Y124" s="4">
        <v>0.71</v>
      </c>
      <c r="Z124" s="4">
        <v>0.68100000000000005</v>
      </c>
      <c r="AA124" s="4">
        <v>0.70499999999999996</v>
      </c>
      <c r="AB124" s="4">
        <v>0.64300000000000002</v>
      </c>
      <c r="AC124" s="4">
        <v>0.58199999999999996</v>
      </c>
      <c r="AD124" s="4">
        <v>0.52500000000000002</v>
      </c>
      <c r="AE124" s="4">
        <v>0.47399999999999998</v>
      </c>
      <c r="AF124" s="4">
        <v>0.54200000000000004</v>
      </c>
      <c r="AG124" s="4">
        <v>0.61199999999999999</v>
      </c>
      <c r="AH124" s="4">
        <v>0.68400000000000005</v>
      </c>
      <c r="AI124" s="4">
        <v>0.754</v>
      </c>
      <c r="AJ124" s="4">
        <v>0.81399999999999995</v>
      </c>
      <c r="AK124" s="4">
        <v>0.86899999999999999</v>
      </c>
      <c r="AL124" s="4">
        <v>0.90600000000000003</v>
      </c>
      <c r="AM124" s="4">
        <v>0.94599999999999995</v>
      </c>
      <c r="AN124" s="4">
        <v>0.746</v>
      </c>
      <c r="AO124" s="4">
        <v>0.46200000000000002</v>
      </c>
      <c r="AP124" s="4">
        <v>0.374</v>
      </c>
      <c r="AQ124" s="4">
        <v>0.35399999999999998</v>
      </c>
      <c r="AR124" s="4">
        <v>0.316</v>
      </c>
      <c r="AS124" s="4">
        <v>0.32200000000000001</v>
      </c>
      <c r="AT124" s="4">
        <v>0.32700000000000001</v>
      </c>
      <c r="AU124" s="4">
        <v>0.33300000000000002</v>
      </c>
      <c r="AV124" s="4">
        <v>0.30399999999999999</v>
      </c>
      <c r="AW124" s="4">
        <v>0.33</v>
      </c>
      <c r="AX124" s="4">
        <v>0.35599999999999998</v>
      </c>
      <c r="AY124" s="4">
        <v>0.38200000000000001</v>
      </c>
      <c r="AZ124" s="4">
        <v>0.42299999999999999</v>
      </c>
      <c r="BA124" s="4">
        <v>0.41399999999999998</v>
      </c>
      <c r="BB124" s="4">
        <v>0.45</v>
      </c>
      <c r="BC124" s="4">
        <v>0.48699999999999999</v>
      </c>
      <c r="BD124" s="4">
        <v>0.75900000000000001</v>
      </c>
      <c r="BE124" s="4">
        <v>1.0309999999999999</v>
      </c>
      <c r="BF124" s="4">
        <v>1.3029999999999999</v>
      </c>
      <c r="BG124" s="4">
        <v>1.5760000000000001</v>
      </c>
      <c r="BH124" s="4">
        <v>1.8080000000000001</v>
      </c>
      <c r="BI124" s="4">
        <v>2.0390000000000001</v>
      </c>
      <c r="BJ124" s="4">
        <v>2.2709999999999999</v>
      </c>
      <c r="BK124" s="4">
        <v>2.5019999999999998</v>
      </c>
      <c r="BL124" s="4">
        <v>2.673</v>
      </c>
      <c r="BM124" s="4">
        <v>2.8410000000000002</v>
      </c>
      <c r="BN124" s="4">
        <v>3.0179999999999998</v>
      </c>
      <c r="BO124" s="4">
        <v>3.1859999999999999</v>
      </c>
      <c r="BP124" s="4">
        <v>4.1239999999999997</v>
      </c>
      <c r="BQ124" s="4">
        <v>5.0620000000000003</v>
      </c>
      <c r="BR124" s="4">
        <v>6</v>
      </c>
      <c r="BS124" s="4">
        <v>6.9390000000000001</v>
      </c>
      <c r="BT124" s="4">
        <v>3.472</v>
      </c>
      <c r="BU124" s="4">
        <v>3.472</v>
      </c>
      <c r="BV124" s="4">
        <v>3.472</v>
      </c>
      <c r="BW124" s="4">
        <v>3.472</v>
      </c>
      <c r="BX124" s="4">
        <v>3.7</v>
      </c>
      <c r="BY124" s="4">
        <v>3.7010000000000001</v>
      </c>
      <c r="CB124" s="7">
        <f t="shared" si="13"/>
        <v>5.2106775066367852E-4</v>
      </c>
      <c r="CC124" s="7">
        <f t="shared" si="14"/>
        <v>5.3940294799747395E-4</v>
      </c>
      <c r="CD124" s="7">
        <f t="shared" si="15"/>
        <v>5.2613352560924019E-4</v>
      </c>
    </row>
    <row r="125" spans="1:82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</row>
    <row r="126" spans="1:82" x14ac:dyDescent="0.25">
      <c r="A126" s="1" t="s">
        <v>239</v>
      </c>
    </row>
    <row r="127" spans="1:82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</row>
    <row r="128" spans="1:82" x14ac:dyDescent="0.25">
      <c r="A128" s="1" t="s">
        <v>349</v>
      </c>
      <c r="B128" t="s">
        <v>461</v>
      </c>
      <c r="C128" s="2" t="s">
        <v>87</v>
      </c>
      <c r="D128" s="11">
        <v>675.69299999999998</v>
      </c>
      <c r="E128" s="11">
        <v>538.25599999999997</v>
      </c>
      <c r="F128" s="11">
        <v>541.99800000000005</v>
      </c>
      <c r="G128" s="11">
        <v>603.72199999999998</v>
      </c>
      <c r="H128" s="11">
        <v>202.30600000000001</v>
      </c>
      <c r="I128" s="11">
        <v>161.923</v>
      </c>
      <c r="J128" s="11">
        <v>159.274</v>
      </c>
      <c r="K128" s="11">
        <v>216.62100000000001</v>
      </c>
      <c r="L128" s="11">
        <v>192.99100000000001</v>
      </c>
      <c r="M128" s="11">
        <v>130.447</v>
      </c>
      <c r="N128" s="11">
        <v>214.399</v>
      </c>
      <c r="O128" s="11">
        <v>161.91499999999999</v>
      </c>
      <c r="P128" s="11">
        <v>176.48500000000001</v>
      </c>
      <c r="Q128" s="11">
        <v>206.833</v>
      </c>
      <c r="R128" s="11">
        <v>184.47399999999999</v>
      </c>
      <c r="S128" s="11">
        <v>172.779</v>
      </c>
      <c r="T128" s="11">
        <v>147.76300000000001</v>
      </c>
      <c r="U128" s="11">
        <v>135.68600000000001</v>
      </c>
      <c r="V128" s="11">
        <v>136.35900000000001</v>
      </c>
      <c r="W128" s="11">
        <v>230.96299999999999</v>
      </c>
      <c r="X128" s="11">
        <v>223.35599999999999</v>
      </c>
      <c r="Y128" s="11">
        <v>145.68299999999999</v>
      </c>
      <c r="Z128" s="11">
        <v>241.375</v>
      </c>
      <c r="AA128" s="11">
        <v>232.404</v>
      </c>
      <c r="AB128" s="11">
        <v>290.80700000000002</v>
      </c>
      <c r="AC128" s="11">
        <v>69.179000000000002</v>
      </c>
      <c r="AD128" s="11">
        <v>229.50800000000001</v>
      </c>
      <c r="AE128" s="11">
        <v>454.18299999999999</v>
      </c>
      <c r="AF128" s="11">
        <v>92.203000000000003</v>
      </c>
      <c r="AG128" s="11">
        <v>-40.554000000000002</v>
      </c>
      <c r="AH128" s="11">
        <v>239.97200000000001</v>
      </c>
      <c r="AI128" s="11">
        <v>195.52500000000001</v>
      </c>
      <c r="AJ128" s="11">
        <v>287.423</v>
      </c>
      <c r="AK128" s="11">
        <v>37.856000000000002</v>
      </c>
      <c r="AL128" s="11">
        <v>144.22499999999999</v>
      </c>
      <c r="AM128" s="11">
        <v>129.39699999999999</v>
      </c>
      <c r="AN128" s="11">
        <v>132.36000000000001</v>
      </c>
      <c r="AO128" s="11">
        <v>77.088999999999999</v>
      </c>
      <c r="AP128" s="11">
        <v>190.59399999999999</v>
      </c>
      <c r="AQ128" s="11">
        <v>186.64500000000001</v>
      </c>
      <c r="AR128" s="11">
        <v>268.101</v>
      </c>
      <c r="AS128" s="11">
        <v>192.072</v>
      </c>
      <c r="AT128" s="11">
        <v>171.38800000000001</v>
      </c>
      <c r="AU128" s="11">
        <v>123.78700000000001</v>
      </c>
      <c r="AV128" s="11">
        <v>199.12700000000001</v>
      </c>
      <c r="AW128" s="11">
        <v>299.66500000000002</v>
      </c>
      <c r="AX128" s="11">
        <v>288.48200000000003</v>
      </c>
      <c r="AY128" s="11">
        <v>472.65800000000002</v>
      </c>
      <c r="AZ128" s="11">
        <v>306.90199999999999</v>
      </c>
      <c r="BA128" s="11">
        <v>416.19</v>
      </c>
      <c r="BB128" s="11">
        <v>262.69400000000002</v>
      </c>
      <c r="BC128" s="11">
        <v>595.024</v>
      </c>
      <c r="BD128" s="11">
        <v>517.149</v>
      </c>
      <c r="BE128" s="11">
        <v>424.51600000000002</v>
      </c>
      <c r="BF128" s="11">
        <v>546.34100000000001</v>
      </c>
      <c r="BG128" s="11">
        <v>594.28200000000004</v>
      </c>
      <c r="BH128" s="11">
        <v>554.904</v>
      </c>
      <c r="BI128" s="11">
        <v>370.80900000000003</v>
      </c>
      <c r="BJ128" s="11">
        <v>700.81399999999996</v>
      </c>
      <c r="BK128" s="11">
        <v>778.36800000000005</v>
      </c>
      <c r="BL128" s="11">
        <v>213.46899999999999</v>
      </c>
      <c r="BM128" s="11">
        <v>311.298</v>
      </c>
      <c r="BN128" s="11">
        <v>207.178</v>
      </c>
      <c r="BO128" s="11">
        <v>-61.119</v>
      </c>
      <c r="BP128" s="11">
        <v>60.59</v>
      </c>
      <c r="BQ128" s="11">
        <v>-373.96600000000001</v>
      </c>
      <c r="BR128" s="11">
        <v>-199.667</v>
      </c>
      <c r="BS128" s="11">
        <v>-376.98500000000001</v>
      </c>
      <c r="BT128" s="11">
        <v>-994.69</v>
      </c>
      <c r="BU128" s="11">
        <v>-354.548</v>
      </c>
      <c r="BV128" s="11">
        <v>37.234000000000002</v>
      </c>
      <c r="BW128" s="11">
        <v>-346.065</v>
      </c>
      <c r="BX128" s="11">
        <v>8.0359999999999996</v>
      </c>
      <c r="BY128" s="11">
        <v>-162.613</v>
      </c>
      <c r="CB128" s="9">
        <f>$BW128/'All Issuers and Governments'!$BW$125</f>
        <v>-0.44928627532440557</v>
      </c>
      <c r="CC128" s="9">
        <f>$BX128/'All Issuers and Governments'!$BX$125</f>
        <v>1.4988398725724985E-2</v>
      </c>
      <c r="CD128" s="9">
        <f>$BY128/'All Issuers and Governments'!$BY$125</f>
        <v>-0.23752335240476818</v>
      </c>
    </row>
    <row r="129" spans="1:82" x14ac:dyDescent="0.25">
      <c r="A129" s="1"/>
      <c r="C129" s="2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</row>
    <row r="130" spans="1:82" x14ac:dyDescent="0.25">
      <c r="A130" t="s">
        <v>77</v>
      </c>
      <c r="B130" t="s">
        <v>462</v>
      </c>
      <c r="C130" s="3" t="s">
        <v>87</v>
      </c>
      <c r="D130" s="4" t="s">
        <v>87</v>
      </c>
      <c r="E130" s="4" t="s">
        <v>87</v>
      </c>
      <c r="F130" s="4">
        <v>0.628</v>
      </c>
      <c r="G130" s="4">
        <v>1.4970000000000001</v>
      </c>
      <c r="H130" s="4">
        <v>0.53200000000000003</v>
      </c>
      <c r="I130" s="4">
        <v>-4.2000000000000003E-2</v>
      </c>
      <c r="J130" s="4">
        <v>0.73399999999999999</v>
      </c>
      <c r="K130" s="4">
        <v>0.223</v>
      </c>
      <c r="L130" s="4">
        <v>-0.40500000000000003</v>
      </c>
      <c r="M130" s="4">
        <v>-6.0000000000000001E-3</v>
      </c>
      <c r="N130" s="4">
        <v>-0.95699999999999996</v>
      </c>
      <c r="O130" s="4">
        <v>-0.16500000000000001</v>
      </c>
      <c r="P130" s="4">
        <v>-0.11799999999999999</v>
      </c>
      <c r="Q130" s="4">
        <v>0.749</v>
      </c>
      <c r="R130" s="4">
        <v>0.183</v>
      </c>
      <c r="S130" s="4">
        <v>0.26400000000000001</v>
      </c>
      <c r="T130" s="4">
        <v>0.16600000000000001</v>
      </c>
      <c r="U130" s="4">
        <v>0.373</v>
      </c>
      <c r="V130" s="4">
        <v>1.75</v>
      </c>
      <c r="W130" s="4">
        <v>-0.21199999999999999</v>
      </c>
      <c r="X130" s="4">
        <v>0.216</v>
      </c>
      <c r="Y130" s="4">
        <v>1.4690000000000001</v>
      </c>
      <c r="Z130" s="4">
        <v>-1.391</v>
      </c>
      <c r="AA130" s="4">
        <v>-2.5999999999999999E-2</v>
      </c>
      <c r="AB130" s="4">
        <v>-0.153</v>
      </c>
      <c r="AC130" s="4">
        <v>-0.24199999999999999</v>
      </c>
      <c r="AD130" s="4">
        <v>-0.13200000000000001</v>
      </c>
      <c r="AE130" s="4">
        <v>0.114</v>
      </c>
      <c r="AF130" s="4">
        <v>0.36899999999999999</v>
      </c>
      <c r="AG130" s="4">
        <v>-0.21299999999999999</v>
      </c>
      <c r="AH130" s="4">
        <v>2.5000000000000001E-2</v>
      </c>
      <c r="AI130" s="4">
        <v>-0.28799999999999998</v>
      </c>
      <c r="AJ130" s="4">
        <v>5.8999999999999997E-2</v>
      </c>
      <c r="AK130" s="4">
        <v>-1.0089999999999999</v>
      </c>
      <c r="AL130" s="4">
        <v>-4.0000000000000001E-3</v>
      </c>
      <c r="AM130" s="4">
        <v>8.0000000000000002E-3</v>
      </c>
      <c r="AN130" s="4">
        <v>-0.60799999999999998</v>
      </c>
      <c r="AO130" s="4">
        <v>0.52600000000000002</v>
      </c>
      <c r="AP130" s="4">
        <v>-0.21199999999999999</v>
      </c>
      <c r="AQ130" s="4">
        <v>-0.39500000000000002</v>
      </c>
      <c r="AR130" s="4">
        <v>0.22900000000000001</v>
      </c>
      <c r="AS130" s="4">
        <v>-0.92300000000000004</v>
      </c>
      <c r="AT130" s="4">
        <v>-0.93100000000000005</v>
      </c>
      <c r="AU130" s="4">
        <v>0.66300000000000003</v>
      </c>
      <c r="AV130" s="4">
        <v>0.14399999999999999</v>
      </c>
      <c r="AW130" s="4">
        <v>1.677</v>
      </c>
      <c r="AX130" s="4">
        <v>-0.42499999999999999</v>
      </c>
      <c r="AY130" s="4">
        <v>1.6E-2</v>
      </c>
      <c r="AZ130" s="4">
        <v>-0.503</v>
      </c>
      <c r="BA130" s="4">
        <v>-3.0000000000000001E-3</v>
      </c>
      <c r="BB130" s="4">
        <v>0.501</v>
      </c>
      <c r="BC130" s="4">
        <v>-0.15</v>
      </c>
      <c r="BD130" s="4">
        <v>-0.59499999999999997</v>
      </c>
      <c r="BE130" s="4">
        <v>0.68</v>
      </c>
      <c r="BF130" s="4">
        <v>-0.08</v>
      </c>
      <c r="BG130" s="4">
        <v>-0.14599999999999999</v>
      </c>
      <c r="BH130" s="4">
        <v>0.17799999999999999</v>
      </c>
      <c r="BI130" s="4">
        <v>3.6999999999999998E-2</v>
      </c>
      <c r="BJ130" s="4">
        <v>-0.45600000000000002</v>
      </c>
      <c r="BK130" s="4">
        <v>-0.27600000000000002</v>
      </c>
      <c r="BL130" s="4">
        <v>0.19700000000000001</v>
      </c>
      <c r="BM130" s="4">
        <v>-0.17599999999999999</v>
      </c>
      <c r="BN130" s="4">
        <v>-9.7000000000000003E-2</v>
      </c>
      <c r="BO130" s="4">
        <v>-0.18</v>
      </c>
      <c r="BP130" s="4">
        <v>-0.20100000000000001</v>
      </c>
      <c r="BQ130" s="4">
        <v>0.05</v>
      </c>
      <c r="BR130" s="4">
        <v>-0.48</v>
      </c>
      <c r="BS130" s="4">
        <v>-6.6000000000000003E-2</v>
      </c>
      <c r="BT130" s="4">
        <v>0.156</v>
      </c>
      <c r="BU130" s="4">
        <v>-0.219</v>
      </c>
      <c r="BV130" s="4">
        <v>-0.02</v>
      </c>
      <c r="BW130" s="4">
        <v>-9.6000000000000002E-2</v>
      </c>
      <c r="BX130" s="4">
        <v>-0.16700000000000001</v>
      </c>
      <c r="BY130" s="4" t="s">
        <v>87</v>
      </c>
      <c r="CB130" s="7">
        <f>$BW130/$BW$128</f>
        <v>2.774045338303498E-4</v>
      </c>
      <c r="CC130" s="7">
        <f>$BX130/$BX$128</f>
        <v>-2.0781483325037334E-2</v>
      </c>
      <c r="CD130" s="7">
        <v>0</v>
      </c>
    </row>
    <row r="131" spans="1:82" x14ac:dyDescent="0.25">
      <c r="A131" s="1" t="s">
        <v>79</v>
      </c>
      <c r="B131" s="1" t="s">
        <v>463</v>
      </c>
      <c r="C131" s="2" t="s">
        <v>87</v>
      </c>
      <c r="D131" s="11">
        <v>4.2930000000000001</v>
      </c>
      <c r="E131" s="11">
        <v>3.2719999999999998</v>
      </c>
      <c r="F131" s="11">
        <v>49.488999999999997</v>
      </c>
      <c r="G131" s="11">
        <v>-4.1660000000000004</v>
      </c>
      <c r="H131" s="11">
        <v>0.66500000000000004</v>
      </c>
      <c r="I131" s="11">
        <v>1.0249999999999999</v>
      </c>
      <c r="J131" s="11">
        <v>-3.2549999999999999</v>
      </c>
      <c r="K131" s="11">
        <v>1.633</v>
      </c>
      <c r="L131" s="11">
        <v>1.0529999999999999</v>
      </c>
      <c r="M131" s="11">
        <v>0.16400000000000001</v>
      </c>
      <c r="N131" s="11">
        <v>1.5449999999999999</v>
      </c>
      <c r="O131" s="11">
        <v>3.6280000000000001</v>
      </c>
      <c r="P131" s="11">
        <v>1.35</v>
      </c>
      <c r="Q131" s="11">
        <v>1.163</v>
      </c>
      <c r="R131" s="11">
        <v>4.4829999999999997</v>
      </c>
      <c r="S131" s="11">
        <v>3.5419999999999998</v>
      </c>
      <c r="T131" s="11">
        <v>1.5409999999999999</v>
      </c>
      <c r="U131" s="11">
        <v>8.8350000000000009</v>
      </c>
      <c r="V131" s="11">
        <v>2.4470000000000001</v>
      </c>
      <c r="W131" s="11">
        <v>2.8839999999999999</v>
      </c>
      <c r="X131" s="11">
        <v>2.665</v>
      </c>
      <c r="Y131" s="11">
        <v>5.8449999999999998</v>
      </c>
      <c r="Z131" s="11">
        <v>5.9560000000000004</v>
      </c>
      <c r="AA131" s="11">
        <v>3.7490000000000001</v>
      </c>
      <c r="AB131" s="11">
        <v>5.0910000000000002</v>
      </c>
      <c r="AC131" s="11">
        <v>10.814</v>
      </c>
      <c r="AD131" s="11">
        <v>6.149</v>
      </c>
      <c r="AE131" s="11">
        <v>6.1520000000000001</v>
      </c>
      <c r="AF131" s="11">
        <v>1.349</v>
      </c>
      <c r="AG131" s="11">
        <v>4.1820000000000004</v>
      </c>
      <c r="AH131" s="11">
        <v>0.54700000000000004</v>
      </c>
      <c r="AI131" s="11">
        <v>-1.996</v>
      </c>
      <c r="AJ131" s="11">
        <v>5.2779999999999996</v>
      </c>
      <c r="AK131" s="11">
        <v>1.7210000000000001</v>
      </c>
      <c r="AL131" s="11">
        <v>0.997</v>
      </c>
      <c r="AM131" s="11">
        <v>3.4889999999999999</v>
      </c>
      <c r="AN131" s="11">
        <v>3.4630000000000001</v>
      </c>
      <c r="AO131" s="11">
        <v>1.5660000000000001</v>
      </c>
      <c r="AP131" s="11">
        <v>9.5920000000000005</v>
      </c>
      <c r="AQ131" s="11">
        <v>-0.42699999999999999</v>
      </c>
      <c r="AR131" s="11">
        <v>3.5739999999999998</v>
      </c>
      <c r="AS131" s="11">
        <v>8.1370000000000005</v>
      </c>
      <c r="AT131" s="11">
        <v>7.524</v>
      </c>
      <c r="AU131" s="11">
        <v>12.769</v>
      </c>
      <c r="AV131" s="11">
        <v>10.284000000000001</v>
      </c>
      <c r="AW131" s="11">
        <v>7.3289999999999997</v>
      </c>
      <c r="AX131" s="11">
        <v>11.446</v>
      </c>
      <c r="AY131" s="11">
        <v>10.897</v>
      </c>
      <c r="AZ131" s="11">
        <v>16.670999999999999</v>
      </c>
      <c r="BA131" s="11">
        <v>6.992</v>
      </c>
      <c r="BB131" s="11">
        <v>4.5999999999999996</v>
      </c>
      <c r="BC131" s="11">
        <v>12.750999999999999</v>
      </c>
      <c r="BD131" s="11">
        <v>14.044</v>
      </c>
      <c r="BE131" s="11">
        <v>20.204000000000001</v>
      </c>
      <c r="BF131" s="11">
        <v>7.7510000000000003</v>
      </c>
      <c r="BG131" s="11">
        <v>15.462999999999999</v>
      </c>
      <c r="BH131" s="11">
        <v>13.808</v>
      </c>
      <c r="BI131" s="11">
        <v>35.835000000000001</v>
      </c>
      <c r="BJ131" s="11">
        <v>85.545000000000002</v>
      </c>
      <c r="BK131" s="11">
        <v>50.265999999999998</v>
      </c>
      <c r="BL131" s="11">
        <v>10.311999999999999</v>
      </c>
      <c r="BM131" s="11">
        <v>-10.529</v>
      </c>
      <c r="BN131" s="11">
        <v>10.964</v>
      </c>
      <c r="BO131" s="11">
        <v>-15.37</v>
      </c>
      <c r="BP131" s="11">
        <v>-26.509</v>
      </c>
      <c r="BQ131" s="11">
        <v>1.2889999999999999</v>
      </c>
      <c r="BR131" s="11">
        <v>-4.54</v>
      </c>
      <c r="BS131" s="11">
        <v>-2.7090000000000001</v>
      </c>
      <c r="BT131" s="11">
        <v>-10.195</v>
      </c>
      <c r="BU131" s="11">
        <v>-11.488</v>
      </c>
      <c r="BV131" s="11">
        <v>-13.131</v>
      </c>
      <c r="BW131" s="11">
        <v>11.904999999999999</v>
      </c>
      <c r="BX131" s="11">
        <v>-1.105</v>
      </c>
      <c r="BY131" s="11">
        <v>-3.6110000000000002</v>
      </c>
      <c r="CB131" s="9">
        <f t="shared" ref="CB131:CB181" si="18">$BW131/$BW$128</f>
        <v>-3.4401051825524102E-2</v>
      </c>
      <c r="CC131" s="9">
        <f t="shared" ref="CC131:CC181" si="19">$BX131/$BX$128</f>
        <v>-0.13750622200099552</v>
      </c>
      <c r="CD131" s="9">
        <f t="shared" ref="CD131:CD181" si="20">$BY131/$BY$128</f>
        <v>2.2206096683536989E-2</v>
      </c>
    </row>
    <row r="132" spans="1:82" x14ac:dyDescent="0.25">
      <c r="A132" s="1" t="s">
        <v>81</v>
      </c>
      <c r="B132" s="1" t="s">
        <v>464</v>
      </c>
      <c r="C132" s="2" t="s">
        <v>87</v>
      </c>
      <c r="D132" s="11">
        <v>1.204</v>
      </c>
      <c r="E132" s="11">
        <v>1.7749999999999999</v>
      </c>
      <c r="F132" s="11">
        <v>3.452</v>
      </c>
      <c r="G132" s="11">
        <v>6.0529999999999999</v>
      </c>
      <c r="H132" s="11">
        <v>1.5920000000000001</v>
      </c>
      <c r="I132" s="11">
        <v>1.248</v>
      </c>
      <c r="J132" s="11">
        <v>0.79500000000000004</v>
      </c>
      <c r="K132" s="11">
        <v>1.06</v>
      </c>
      <c r="L132" s="11">
        <v>4.1050000000000004</v>
      </c>
      <c r="M132" s="11">
        <v>3.3340000000000001</v>
      </c>
      <c r="N132" s="11">
        <v>0.86299999999999999</v>
      </c>
      <c r="O132" s="11">
        <v>-2.4910000000000001</v>
      </c>
      <c r="P132" s="11">
        <v>2.597</v>
      </c>
      <c r="Q132" s="11">
        <v>0.70399999999999996</v>
      </c>
      <c r="R132" s="11">
        <v>0.129</v>
      </c>
      <c r="S132" s="11">
        <v>-1.123</v>
      </c>
      <c r="T132" s="11">
        <v>1.5640000000000001</v>
      </c>
      <c r="U132" s="11">
        <v>0.41899999999999998</v>
      </c>
      <c r="V132" s="11">
        <v>0.996</v>
      </c>
      <c r="W132" s="11">
        <v>0.93300000000000005</v>
      </c>
      <c r="X132" s="11">
        <v>-0.28699999999999998</v>
      </c>
      <c r="Y132" s="11">
        <v>0.56000000000000005</v>
      </c>
      <c r="Z132" s="11">
        <v>0.57099999999999995</v>
      </c>
      <c r="AA132" s="11">
        <v>-1.7829999999999999</v>
      </c>
      <c r="AB132" s="11">
        <v>0.97299999999999998</v>
      </c>
      <c r="AC132" s="11">
        <v>0.495</v>
      </c>
      <c r="AD132" s="11">
        <v>-9.0999999999999998E-2</v>
      </c>
      <c r="AE132" s="11">
        <v>1.0449999999999999</v>
      </c>
      <c r="AF132" s="11">
        <v>0.95199999999999996</v>
      </c>
      <c r="AG132" s="11">
        <v>0.91100000000000003</v>
      </c>
      <c r="AH132" s="11">
        <v>0.88600000000000001</v>
      </c>
      <c r="AI132" s="11">
        <v>1.135</v>
      </c>
      <c r="AJ132" s="11">
        <v>-0.115</v>
      </c>
      <c r="AK132" s="11">
        <v>0.249</v>
      </c>
      <c r="AL132" s="11">
        <v>0.16600000000000001</v>
      </c>
      <c r="AM132" s="11">
        <v>0.32500000000000001</v>
      </c>
      <c r="AN132" s="11">
        <v>0.99099999999999999</v>
      </c>
      <c r="AO132" s="11">
        <v>1.1479999999999999</v>
      </c>
      <c r="AP132" s="11">
        <v>1.25</v>
      </c>
      <c r="AQ132" s="11">
        <v>1.4850000000000001</v>
      </c>
      <c r="AR132" s="11">
        <v>0.51800000000000002</v>
      </c>
      <c r="AS132" s="11">
        <v>1.05</v>
      </c>
      <c r="AT132" s="11">
        <v>1.1220000000000001</v>
      </c>
      <c r="AU132" s="11">
        <v>1.0109999999999999</v>
      </c>
      <c r="AV132" s="11">
        <v>-1.012</v>
      </c>
      <c r="AW132" s="11">
        <v>2.484</v>
      </c>
      <c r="AX132" s="11">
        <v>6.0000000000000001E-3</v>
      </c>
      <c r="AY132" s="11">
        <v>2.8839999999999999</v>
      </c>
      <c r="AZ132" s="11">
        <v>7.0430000000000001</v>
      </c>
      <c r="BA132" s="11">
        <v>-1.4470000000000001</v>
      </c>
      <c r="BB132" s="11">
        <v>2.6739999999999999</v>
      </c>
      <c r="BC132" s="11">
        <v>7.3360000000000003</v>
      </c>
      <c r="BD132" s="11">
        <v>3.1</v>
      </c>
      <c r="BE132" s="11">
        <v>2.5999999999999999E-2</v>
      </c>
      <c r="BF132" s="11">
        <v>2.9929999999999999</v>
      </c>
      <c r="BG132" s="11">
        <v>5.0049999999999999</v>
      </c>
      <c r="BH132" s="11">
        <v>11.183</v>
      </c>
      <c r="BI132" s="11">
        <v>2.3940000000000001</v>
      </c>
      <c r="BJ132" s="11">
        <v>-2.1110000000000002</v>
      </c>
      <c r="BK132" s="11">
        <v>7.6429999999999998</v>
      </c>
      <c r="BL132" s="11">
        <v>7.3540000000000001</v>
      </c>
      <c r="BM132" s="11">
        <v>2.09</v>
      </c>
      <c r="BN132" s="11">
        <v>11.159000000000001</v>
      </c>
      <c r="BO132" s="11">
        <v>13.477</v>
      </c>
      <c r="BP132" s="11">
        <v>6.6459999999999999</v>
      </c>
      <c r="BQ132" s="11">
        <v>1.0580000000000001</v>
      </c>
      <c r="BR132" s="11">
        <v>-10.07</v>
      </c>
      <c r="BS132" s="11">
        <v>0.95799999999999996</v>
      </c>
      <c r="BT132" s="11">
        <v>8.8999999999999996E-2</v>
      </c>
      <c r="BU132" s="11">
        <v>-0.84399999999999997</v>
      </c>
      <c r="BV132" s="11">
        <v>-0.20200000000000001</v>
      </c>
      <c r="BW132" s="11">
        <v>6.7619999999999996</v>
      </c>
      <c r="BX132" s="11">
        <v>-16.538</v>
      </c>
      <c r="BY132" s="11">
        <v>-15.742000000000001</v>
      </c>
      <c r="CB132" s="9">
        <f t="shared" si="18"/>
        <v>-1.9539681851675261E-2</v>
      </c>
      <c r="CC132" s="9">
        <f t="shared" si="19"/>
        <v>-2.0579890492782482</v>
      </c>
      <c r="CD132" s="9">
        <f t="shared" si="20"/>
        <v>9.6806528383339585E-2</v>
      </c>
    </row>
    <row r="133" spans="1:82" x14ac:dyDescent="0.25">
      <c r="A133" s="1" t="s">
        <v>83</v>
      </c>
      <c r="B133" s="1" t="s">
        <v>465</v>
      </c>
      <c r="C133" s="2" t="s">
        <v>87</v>
      </c>
      <c r="D133" s="11">
        <v>11.237</v>
      </c>
      <c r="E133" s="11">
        <v>8.2560000000000002</v>
      </c>
      <c r="F133" s="11">
        <v>10.871</v>
      </c>
      <c r="G133" s="11">
        <v>-2.8010000000000002</v>
      </c>
      <c r="H133" s="11">
        <v>0.626</v>
      </c>
      <c r="I133" s="11">
        <v>3.121</v>
      </c>
      <c r="J133" s="11">
        <v>6.157</v>
      </c>
      <c r="K133" s="11">
        <v>10.081</v>
      </c>
      <c r="L133" s="11">
        <v>7.1429999999999998</v>
      </c>
      <c r="M133" s="11">
        <v>1</v>
      </c>
      <c r="N133" s="11">
        <v>-2.8839999999999999</v>
      </c>
      <c r="O133" s="11">
        <v>-1.0449999999999999</v>
      </c>
      <c r="P133" s="11">
        <v>-1.409</v>
      </c>
      <c r="Q133" s="11">
        <v>-1.6839999999999999</v>
      </c>
      <c r="R133" s="11">
        <v>-0.123</v>
      </c>
      <c r="S133" s="11">
        <v>-0.76600000000000001</v>
      </c>
      <c r="T133" s="11">
        <v>-2.2549999999999999</v>
      </c>
      <c r="U133" s="11">
        <v>-1.5429999999999999</v>
      </c>
      <c r="V133" s="11">
        <v>-2.996</v>
      </c>
      <c r="W133" s="11">
        <v>-2.8479999999999999</v>
      </c>
      <c r="X133" s="11">
        <v>-2.6320000000000001</v>
      </c>
      <c r="Y133" s="11">
        <v>-2.089</v>
      </c>
      <c r="Z133" s="11">
        <v>-0.91100000000000003</v>
      </c>
      <c r="AA133" s="11">
        <v>3.6429999999999998</v>
      </c>
      <c r="AB133" s="11">
        <v>5.1079999999999997</v>
      </c>
      <c r="AC133" s="11">
        <v>-1.7410000000000001</v>
      </c>
      <c r="AD133" s="11">
        <v>-2.4620000000000002</v>
      </c>
      <c r="AE133" s="11">
        <v>3.4660000000000002</v>
      </c>
      <c r="AF133" s="11">
        <v>-0.46500000000000002</v>
      </c>
      <c r="AG133" s="11">
        <v>-7.5999999999999998E-2</v>
      </c>
      <c r="AH133" s="11">
        <v>-1.7000000000000001E-2</v>
      </c>
      <c r="AI133" s="11">
        <v>1.4990000000000001</v>
      </c>
      <c r="AJ133" s="11">
        <v>-5.0369999999999999</v>
      </c>
      <c r="AK133" s="11">
        <v>-2.9369999999999998</v>
      </c>
      <c r="AL133" s="11">
        <v>-0.67700000000000005</v>
      </c>
      <c r="AM133" s="11">
        <v>-0.90100000000000002</v>
      </c>
      <c r="AN133" s="11">
        <v>0.14399999999999999</v>
      </c>
      <c r="AO133" s="11">
        <v>0.28599999999999998</v>
      </c>
      <c r="AP133" s="11">
        <v>0.108</v>
      </c>
      <c r="AQ133" s="11">
        <v>-1.536</v>
      </c>
      <c r="AR133" s="11">
        <v>-2.3130000000000002</v>
      </c>
      <c r="AS133" s="11">
        <v>-4.2750000000000004</v>
      </c>
      <c r="AT133" s="11">
        <v>-2.3410000000000002</v>
      </c>
      <c r="AU133" s="11">
        <v>-0.57799999999999996</v>
      </c>
      <c r="AV133" s="11">
        <v>-2.9780000000000002</v>
      </c>
      <c r="AW133" s="11">
        <v>-2.0209999999999999</v>
      </c>
      <c r="AX133" s="11">
        <v>-1.6319999999999999</v>
      </c>
      <c r="AY133" s="11">
        <v>1.798</v>
      </c>
      <c r="AZ133" s="11">
        <v>-5.6159999999999997</v>
      </c>
      <c r="BA133" s="11">
        <v>-2.8239999999999998</v>
      </c>
      <c r="BB133" s="11">
        <v>-2.573</v>
      </c>
      <c r="BC133" s="11">
        <v>-3.5999999999999997E-2</v>
      </c>
      <c r="BD133" s="11">
        <v>0.94099999999999995</v>
      </c>
      <c r="BE133" s="11">
        <v>0.185</v>
      </c>
      <c r="BF133" s="11">
        <v>-0.45100000000000001</v>
      </c>
      <c r="BG133" s="11">
        <v>0.113</v>
      </c>
      <c r="BH133" s="11">
        <v>6.4160000000000004</v>
      </c>
      <c r="BI133" s="11">
        <v>-0.22700000000000001</v>
      </c>
      <c r="BJ133" s="11">
        <v>10.651999999999999</v>
      </c>
      <c r="BK133" s="11">
        <v>7.4820000000000002</v>
      </c>
      <c r="BL133" s="11">
        <v>4.4059999999999997</v>
      </c>
      <c r="BM133" s="11">
        <v>37.122</v>
      </c>
      <c r="BN133" s="11">
        <v>8.1000000000000003E-2</v>
      </c>
      <c r="BO133" s="11">
        <v>26.407</v>
      </c>
      <c r="BP133" s="11">
        <v>13.955</v>
      </c>
      <c r="BQ133" s="11">
        <v>18.395</v>
      </c>
      <c r="BR133" s="11">
        <v>24.503</v>
      </c>
      <c r="BS133" s="11">
        <v>15.5</v>
      </c>
      <c r="BT133" s="11">
        <v>-8.5920000000000005</v>
      </c>
      <c r="BU133" s="11">
        <v>0.38100000000000001</v>
      </c>
      <c r="BV133" s="11">
        <v>10.711</v>
      </c>
      <c r="BW133" s="11">
        <v>-7.37</v>
      </c>
      <c r="BX133" s="11">
        <v>7.7629999999999999</v>
      </c>
      <c r="BY133" s="11" t="s">
        <v>87</v>
      </c>
      <c r="CB133" s="9">
        <f t="shared" si="18"/>
        <v>2.1296577232600811E-2</v>
      </c>
      <c r="CC133" s="9">
        <f t="shared" si="19"/>
        <v>0.96602787456445993</v>
      </c>
      <c r="CD133" s="9">
        <v>0</v>
      </c>
    </row>
    <row r="134" spans="1:82" x14ac:dyDescent="0.25">
      <c r="A134" s="1" t="s">
        <v>85</v>
      </c>
      <c r="B134" s="1" t="s">
        <v>466</v>
      </c>
      <c r="C134" s="2" t="s">
        <v>87</v>
      </c>
      <c r="D134" s="11" t="s">
        <v>87</v>
      </c>
      <c r="E134" s="11" t="s">
        <v>87</v>
      </c>
      <c r="F134" s="11" t="s">
        <v>87</v>
      </c>
      <c r="G134" s="11">
        <v>58.914000000000001</v>
      </c>
      <c r="H134" s="11">
        <v>29.597999999999999</v>
      </c>
      <c r="I134" s="11">
        <v>43.667000000000002</v>
      </c>
      <c r="J134" s="11">
        <v>7.1749999999999998</v>
      </c>
      <c r="K134" s="11">
        <v>12.069000000000001</v>
      </c>
      <c r="L134" s="11">
        <v>21.373999999999999</v>
      </c>
      <c r="M134" s="11">
        <v>-7.69</v>
      </c>
      <c r="N134" s="11">
        <v>13.545</v>
      </c>
      <c r="O134" s="11">
        <v>-2.6160000000000001</v>
      </c>
      <c r="P134" s="11">
        <v>2.1309999999999998</v>
      </c>
      <c r="Q134" s="11">
        <v>0.52600000000000002</v>
      </c>
      <c r="R134" s="11">
        <v>1.927</v>
      </c>
      <c r="S134" s="11">
        <v>-1.5069999999999999</v>
      </c>
      <c r="T134" s="11">
        <v>-8.9019999999999992</v>
      </c>
      <c r="U134" s="11">
        <v>4.9039999999999999</v>
      </c>
      <c r="V134" s="11">
        <v>7.2720000000000002</v>
      </c>
      <c r="W134" s="11">
        <v>2.5070000000000001</v>
      </c>
      <c r="X134" s="11">
        <v>6.7690000000000001</v>
      </c>
      <c r="Y134" s="11">
        <v>1.45</v>
      </c>
      <c r="Z134" s="11">
        <v>12.24</v>
      </c>
      <c r="AA134" s="11">
        <v>13.401999999999999</v>
      </c>
      <c r="AB134" s="11">
        <v>-15.026</v>
      </c>
      <c r="AC134" s="11">
        <v>-1.4950000000000001</v>
      </c>
      <c r="AD134" s="11">
        <v>-1.5960000000000001</v>
      </c>
      <c r="AE134" s="11">
        <v>0.10100000000000001</v>
      </c>
      <c r="AF134" s="11">
        <v>-3.5059999999999998</v>
      </c>
      <c r="AG134" s="11">
        <v>-0.42599999999999999</v>
      </c>
      <c r="AH134" s="11">
        <v>1.911</v>
      </c>
      <c r="AI134" s="11">
        <v>-0.24299999999999999</v>
      </c>
      <c r="AJ134" s="11">
        <v>1.046</v>
      </c>
      <c r="AK134" s="11">
        <v>1.5860000000000001</v>
      </c>
      <c r="AL134" s="11">
        <v>2.6640000000000001</v>
      </c>
      <c r="AM134" s="11">
        <v>2.1320000000000001</v>
      </c>
      <c r="AN134" s="11">
        <v>4.6820000000000004</v>
      </c>
      <c r="AO134" s="11">
        <v>1.34</v>
      </c>
      <c r="AP134" s="11">
        <v>4.0469999999999997</v>
      </c>
      <c r="AQ134" s="11">
        <v>0.68200000000000005</v>
      </c>
      <c r="AR134" s="11">
        <v>2.4279999999999999</v>
      </c>
      <c r="AS134" s="11">
        <v>0.22</v>
      </c>
      <c r="AT134" s="11">
        <v>1.579</v>
      </c>
      <c r="AU134" s="11">
        <v>-1.849</v>
      </c>
      <c r="AV134" s="11">
        <v>2.5819999999999999</v>
      </c>
      <c r="AW134" s="11">
        <v>5.2460000000000004</v>
      </c>
      <c r="AX134" s="11">
        <v>3.5960000000000001</v>
      </c>
      <c r="AY134" s="11">
        <v>4.6479999999999997</v>
      </c>
      <c r="AZ134" s="11">
        <v>9.1150000000000002</v>
      </c>
      <c r="BA134" s="11">
        <v>8.8740000000000006</v>
      </c>
      <c r="BB134" s="11">
        <v>8.4550000000000001</v>
      </c>
      <c r="BC134" s="11">
        <v>13.436</v>
      </c>
      <c r="BD134" s="11">
        <v>8.2029999999999994</v>
      </c>
      <c r="BE134" s="11">
        <v>10.859</v>
      </c>
      <c r="BF134" s="11">
        <v>5.165</v>
      </c>
      <c r="BG134" s="11">
        <v>15.898</v>
      </c>
      <c r="BH134" s="11">
        <v>3.6160000000000001</v>
      </c>
      <c r="BI134" s="11">
        <v>5.4939999999999998</v>
      </c>
      <c r="BJ134" s="11">
        <v>16.939</v>
      </c>
      <c r="BK134" s="11">
        <v>6.9260000000000002</v>
      </c>
      <c r="BL134" s="11">
        <v>28.564</v>
      </c>
      <c r="BM134" s="11">
        <v>52.06</v>
      </c>
      <c r="BN134" s="11">
        <v>57.372999999999998</v>
      </c>
      <c r="BO134" s="11">
        <v>17.510999999999999</v>
      </c>
      <c r="BP134" s="11">
        <v>5.15</v>
      </c>
      <c r="BQ134" s="11">
        <v>12.811999999999999</v>
      </c>
      <c r="BR134" s="11">
        <v>-3.6850000000000001</v>
      </c>
      <c r="BS134" s="11">
        <v>-5.5110000000000001</v>
      </c>
      <c r="BT134" s="11">
        <v>7.6079999999999997</v>
      </c>
      <c r="BU134" s="11">
        <v>9.0280000000000005</v>
      </c>
      <c r="BV134" s="11">
        <v>14.4</v>
      </c>
      <c r="BW134" s="11">
        <v>26.795000000000002</v>
      </c>
      <c r="BX134" s="11">
        <v>22.512</v>
      </c>
      <c r="BY134" s="11">
        <v>17.722999999999999</v>
      </c>
      <c r="CB134" s="9">
        <f t="shared" si="18"/>
        <v>-7.7427650874835663E-2</v>
      </c>
      <c r="CC134" s="9">
        <f t="shared" si="19"/>
        <v>2.8013937282229966</v>
      </c>
      <c r="CD134" s="9">
        <f t="shared" si="20"/>
        <v>-0.10898882623160509</v>
      </c>
    </row>
    <row r="135" spans="1:82" x14ac:dyDescent="0.25">
      <c r="A135" s="1" t="s">
        <v>88</v>
      </c>
      <c r="B135" s="1" t="s">
        <v>467</v>
      </c>
      <c r="C135" s="2" t="s">
        <v>87</v>
      </c>
      <c r="D135" s="11">
        <v>1.377</v>
      </c>
      <c r="E135" s="11">
        <v>-6.6260000000000003</v>
      </c>
      <c r="F135" s="11">
        <v>-13.917999999999999</v>
      </c>
      <c r="G135" s="11">
        <v>9.9179999999999993</v>
      </c>
      <c r="H135" s="11">
        <v>6.3E-2</v>
      </c>
      <c r="I135" s="11">
        <v>1.1220000000000001</v>
      </c>
      <c r="J135" s="11">
        <v>1.361</v>
      </c>
      <c r="K135" s="11">
        <v>-0.76300000000000001</v>
      </c>
      <c r="L135" s="11">
        <v>3.8929999999999998</v>
      </c>
      <c r="M135" s="11">
        <v>1.474</v>
      </c>
      <c r="N135" s="11">
        <v>2.246</v>
      </c>
      <c r="O135" s="11">
        <v>0.193</v>
      </c>
      <c r="P135" s="11">
        <v>2.4089999999999998</v>
      </c>
      <c r="Q135" s="11">
        <v>2.8769999999999998</v>
      </c>
      <c r="R135" s="11">
        <v>2.4550000000000001</v>
      </c>
      <c r="S135" s="11">
        <v>4.6559999999999997</v>
      </c>
      <c r="T135" s="11">
        <v>7.85</v>
      </c>
      <c r="U135" s="11">
        <v>5.7359999999999998</v>
      </c>
      <c r="V135" s="11">
        <v>6.2430000000000003</v>
      </c>
      <c r="W135" s="11">
        <v>5.9080000000000004</v>
      </c>
      <c r="X135" s="11">
        <v>6.258</v>
      </c>
      <c r="Y135" s="11">
        <v>10.499000000000001</v>
      </c>
      <c r="Z135" s="11">
        <v>4.4489999999999998</v>
      </c>
      <c r="AA135" s="11">
        <v>3.6349999999999998</v>
      </c>
      <c r="AB135" s="11">
        <v>8.423</v>
      </c>
      <c r="AC135" s="11">
        <v>4.4740000000000002</v>
      </c>
      <c r="AD135" s="11">
        <v>2.2850000000000001</v>
      </c>
      <c r="AE135" s="11">
        <v>6.9279999999999999</v>
      </c>
      <c r="AF135" s="11">
        <v>7.0720000000000001</v>
      </c>
      <c r="AG135" s="11">
        <v>4.6029999999999998</v>
      </c>
      <c r="AH135" s="11">
        <v>3.65</v>
      </c>
      <c r="AI135" s="11">
        <v>2.8849999999999998</v>
      </c>
      <c r="AJ135" s="11">
        <v>0.77200000000000002</v>
      </c>
      <c r="AK135" s="11">
        <v>-2.0329999999999999</v>
      </c>
      <c r="AL135" s="11">
        <v>0.66900000000000004</v>
      </c>
      <c r="AM135" s="11">
        <v>0.248</v>
      </c>
      <c r="AN135" s="11">
        <v>-1.476</v>
      </c>
      <c r="AO135" s="11">
        <v>1.3129999999999999</v>
      </c>
      <c r="AP135" s="11">
        <v>-0.27900000000000003</v>
      </c>
      <c r="AQ135" s="11">
        <v>-0.28699999999999998</v>
      </c>
      <c r="AR135" s="11">
        <v>3.1120000000000001</v>
      </c>
      <c r="AS135" s="11">
        <v>-0.49199999999999999</v>
      </c>
      <c r="AT135" s="11">
        <v>0.80800000000000005</v>
      </c>
      <c r="AU135" s="11">
        <v>1.575</v>
      </c>
      <c r="AV135" s="11">
        <v>3.3239999999999998</v>
      </c>
      <c r="AW135" s="11">
        <v>4.1630000000000003</v>
      </c>
      <c r="AX135" s="11">
        <v>3.9689999999999999</v>
      </c>
      <c r="AY135" s="11">
        <v>8.4640000000000004</v>
      </c>
      <c r="AZ135" s="11">
        <v>9.5679999999999996</v>
      </c>
      <c r="BA135" s="11">
        <v>5.0739999999999998</v>
      </c>
      <c r="BB135" s="11">
        <v>8.5280000000000005</v>
      </c>
      <c r="BC135" s="11">
        <v>9.19</v>
      </c>
      <c r="BD135" s="11">
        <v>17.428999999999998</v>
      </c>
      <c r="BE135" s="11">
        <v>8.0809999999999995</v>
      </c>
      <c r="BF135" s="11">
        <v>6.9829999999999997</v>
      </c>
      <c r="BG135" s="11">
        <v>13.936</v>
      </c>
      <c r="BH135" s="11">
        <v>3.9620000000000002</v>
      </c>
      <c r="BI135" s="11">
        <v>10.343999999999999</v>
      </c>
      <c r="BJ135" s="11">
        <v>-18.658000000000001</v>
      </c>
      <c r="BK135" s="11">
        <v>-11.763</v>
      </c>
      <c r="BL135" s="11">
        <v>4.1959999999999997</v>
      </c>
      <c r="BM135" s="11">
        <v>-10.802</v>
      </c>
      <c r="BN135" s="11">
        <v>-11.733000000000001</v>
      </c>
      <c r="BO135" s="11">
        <v>-8.3190000000000008</v>
      </c>
      <c r="BP135" s="11">
        <v>-8.4689999999999994</v>
      </c>
      <c r="BQ135" s="11">
        <v>-5.5629999999999997</v>
      </c>
      <c r="BR135" s="11">
        <v>-8.4879999999999995</v>
      </c>
      <c r="BS135" s="11">
        <v>-14.02</v>
      </c>
      <c r="BT135" s="11">
        <v>1.8360000000000001</v>
      </c>
      <c r="BU135" s="11">
        <v>5.7919999999999998</v>
      </c>
      <c r="BV135" s="11">
        <v>-2.456</v>
      </c>
      <c r="BW135" s="11">
        <v>4.6870000000000003</v>
      </c>
      <c r="BX135" s="11">
        <v>2.5049999999999999</v>
      </c>
      <c r="BY135" s="11">
        <v>3.3220000000000001</v>
      </c>
      <c r="CB135" s="9">
        <f t="shared" si="18"/>
        <v>-1.3543698438154683E-2</v>
      </c>
      <c r="CC135" s="9">
        <f t="shared" si="19"/>
        <v>0.31172224987555996</v>
      </c>
      <c r="CD135" s="9">
        <f t="shared" si="20"/>
        <v>-2.0428871000473518E-2</v>
      </c>
    </row>
    <row r="136" spans="1:82" x14ac:dyDescent="0.25">
      <c r="A136" t="s">
        <v>90</v>
      </c>
      <c r="B136" t="s">
        <v>468</v>
      </c>
      <c r="C136" s="3" t="s">
        <v>87</v>
      </c>
      <c r="D136" s="4">
        <v>0.56999999999999995</v>
      </c>
      <c r="E136" s="4">
        <v>0.67100000000000004</v>
      </c>
      <c r="F136" s="4">
        <v>0.68500000000000005</v>
      </c>
      <c r="G136" s="4">
        <v>0.92200000000000004</v>
      </c>
      <c r="H136" s="4">
        <v>0.23400000000000001</v>
      </c>
      <c r="I136" s="4">
        <v>0.33800000000000002</v>
      </c>
      <c r="J136" s="4">
        <v>0.51300000000000001</v>
      </c>
      <c r="K136" s="4">
        <v>0.48499999999999999</v>
      </c>
      <c r="L136" s="4">
        <v>0.436</v>
      </c>
      <c r="M136" s="4">
        <v>0.46</v>
      </c>
      <c r="N136" s="4">
        <v>0.55600000000000005</v>
      </c>
      <c r="O136" s="4">
        <v>0.55700000000000005</v>
      </c>
      <c r="P136" s="4">
        <v>0.443</v>
      </c>
      <c r="Q136" s="4">
        <v>0.503</v>
      </c>
      <c r="R136" s="4">
        <v>0.52100000000000002</v>
      </c>
      <c r="S136" s="4">
        <v>0.55800000000000005</v>
      </c>
      <c r="T136" s="4">
        <v>0.621</v>
      </c>
      <c r="U136" s="4">
        <v>0.51</v>
      </c>
      <c r="V136" s="4">
        <v>0.50700000000000001</v>
      </c>
      <c r="W136" s="4">
        <v>0.48699999999999999</v>
      </c>
      <c r="X136" s="4">
        <v>0.13900000000000001</v>
      </c>
      <c r="Y136" s="4">
        <v>0.218</v>
      </c>
      <c r="Z136" s="4">
        <v>0.106</v>
      </c>
      <c r="AA136" s="4">
        <v>0.11700000000000001</v>
      </c>
      <c r="AB136" s="4">
        <v>0.109</v>
      </c>
      <c r="AC136" s="4">
        <v>0.14799999999999999</v>
      </c>
      <c r="AD136" s="4">
        <v>0.224</v>
      </c>
      <c r="AE136" s="4">
        <v>0.28999999999999998</v>
      </c>
      <c r="AF136" s="4">
        <v>0.153</v>
      </c>
      <c r="AG136" s="4">
        <v>0.24</v>
      </c>
      <c r="AH136" s="4">
        <v>0.125</v>
      </c>
      <c r="AI136" s="4">
        <v>0.23100000000000001</v>
      </c>
      <c r="AJ136" s="4">
        <v>0.112</v>
      </c>
      <c r="AK136" s="4">
        <v>0.371</v>
      </c>
      <c r="AL136" s="4">
        <v>-0.58299999999999996</v>
      </c>
      <c r="AM136" s="4">
        <v>1.042</v>
      </c>
      <c r="AN136" s="4">
        <v>-4.9000000000000002E-2</v>
      </c>
      <c r="AO136" s="4">
        <v>0.14299999999999999</v>
      </c>
      <c r="AP136" s="4">
        <v>0.124</v>
      </c>
      <c r="AQ136" s="4">
        <v>-0.68400000000000005</v>
      </c>
      <c r="AR136" s="4">
        <v>4.7E-2</v>
      </c>
      <c r="AS136" s="4">
        <v>0.35499999999999998</v>
      </c>
      <c r="AT136" s="4">
        <v>4.5999999999999999E-2</v>
      </c>
      <c r="AU136" s="4">
        <v>-0.153</v>
      </c>
      <c r="AV136" s="4">
        <v>-0.222</v>
      </c>
      <c r="AW136" s="4">
        <v>0.216</v>
      </c>
      <c r="AX136" s="4">
        <v>-8.5999999999999993E-2</v>
      </c>
      <c r="AY136" s="4">
        <v>-0.60899999999999999</v>
      </c>
      <c r="AZ136" s="4">
        <v>-0.73499999999999999</v>
      </c>
      <c r="BA136" s="4">
        <v>-0.39100000000000001</v>
      </c>
      <c r="BB136" s="4" t="s">
        <v>87</v>
      </c>
      <c r="BC136" s="4">
        <v>-0.13900000000000001</v>
      </c>
      <c r="BD136" s="4">
        <v>-0.32300000000000001</v>
      </c>
      <c r="BE136" s="4">
        <v>-5.0000000000000001E-3</v>
      </c>
      <c r="BF136" s="4">
        <v>-1.9E-2</v>
      </c>
      <c r="BG136" s="4">
        <v>-0.114</v>
      </c>
      <c r="BH136" s="4">
        <v>-0.17199999999999999</v>
      </c>
      <c r="BI136" s="4">
        <v>-5.0000000000000001E-3</v>
      </c>
      <c r="BJ136" s="4">
        <v>4.8000000000000001E-2</v>
      </c>
      <c r="BK136" s="4">
        <v>-0.13600000000000001</v>
      </c>
      <c r="BL136" s="4">
        <v>-0.22</v>
      </c>
      <c r="BM136" s="4">
        <v>-8.6999999999999994E-2</v>
      </c>
      <c r="BN136" s="4">
        <v>-4.2000000000000003E-2</v>
      </c>
      <c r="BO136" s="4">
        <v>-0.20300000000000001</v>
      </c>
      <c r="BP136" s="4">
        <v>-0.41499999999999998</v>
      </c>
      <c r="BQ136" s="4">
        <v>-0.221</v>
      </c>
      <c r="BR136" s="4">
        <v>-0.19800000000000001</v>
      </c>
      <c r="BS136" s="4">
        <v>-0.221</v>
      </c>
      <c r="BT136" s="4">
        <v>-0.317</v>
      </c>
      <c r="BU136" s="4" t="s">
        <v>87</v>
      </c>
      <c r="BV136" s="4" t="s">
        <v>87</v>
      </c>
      <c r="BW136" s="4" t="s">
        <v>87</v>
      </c>
      <c r="BX136" s="4" t="s">
        <v>87</v>
      </c>
      <c r="BY136" s="4" t="s">
        <v>87</v>
      </c>
      <c r="CB136" s="7">
        <v>0</v>
      </c>
      <c r="CC136" s="7">
        <v>0</v>
      </c>
      <c r="CD136" s="7">
        <v>0</v>
      </c>
    </row>
    <row r="137" spans="1:82" x14ac:dyDescent="0.25">
      <c r="A137" s="1" t="s">
        <v>92</v>
      </c>
      <c r="B137" s="1" t="s">
        <v>469</v>
      </c>
      <c r="C137" s="2" t="s">
        <v>87</v>
      </c>
      <c r="D137" s="11" t="s">
        <v>87</v>
      </c>
      <c r="E137" s="11">
        <v>1.0169999999999999</v>
      </c>
      <c r="F137" s="11">
        <v>1.964</v>
      </c>
      <c r="G137" s="11">
        <v>1.5660000000000001</v>
      </c>
      <c r="H137" s="11">
        <v>1.556</v>
      </c>
      <c r="I137" s="11">
        <v>0.72799999999999998</v>
      </c>
      <c r="J137" s="11">
        <v>1.1559999999999999</v>
      </c>
      <c r="K137" s="11">
        <v>1.06</v>
      </c>
      <c r="L137" s="11">
        <v>1.712</v>
      </c>
      <c r="M137" s="11">
        <v>1.514</v>
      </c>
      <c r="N137" s="11">
        <v>1.629</v>
      </c>
      <c r="O137" s="11">
        <v>1.411</v>
      </c>
      <c r="P137" s="11">
        <v>1.627</v>
      </c>
      <c r="Q137" s="11">
        <v>1.5169999999999999</v>
      </c>
      <c r="R137" s="11">
        <v>1.629</v>
      </c>
      <c r="S137" s="11">
        <v>1.631</v>
      </c>
      <c r="T137" s="11">
        <v>1.494</v>
      </c>
      <c r="U137" s="11">
        <v>3.274</v>
      </c>
      <c r="V137" s="11">
        <v>3.6960000000000002</v>
      </c>
      <c r="W137" s="11">
        <v>2.4449999999999998</v>
      </c>
      <c r="X137" s="11">
        <v>1.151</v>
      </c>
      <c r="Y137" s="11">
        <v>4.7789999999999999</v>
      </c>
      <c r="Z137" s="11">
        <v>5.2249999999999996</v>
      </c>
      <c r="AA137" s="11">
        <v>12.023</v>
      </c>
      <c r="AB137" s="11">
        <v>1.2629999999999999</v>
      </c>
      <c r="AC137" s="11">
        <v>4.1210000000000004</v>
      </c>
      <c r="AD137" s="11">
        <v>-0.28199999999999997</v>
      </c>
      <c r="AE137" s="11">
        <v>6.7670000000000003</v>
      </c>
      <c r="AF137" s="11">
        <v>1.42</v>
      </c>
      <c r="AG137" s="11">
        <v>6.5229999999999997</v>
      </c>
      <c r="AH137" s="11">
        <v>4.8289999999999997</v>
      </c>
      <c r="AI137" s="11">
        <v>1.873</v>
      </c>
      <c r="AJ137" s="11">
        <v>2.8029999999999999</v>
      </c>
      <c r="AK137" s="11">
        <v>1.5149999999999999</v>
      </c>
      <c r="AL137" s="11">
        <v>4.9480000000000004</v>
      </c>
      <c r="AM137" s="11">
        <v>3.8090000000000002</v>
      </c>
      <c r="AN137" s="11">
        <v>1.391</v>
      </c>
      <c r="AO137" s="11">
        <v>2.5009999999999999</v>
      </c>
      <c r="AP137" s="11">
        <v>5.35</v>
      </c>
      <c r="AQ137" s="11">
        <v>8.3559999999999999</v>
      </c>
      <c r="AR137" s="11">
        <v>2.7789999999999999</v>
      </c>
      <c r="AS137" s="11">
        <v>2.8220000000000001</v>
      </c>
      <c r="AT137" s="11">
        <v>10.956</v>
      </c>
      <c r="AU137" s="11">
        <v>6.5750000000000002</v>
      </c>
      <c r="AV137" s="11">
        <v>2.7789999999999999</v>
      </c>
      <c r="AW137" s="11">
        <v>8.4570000000000007</v>
      </c>
      <c r="AX137" s="11">
        <v>6.73</v>
      </c>
      <c r="AY137" s="11">
        <v>14.877000000000001</v>
      </c>
      <c r="AZ137" s="11">
        <v>10.959</v>
      </c>
      <c r="BA137" s="11">
        <v>14.558999999999999</v>
      </c>
      <c r="BB137" s="11">
        <v>20.166</v>
      </c>
      <c r="BC137" s="11">
        <v>17.626999999999999</v>
      </c>
      <c r="BD137" s="11">
        <v>6.734</v>
      </c>
      <c r="BE137" s="11">
        <v>17.128</v>
      </c>
      <c r="BF137" s="11">
        <v>21</v>
      </c>
      <c r="BG137" s="11">
        <v>28.353999999999999</v>
      </c>
      <c r="BH137" s="11">
        <v>11.167999999999999</v>
      </c>
      <c r="BI137" s="11">
        <v>21.760999999999999</v>
      </c>
      <c r="BJ137" s="11">
        <v>25.85</v>
      </c>
      <c r="BK137" s="11">
        <v>33.994999999999997</v>
      </c>
      <c r="BL137" s="11">
        <v>44.848999999999997</v>
      </c>
      <c r="BM137" s="11">
        <v>19.899999999999999</v>
      </c>
      <c r="BN137" s="11">
        <v>24.988</v>
      </c>
      <c r="BO137" s="11">
        <v>38.328000000000003</v>
      </c>
      <c r="BP137" s="11">
        <v>15.747</v>
      </c>
      <c r="BQ137" s="11">
        <v>23.855</v>
      </c>
      <c r="BR137" s="11">
        <v>50.073</v>
      </c>
      <c r="BS137" s="11">
        <v>54.118000000000002</v>
      </c>
      <c r="BT137" s="11">
        <v>24.373999999999999</v>
      </c>
      <c r="BU137" s="11">
        <v>28.05</v>
      </c>
      <c r="BV137" s="11">
        <v>39.088999999999999</v>
      </c>
      <c r="BW137" s="11">
        <v>17.190999999999999</v>
      </c>
      <c r="BX137" s="11">
        <v>78.834999999999994</v>
      </c>
      <c r="BY137" s="11">
        <v>65.153000000000006</v>
      </c>
      <c r="CB137" s="9">
        <f t="shared" si="18"/>
        <v>-4.9675638969557741E-2</v>
      </c>
      <c r="CC137" s="9">
        <f t="shared" si="19"/>
        <v>9.8102289696366345</v>
      </c>
      <c r="CD137" s="9">
        <f t="shared" si="20"/>
        <v>-0.40066292362849221</v>
      </c>
    </row>
    <row r="138" spans="1:82" x14ac:dyDescent="0.25">
      <c r="A138" t="s">
        <v>94</v>
      </c>
      <c r="B138" t="s">
        <v>470</v>
      </c>
      <c r="C138" s="3" t="s">
        <v>87</v>
      </c>
      <c r="D138" s="4">
        <v>-2.0819999999999999</v>
      </c>
      <c r="E138" s="4">
        <v>0.39600000000000002</v>
      </c>
      <c r="F138" s="4">
        <v>6.5010000000000003</v>
      </c>
      <c r="G138" s="4">
        <v>-0.61399999999999999</v>
      </c>
      <c r="H138" s="4">
        <v>1.228</v>
      </c>
      <c r="I138" s="4">
        <v>1.2010000000000001</v>
      </c>
      <c r="J138" s="4">
        <v>1.2370000000000001</v>
      </c>
      <c r="K138" s="4">
        <v>1.2350000000000001</v>
      </c>
      <c r="L138" s="4">
        <v>1.1990000000000001</v>
      </c>
      <c r="M138" s="4">
        <v>1.214</v>
      </c>
      <c r="N138" s="4">
        <v>1.141</v>
      </c>
      <c r="O138" s="4">
        <v>1.1459999999999999</v>
      </c>
      <c r="P138" s="4">
        <v>-1.494</v>
      </c>
      <c r="Q138" s="4">
        <v>-0.18099999999999999</v>
      </c>
      <c r="R138" s="4">
        <v>-0.69599999999999995</v>
      </c>
      <c r="S138" s="4">
        <v>-0.84299999999999997</v>
      </c>
      <c r="T138" s="4">
        <v>-2.1539999999999999</v>
      </c>
      <c r="U138" s="4">
        <v>-1.569</v>
      </c>
      <c r="V138" s="4">
        <v>2.383</v>
      </c>
      <c r="W138" s="4">
        <v>4.08</v>
      </c>
      <c r="X138" s="4">
        <v>-1.4530000000000001</v>
      </c>
      <c r="Y138" s="4">
        <v>0.52600000000000002</v>
      </c>
      <c r="Z138" s="4">
        <v>0.76800000000000002</v>
      </c>
      <c r="AA138" s="4">
        <v>-3.782</v>
      </c>
      <c r="AB138" s="4">
        <v>-2.4449999999999998</v>
      </c>
      <c r="AC138" s="4">
        <v>-3.3559999999999999</v>
      </c>
      <c r="AD138" s="4">
        <v>-1.556</v>
      </c>
      <c r="AE138" s="4">
        <v>2.37</v>
      </c>
      <c r="AF138" s="4">
        <v>-1.96</v>
      </c>
      <c r="AG138" s="4">
        <v>1.2649999999999999</v>
      </c>
      <c r="AH138" s="4">
        <v>0.53800000000000003</v>
      </c>
      <c r="AI138" s="4">
        <v>3.3239999999999998</v>
      </c>
      <c r="AJ138" s="4">
        <v>-0.53200000000000003</v>
      </c>
      <c r="AK138" s="4">
        <v>-0.36399999999999999</v>
      </c>
      <c r="AL138" s="4">
        <v>-0.192</v>
      </c>
      <c r="AM138" s="4">
        <v>-0.60499999999999998</v>
      </c>
      <c r="AN138" s="4">
        <v>0.40699999999999997</v>
      </c>
      <c r="AO138" s="4">
        <v>0.78900000000000003</v>
      </c>
      <c r="AP138" s="4">
        <v>0.41299999999999998</v>
      </c>
      <c r="AQ138" s="4">
        <v>1.25</v>
      </c>
      <c r="AR138" s="4">
        <v>-0.56100000000000005</v>
      </c>
      <c r="AS138" s="4">
        <v>1.1950000000000001</v>
      </c>
      <c r="AT138" s="4">
        <v>1.516</v>
      </c>
      <c r="AU138" s="4">
        <v>4.5979999999999999</v>
      </c>
      <c r="AV138" s="4">
        <v>1.28</v>
      </c>
      <c r="AW138" s="4">
        <v>2.2810000000000001</v>
      </c>
      <c r="AX138" s="4">
        <v>0.85599999999999998</v>
      </c>
      <c r="AY138" s="4">
        <v>3.238</v>
      </c>
      <c r="AZ138" s="4">
        <v>-1.0880000000000001</v>
      </c>
      <c r="BA138" s="4">
        <v>2.7919999999999998</v>
      </c>
      <c r="BB138" s="4">
        <v>-0.71599999999999997</v>
      </c>
      <c r="BC138" s="4">
        <v>1.1459999999999999</v>
      </c>
      <c r="BD138" s="4">
        <v>2.0049999999999999</v>
      </c>
      <c r="BE138" s="4">
        <v>2.0609999999999999</v>
      </c>
      <c r="BF138" s="4">
        <v>-2.2130000000000001</v>
      </c>
      <c r="BG138" s="4">
        <v>0.90200000000000002</v>
      </c>
      <c r="BH138" s="4">
        <v>-0.19400000000000001</v>
      </c>
      <c r="BI138" s="4">
        <v>-0.23499999999999999</v>
      </c>
      <c r="BJ138" s="4">
        <v>-2.387</v>
      </c>
      <c r="BK138" s="4">
        <v>-1.014</v>
      </c>
      <c r="BL138" s="4">
        <v>-3.5999999999999997E-2</v>
      </c>
      <c r="BM138" s="4">
        <v>1.389</v>
      </c>
      <c r="BN138" s="4">
        <v>-0.46100000000000002</v>
      </c>
      <c r="BO138" s="4">
        <v>-3.2389999999999999</v>
      </c>
      <c r="BP138" s="4">
        <v>-3.2109999999999999</v>
      </c>
      <c r="BQ138" s="4">
        <v>2.8000000000000001E-2</v>
      </c>
      <c r="BR138" s="4">
        <v>-0.77700000000000002</v>
      </c>
      <c r="BS138" s="4">
        <v>1.702</v>
      </c>
      <c r="BT138" s="4">
        <v>-0.44700000000000001</v>
      </c>
      <c r="BU138" s="4">
        <v>1.655</v>
      </c>
      <c r="BV138" s="4">
        <v>-1.3460000000000001</v>
      </c>
      <c r="BW138" s="4">
        <v>2.3919999999999999</v>
      </c>
      <c r="BX138" s="4">
        <v>0.29299999999999998</v>
      </c>
      <c r="BY138" s="4">
        <v>1.256</v>
      </c>
      <c r="CB138" s="7">
        <f t="shared" si="18"/>
        <v>-6.9119963012728818E-3</v>
      </c>
      <c r="CC138" s="7">
        <f t="shared" si="19"/>
        <v>3.6460925833748131E-2</v>
      </c>
      <c r="CD138" s="7">
        <f t="shared" si="20"/>
        <v>-7.7238597160128649E-3</v>
      </c>
    </row>
    <row r="139" spans="1:82" x14ac:dyDescent="0.25">
      <c r="A139" t="s">
        <v>96</v>
      </c>
      <c r="B139" t="s">
        <v>471</v>
      </c>
      <c r="C139" s="3" t="s">
        <v>87</v>
      </c>
      <c r="D139" s="4" t="s">
        <v>87</v>
      </c>
      <c r="E139" s="4" t="s">
        <v>87</v>
      </c>
      <c r="F139" s="4" t="s">
        <v>87</v>
      </c>
      <c r="G139" s="4" t="s">
        <v>87</v>
      </c>
      <c r="H139" s="4" t="s">
        <v>87</v>
      </c>
      <c r="I139" s="4" t="s">
        <v>87</v>
      </c>
      <c r="J139" s="4" t="s">
        <v>87</v>
      </c>
      <c r="K139" s="4" t="s">
        <v>87</v>
      </c>
      <c r="L139" s="4" t="s">
        <v>87</v>
      </c>
      <c r="M139" s="4" t="s">
        <v>87</v>
      </c>
      <c r="N139" s="4" t="s">
        <v>87</v>
      </c>
      <c r="O139" s="4" t="s">
        <v>87</v>
      </c>
      <c r="P139" s="4" t="s">
        <v>87</v>
      </c>
      <c r="Q139" s="4" t="s">
        <v>87</v>
      </c>
      <c r="R139" s="4" t="s">
        <v>87</v>
      </c>
      <c r="S139" s="4" t="s">
        <v>87</v>
      </c>
      <c r="T139" s="4" t="s">
        <v>87</v>
      </c>
      <c r="U139" s="4" t="s">
        <v>87</v>
      </c>
      <c r="V139" s="4" t="s">
        <v>87</v>
      </c>
      <c r="W139" s="4" t="s">
        <v>87</v>
      </c>
      <c r="X139" s="4" t="s">
        <v>87</v>
      </c>
      <c r="Y139" s="4" t="s">
        <v>87</v>
      </c>
      <c r="Z139" s="4" t="s">
        <v>87</v>
      </c>
      <c r="AA139" s="4" t="s">
        <v>87</v>
      </c>
      <c r="AB139" s="4" t="s">
        <v>87</v>
      </c>
      <c r="AC139" s="4" t="s">
        <v>87</v>
      </c>
      <c r="AD139" s="4" t="s">
        <v>87</v>
      </c>
      <c r="AE139" s="4" t="s">
        <v>87</v>
      </c>
      <c r="AF139" s="4" t="s">
        <v>87</v>
      </c>
      <c r="AG139" s="4" t="s">
        <v>87</v>
      </c>
      <c r="AH139" s="4" t="s">
        <v>87</v>
      </c>
      <c r="AI139" s="4" t="s">
        <v>87</v>
      </c>
      <c r="AJ139" s="4" t="s">
        <v>87</v>
      </c>
      <c r="AK139" s="4" t="s">
        <v>87</v>
      </c>
      <c r="AL139" s="4" t="s">
        <v>87</v>
      </c>
      <c r="AM139" s="4" t="s">
        <v>87</v>
      </c>
      <c r="AN139" s="4" t="s">
        <v>87</v>
      </c>
      <c r="AO139" s="4" t="s">
        <v>87</v>
      </c>
      <c r="AP139" s="4" t="s">
        <v>87</v>
      </c>
      <c r="AQ139" s="4" t="s">
        <v>87</v>
      </c>
      <c r="AR139" s="4" t="s">
        <v>87</v>
      </c>
      <c r="AS139" s="4" t="s">
        <v>87</v>
      </c>
      <c r="AT139" s="4" t="s">
        <v>87</v>
      </c>
      <c r="AU139" s="4" t="s">
        <v>87</v>
      </c>
      <c r="AV139" s="4" t="s">
        <v>87</v>
      </c>
      <c r="AW139" s="4" t="s">
        <v>87</v>
      </c>
      <c r="AX139" s="4" t="s">
        <v>87</v>
      </c>
      <c r="AY139" s="4" t="s">
        <v>87</v>
      </c>
      <c r="AZ139" s="4" t="s">
        <v>87</v>
      </c>
      <c r="BA139" s="4" t="s">
        <v>87</v>
      </c>
      <c r="BB139" s="4" t="s">
        <v>87</v>
      </c>
      <c r="BC139" s="4" t="s">
        <v>87</v>
      </c>
      <c r="BD139" s="4" t="s">
        <v>87</v>
      </c>
      <c r="BE139" s="4" t="s">
        <v>87</v>
      </c>
      <c r="BF139" s="4" t="s">
        <v>87</v>
      </c>
      <c r="BG139" s="4" t="s">
        <v>87</v>
      </c>
      <c r="BH139" s="4" t="s">
        <v>87</v>
      </c>
      <c r="BI139" s="4" t="s">
        <v>87</v>
      </c>
      <c r="BJ139" s="4" t="s">
        <v>87</v>
      </c>
      <c r="BK139" s="4" t="s">
        <v>87</v>
      </c>
      <c r="BL139" s="4" t="s">
        <v>87</v>
      </c>
      <c r="BM139" s="4" t="s">
        <v>87</v>
      </c>
      <c r="BN139" s="4" t="s">
        <v>87</v>
      </c>
      <c r="BO139" s="4" t="s">
        <v>87</v>
      </c>
      <c r="BP139" s="4" t="s">
        <v>87</v>
      </c>
      <c r="BQ139" s="4" t="s">
        <v>87</v>
      </c>
      <c r="BR139" s="4" t="s">
        <v>87</v>
      </c>
      <c r="BS139" s="4" t="s">
        <v>87</v>
      </c>
      <c r="BT139" s="4" t="s">
        <v>87</v>
      </c>
      <c r="BU139" s="4" t="s">
        <v>87</v>
      </c>
      <c r="BV139" s="4" t="s">
        <v>87</v>
      </c>
      <c r="BW139" s="4" t="s">
        <v>87</v>
      </c>
      <c r="BX139" s="4" t="s">
        <v>87</v>
      </c>
      <c r="BY139" s="4" t="s">
        <v>87</v>
      </c>
      <c r="CB139" s="7">
        <v>0</v>
      </c>
      <c r="CC139" s="7">
        <v>0</v>
      </c>
      <c r="CD139" s="7">
        <v>0</v>
      </c>
    </row>
    <row r="140" spans="1:82" x14ac:dyDescent="0.25">
      <c r="A140" t="s">
        <v>98</v>
      </c>
      <c r="B140" t="s">
        <v>472</v>
      </c>
      <c r="C140" s="3" t="s">
        <v>87</v>
      </c>
      <c r="D140" s="4" t="s">
        <v>87</v>
      </c>
      <c r="E140" s="4" t="s">
        <v>87</v>
      </c>
      <c r="F140" s="4" t="s">
        <v>87</v>
      </c>
      <c r="G140" s="4" t="s">
        <v>87</v>
      </c>
      <c r="H140" s="4" t="s">
        <v>87</v>
      </c>
      <c r="I140" s="4" t="s">
        <v>87</v>
      </c>
      <c r="J140" s="4" t="s">
        <v>87</v>
      </c>
      <c r="K140" s="4" t="s">
        <v>87</v>
      </c>
      <c r="L140" s="4" t="s">
        <v>87</v>
      </c>
      <c r="M140" s="4" t="s">
        <v>87</v>
      </c>
      <c r="N140" s="4" t="s">
        <v>87</v>
      </c>
      <c r="O140" s="4" t="s">
        <v>87</v>
      </c>
      <c r="P140" s="4" t="s">
        <v>87</v>
      </c>
      <c r="Q140" s="4" t="s">
        <v>87</v>
      </c>
      <c r="R140" s="4" t="s">
        <v>87</v>
      </c>
      <c r="S140" s="4" t="s">
        <v>87</v>
      </c>
      <c r="T140" s="4" t="s">
        <v>87</v>
      </c>
      <c r="U140" s="4" t="s">
        <v>87</v>
      </c>
      <c r="V140" s="4" t="s">
        <v>87</v>
      </c>
      <c r="W140" s="4" t="s">
        <v>87</v>
      </c>
      <c r="X140" s="4" t="s">
        <v>87</v>
      </c>
      <c r="Y140" s="4" t="s">
        <v>87</v>
      </c>
      <c r="Z140" s="4" t="s">
        <v>87</v>
      </c>
      <c r="AA140" s="4" t="s">
        <v>87</v>
      </c>
      <c r="AB140" s="4" t="s">
        <v>87</v>
      </c>
      <c r="AC140" s="4" t="s">
        <v>87</v>
      </c>
      <c r="AD140" s="4" t="s">
        <v>87</v>
      </c>
      <c r="AE140" s="4" t="s">
        <v>87</v>
      </c>
      <c r="AF140" s="4" t="s">
        <v>87</v>
      </c>
      <c r="AG140" s="4" t="s">
        <v>87</v>
      </c>
      <c r="AH140" s="4" t="s">
        <v>87</v>
      </c>
      <c r="AI140" s="4" t="s">
        <v>87</v>
      </c>
      <c r="AJ140" s="4" t="s">
        <v>87</v>
      </c>
      <c r="AK140" s="4" t="s">
        <v>87</v>
      </c>
      <c r="AL140" s="4" t="s">
        <v>87</v>
      </c>
      <c r="AM140" s="4" t="s">
        <v>87</v>
      </c>
      <c r="AN140" s="4" t="s">
        <v>87</v>
      </c>
      <c r="AO140" s="4" t="s">
        <v>87</v>
      </c>
      <c r="AP140" s="4" t="s">
        <v>87</v>
      </c>
      <c r="AQ140" s="4" t="s">
        <v>87</v>
      </c>
      <c r="AR140" s="4" t="s">
        <v>87</v>
      </c>
      <c r="AS140" s="4" t="s">
        <v>87</v>
      </c>
      <c r="AT140" s="4" t="s">
        <v>87</v>
      </c>
      <c r="AU140" s="4" t="s">
        <v>87</v>
      </c>
      <c r="AV140" s="4" t="s">
        <v>87</v>
      </c>
      <c r="AW140" s="4" t="s">
        <v>87</v>
      </c>
      <c r="AX140" s="4" t="s">
        <v>87</v>
      </c>
      <c r="AY140" s="4" t="s">
        <v>87</v>
      </c>
      <c r="AZ140" s="4" t="s">
        <v>87</v>
      </c>
      <c r="BA140" s="4" t="s">
        <v>87</v>
      </c>
      <c r="BB140" s="4" t="s">
        <v>87</v>
      </c>
      <c r="BC140" s="4" t="s">
        <v>87</v>
      </c>
      <c r="BD140" s="4" t="s">
        <v>87</v>
      </c>
      <c r="BE140" s="4" t="s">
        <v>87</v>
      </c>
      <c r="BF140" s="4" t="s">
        <v>87</v>
      </c>
      <c r="BG140" s="4" t="s">
        <v>87</v>
      </c>
      <c r="BH140" s="4" t="s">
        <v>87</v>
      </c>
      <c r="BI140" s="4" t="s">
        <v>87</v>
      </c>
      <c r="BJ140" s="4" t="s">
        <v>87</v>
      </c>
      <c r="BK140" s="4" t="s">
        <v>87</v>
      </c>
      <c r="BL140" s="4" t="s">
        <v>87</v>
      </c>
      <c r="BM140" s="4" t="s">
        <v>87</v>
      </c>
      <c r="BN140" s="4" t="s">
        <v>87</v>
      </c>
      <c r="BO140" s="4" t="s">
        <v>87</v>
      </c>
      <c r="BP140" s="4" t="s">
        <v>87</v>
      </c>
      <c r="BQ140" s="4" t="s">
        <v>87</v>
      </c>
      <c r="BR140" s="4" t="s">
        <v>87</v>
      </c>
      <c r="BS140" s="4" t="s">
        <v>87</v>
      </c>
      <c r="BT140" s="4" t="s">
        <v>87</v>
      </c>
      <c r="BU140" s="4" t="s">
        <v>87</v>
      </c>
      <c r="BV140" s="4" t="s">
        <v>87</v>
      </c>
      <c r="BW140" s="4" t="s">
        <v>87</v>
      </c>
      <c r="BX140" s="4" t="s">
        <v>87</v>
      </c>
      <c r="BY140" s="4" t="s">
        <v>87</v>
      </c>
      <c r="CB140" s="7">
        <v>0</v>
      </c>
      <c r="CC140" s="7">
        <v>0</v>
      </c>
      <c r="CD140" s="7">
        <v>0</v>
      </c>
    </row>
    <row r="141" spans="1:82" x14ac:dyDescent="0.25">
      <c r="A141" t="s">
        <v>100</v>
      </c>
      <c r="B141" t="s">
        <v>473</v>
      </c>
      <c r="C141" s="3" t="s">
        <v>87</v>
      </c>
      <c r="D141" s="4" t="s">
        <v>87</v>
      </c>
      <c r="E141" s="4" t="s">
        <v>87</v>
      </c>
      <c r="F141" s="4" t="s">
        <v>87</v>
      </c>
      <c r="G141" s="4" t="s">
        <v>87</v>
      </c>
      <c r="H141" s="4" t="s">
        <v>87</v>
      </c>
      <c r="I141" s="4" t="s">
        <v>87</v>
      </c>
      <c r="J141" s="4" t="s">
        <v>87</v>
      </c>
      <c r="K141" s="4" t="s">
        <v>87</v>
      </c>
      <c r="L141" s="4" t="s">
        <v>87</v>
      </c>
      <c r="M141" s="4" t="s">
        <v>87</v>
      </c>
      <c r="N141" s="4" t="s">
        <v>87</v>
      </c>
      <c r="O141" s="4" t="s">
        <v>87</v>
      </c>
      <c r="P141" s="4" t="s">
        <v>87</v>
      </c>
      <c r="Q141" s="4" t="s">
        <v>87</v>
      </c>
      <c r="R141" s="4" t="s">
        <v>87</v>
      </c>
      <c r="S141" s="4" t="s">
        <v>87</v>
      </c>
      <c r="T141" s="4" t="s">
        <v>87</v>
      </c>
      <c r="U141" s="4" t="s">
        <v>87</v>
      </c>
      <c r="V141" s="4" t="s">
        <v>87</v>
      </c>
      <c r="W141" s="4" t="s">
        <v>87</v>
      </c>
      <c r="X141" s="4" t="s">
        <v>87</v>
      </c>
      <c r="Y141" s="4" t="s">
        <v>87</v>
      </c>
      <c r="Z141" s="4" t="s">
        <v>87</v>
      </c>
      <c r="AA141" s="4" t="s">
        <v>87</v>
      </c>
      <c r="AB141" s="4" t="s">
        <v>87</v>
      </c>
      <c r="AC141" s="4" t="s">
        <v>87</v>
      </c>
      <c r="AD141" s="4" t="s">
        <v>87</v>
      </c>
      <c r="AE141" s="4" t="s">
        <v>87</v>
      </c>
      <c r="AF141" s="4" t="s">
        <v>87</v>
      </c>
      <c r="AG141" s="4" t="s">
        <v>87</v>
      </c>
      <c r="AH141" s="4" t="s">
        <v>87</v>
      </c>
      <c r="AI141" s="4" t="s">
        <v>87</v>
      </c>
      <c r="AJ141" s="4" t="s">
        <v>87</v>
      </c>
      <c r="AK141" s="4" t="s">
        <v>87</v>
      </c>
      <c r="AL141" s="4" t="s">
        <v>87</v>
      </c>
      <c r="AM141" s="4" t="s">
        <v>87</v>
      </c>
      <c r="AN141" s="4" t="s">
        <v>87</v>
      </c>
      <c r="AO141" s="4" t="s">
        <v>87</v>
      </c>
      <c r="AP141" s="4" t="s">
        <v>87</v>
      </c>
      <c r="AQ141" s="4" t="s">
        <v>87</v>
      </c>
      <c r="AR141" s="4" t="s">
        <v>87</v>
      </c>
      <c r="AS141" s="4" t="s">
        <v>87</v>
      </c>
      <c r="AT141" s="4" t="s">
        <v>87</v>
      </c>
      <c r="AU141" s="4" t="s">
        <v>87</v>
      </c>
      <c r="AV141" s="4" t="s">
        <v>87</v>
      </c>
      <c r="AW141" s="4">
        <v>0.40200000000000002</v>
      </c>
      <c r="AX141" s="4">
        <v>-0.35899999999999999</v>
      </c>
      <c r="AY141" s="4">
        <v>0.13700000000000001</v>
      </c>
      <c r="AZ141" s="4">
        <v>0.06</v>
      </c>
      <c r="BA141" s="4">
        <v>0.22500000000000001</v>
      </c>
      <c r="BB141" s="4">
        <v>0.14599999999999999</v>
      </c>
      <c r="BC141" s="4">
        <v>0.247</v>
      </c>
      <c r="BD141" s="4">
        <v>0.11799999999999999</v>
      </c>
      <c r="BE141" s="4">
        <v>-0.499</v>
      </c>
      <c r="BF141" s="4">
        <v>0.41199999999999998</v>
      </c>
      <c r="BG141" s="4">
        <v>0.40899999999999997</v>
      </c>
      <c r="BH141" s="4">
        <v>-5.0000000000000001E-3</v>
      </c>
      <c r="BI141" s="4">
        <v>-1.5309999999999999</v>
      </c>
      <c r="BJ141" s="4">
        <v>0.55700000000000005</v>
      </c>
      <c r="BK141" s="4">
        <v>0.29299999999999998</v>
      </c>
      <c r="BL141" s="4">
        <v>-0.13700000000000001</v>
      </c>
      <c r="BM141" s="4">
        <v>0.41199999999999998</v>
      </c>
      <c r="BN141" s="4">
        <v>7.6999999999999999E-2</v>
      </c>
      <c r="BO141" s="4">
        <v>5.0000000000000001E-3</v>
      </c>
      <c r="BP141" s="4">
        <v>-1.4999999999999999E-2</v>
      </c>
      <c r="BQ141" s="4">
        <v>0.182</v>
      </c>
      <c r="BR141" s="4">
        <v>-0.21299999999999999</v>
      </c>
      <c r="BS141" s="4">
        <v>-0.248</v>
      </c>
      <c r="BT141" s="4">
        <v>-1.145</v>
      </c>
      <c r="BU141" s="4">
        <v>1.216</v>
      </c>
      <c r="BV141" s="4">
        <v>-1.389</v>
      </c>
      <c r="BW141" s="4" t="s">
        <v>87</v>
      </c>
      <c r="BX141" s="4" t="s">
        <v>87</v>
      </c>
      <c r="BY141" s="4" t="s">
        <v>87</v>
      </c>
      <c r="CB141" s="7">
        <v>0</v>
      </c>
      <c r="CC141" s="7">
        <v>0</v>
      </c>
      <c r="CD141" s="7">
        <v>0</v>
      </c>
    </row>
    <row r="142" spans="1:82" x14ac:dyDescent="0.25">
      <c r="A142" t="s">
        <v>102</v>
      </c>
      <c r="B142" t="s">
        <v>474</v>
      </c>
      <c r="C142" s="3" t="s">
        <v>87</v>
      </c>
      <c r="D142" s="4" t="s">
        <v>87</v>
      </c>
      <c r="E142" s="4" t="s">
        <v>87</v>
      </c>
      <c r="F142" s="4" t="s">
        <v>87</v>
      </c>
      <c r="G142" s="4" t="s">
        <v>87</v>
      </c>
      <c r="H142" s="4">
        <v>0.20399999999999999</v>
      </c>
      <c r="I142" s="4">
        <v>0.20899999999999999</v>
      </c>
      <c r="J142" s="4">
        <v>0.217</v>
      </c>
      <c r="K142" s="4">
        <v>0.219</v>
      </c>
      <c r="L142" s="4">
        <v>0.214</v>
      </c>
      <c r="M142" s="4">
        <v>0.22</v>
      </c>
      <c r="N142" s="4">
        <v>0.217</v>
      </c>
      <c r="O142" s="4">
        <v>0.219</v>
      </c>
      <c r="P142" s="4">
        <v>0.22900000000000001</v>
      </c>
      <c r="Q142" s="4">
        <v>0.224</v>
      </c>
      <c r="R142" s="4" t="s">
        <v>87</v>
      </c>
      <c r="S142" s="4">
        <v>-3.6999999999999998E-2</v>
      </c>
      <c r="T142" s="4">
        <v>0.247</v>
      </c>
      <c r="U142" s="4">
        <v>0.20899999999999999</v>
      </c>
      <c r="V142" s="4">
        <v>9.8000000000000004E-2</v>
      </c>
      <c r="W142" s="4">
        <v>-3.9E-2</v>
      </c>
      <c r="X142" s="4">
        <v>-0.11600000000000001</v>
      </c>
      <c r="Y142" s="4">
        <v>0.24099999999999999</v>
      </c>
      <c r="Z142" s="4">
        <v>-0.161</v>
      </c>
      <c r="AA142" s="4">
        <v>3.6999999999999998E-2</v>
      </c>
      <c r="AB142" s="4">
        <v>0.26900000000000002</v>
      </c>
      <c r="AC142" s="4">
        <v>0.14099999999999999</v>
      </c>
      <c r="AD142" s="4">
        <v>0.19700000000000001</v>
      </c>
      <c r="AE142" s="4">
        <v>-4.2999999999999997E-2</v>
      </c>
      <c r="AF142" s="4">
        <v>3.5000000000000003E-2</v>
      </c>
      <c r="AG142" s="4">
        <v>-0.16800000000000001</v>
      </c>
      <c r="AH142" s="4">
        <v>0.182</v>
      </c>
      <c r="AI142" s="4">
        <v>3.5999999999999997E-2</v>
      </c>
      <c r="AJ142" s="4">
        <v>-1.6E-2</v>
      </c>
      <c r="AK142" s="4">
        <v>-0.44600000000000001</v>
      </c>
      <c r="AL142" s="4">
        <v>2.8000000000000001E-2</v>
      </c>
      <c r="AM142" s="4">
        <v>1.4999999999999999E-2</v>
      </c>
      <c r="AN142" s="4">
        <v>-0.27600000000000002</v>
      </c>
      <c r="AO142" s="4">
        <v>8.7999999999999995E-2</v>
      </c>
      <c r="AP142" s="4">
        <v>-0.29899999999999999</v>
      </c>
      <c r="AQ142" s="4">
        <v>0.19800000000000001</v>
      </c>
      <c r="AR142" s="4">
        <v>0.11</v>
      </c>
      <c r="AS142" s="4">
        <v>-0.14799999999999999</v>
      </c>
      <c r="AT142" s="4">
        <v>0.216</v>
      </c>
      <c r="AU142" s="4">
        <v>0.27100000000000002</v>
      </c>
      <c r="AV142" s="4">
        <v>7.8E-2</v>
      </c>
      <c r="AW142" s="4">
        <v>-0.161</v>
      </c>
      <c r="AX142" s="4">
        <v>-0.32300000000000001</v>
      </c>
      <c r="AY142" s="4">
        <v>0.109</v>
      </c>
      <c r="AZ142" s="4">
        <v>0.39600000000000002</v>
      </c>
      <c r="BA142" s="4">
        <v>0.49199999999999999</v>
      </c>
      <c r="BB142" s="4">
        <v>0.28799999999999998</v>
      </c>
      <c r="BC142" s="4">
        <v>1.2450000000000001</v>
      </c>
      <c r="BD142" s="4">
        <v>0.40899999999999997</v>
      </c>
      <c r="BE142" s="4">
        <v>0.22800000000000001</v>
      </c>
      <c r="BF142" s="4">
        <v>0.55200000000000005</v>
      </c>
      <c r="BG142" s="4">
        <v>0.61299999999999999</v>
      </c>
      <c r="BH142" s="4">
        <v>0.438</v>
      </c>
      <c r="BI142" s="4">
        <v>0.82199999999999995</v>
      </c>
      <c r="BJ142" s="4">
        <v>0.73799999999999999</v>
      </c>
      <c r="BK142" s="4">
        <v>2.2000000000000002</v>
      </c>
      <c r="BL142" s="4">
        <v>-0.35099999999999998</v>
      </c>
      <c r="BM142" s="4">
        <v>0.223</v>
      </c>
      <c r="BN142" s="4">
        <v>1.4370000000000001</v>
      </c>
      <c r="BO142" s="4">
        <v>-0.15</v>
      </c>
      <c r="BP142" s="4">
        <v>0.09</v>
      </c>
      <c r="BQ142" s="4">
        <v>0.16700000000000001</v>
      </c>
      <c r="BR142" s="4">
        <v>0.33600000000000002</v>
      </c>
      <c r="BS142" s="4">
        <v>0.69299999999999995</v>
      </c>
      <c r="BT142" s="4">
        <v>0.121</v>
      </c>
      <c r="BU142" s="4">
        <v>9.8000000000000004E-2</v>
      </c>
      <c r="BV142" s="4">
        <v>8.4000000000000005E-2</v>
      </c>
      <c r="BW142" s="4">
        <v>-0.125</v>
      </c>
      <c r="BX142" s="4">
        <v>-0.03</v>
      </c>
      <c r="BY142" s="4">
        <v>0.52400000000000002</v>
      </c>
      <c r="CB142" s="7">
        <f t="shared" si="18"/>
        <v>3.6120382009160128E-4</v>
      </c>
      <c r="CC142" s="7">
        <f t="shared" si="19"/>
        <v>-3.7332005973120955E-3</v>
      </c>
      <c r="CD142" s="7">
        <f t="shared" si="20"/>
        <v>-3.222374594897087E-3</v>
      </c>
    </row>
    <row r="143" spans="1:82" x14ac:dyDescent="0.25">
      <c r="A143" s="1" t="s">
        <v>104</v>
      </c>
      <c r="B143" s="1" t="s">
        <v>475</v>
      </c>
      <c r="C143" s="2" t="s">
        <v>87</v>
      </c>
      <c r="D143" s="11">
        <v>3.6640000000000001</v>
      </c>
      <c r="E143" s="11">
        <v>4.1890000000000001</v>
      </c>
      <c r="F143" s="11">
        <v>0.06</v>
      </c>
      <c r="G143" s="11">
        <v>28.638000000000002</v>
      </c>
      <c r="H143" s="11">
        <v>10.635</v>
      </c>
      <c r="I143" s="11">
        <v>-8.0559999999999992</v>
      </c>
      <c r="J143" s="11">
        <v>-10.244999999999999</v>
      </c>
      <c r="K143" s="11">
        <v>-5.49</v>
      </c>
      <c r="L143" s="11">
        <v>-4.6509999999999998</v>
      </c>
      <c r="M143" s="11">
        <v>1.022</v>
      </c>
      <c r="N143" s="11">
        <v>2.2519999999999998</v>
      </c>
      <c r="O143" s="11">
        <v>5.9039999999999999</v>
      </c>
      <c r="P143" s="11">
        <v>8.6379999999999999</v>
      </c>
      <c r="Q143" s="11">
        <v>-3.964</v>
      </c>
      <c r="R143" s="11">
        <v>1.5580000000000001</v>
      </c>
      <c r="S143" s="11">
        <v>1.7989999999999999</v>
      </c>
      <c r="T143" s="11">
        <v>2.4860000000000002</v>
      </c>
      <c r="U143" s="11">
        <v>2.2989999999999999</v>
      </c>
      <c r="V143" s="11">
        <v>4.5090000000000003</v>
      </c>
      <c r="W143" s="11">
        <v>1.393</v>
      </c>
      <c r="X143" s="11">
        <v>11.377000000000001</v>
      </c>
      <c r="Y143" s="11">
        <v>1.256</v>
      </c>
      <c r="Z143" s="11">
        <v>2.85</v>
      </c>
      <c r="AA143" s="11">
        <v>-3.5680000000000001</v>
      </c>
      <c r="AB143" s="11">
        <v>9.952</v>
      </c>
      <c r="AC143" s="11">
        <v>-0.86799999999999999</v>
      </c>
      <c r="AD143" s="11">
        <v>-5.5140000000000002</v>
      </c>
      <c r="AE143" s="11">
        <v>11.507999999999999</v>
      </c>
      <c r="AF143" s="11">
        <v>-2.5579999999999998</v>
      </c>
      <c r="AG143" s="11">
        <v>2.6880000000000002</v>
      </c>
      <c r="AH143" s="11">
        <v>0.245</v>
      </c>
      <c r="AI143" s="11" t="s">
        <v>87</v>
      </c>
      <c r="AJ143" s="11">
        <v>3.6110000000000002</v>
      </c>
      <c r="AK143" s="11">
        <v>2.0910000000000002</v>
      </c>
      <c r="AL143" s="11">
        <v>-3.0089999999999999</v>
      </c>
      <c r="AM143" s="11" t="s">
        <v>87</v>
      </c>
      <c r="AN143" s="11">
        <v>6.18</v>
      </c>
      <c r="AO143" s="11">
        <v>-1.278</v>
      </c>
      <c r="AP143" s="11">
        <v>9.0079999999999991</v>
      </c>
      <c r="AQ143" s="11">
        <v>22.058</v>
      </c>
      <c r="AR143" s="11">
        <v>-3.8929999999999998</v>
      </c>
      <c r="AS143" s="11">
        <v>-0.76900000000000002</v>
      </c>
      <c r="AT143" s="11">
        <v>1.98</v>
      </c>
      <c r="AU143" s="11">
        <v>25.63</v>
      </c>
      <c r="AV143" s="11">
        <v>-23.452000000000002</v>
      </c>
      <c r="AW143" s="11">
        <v>7.6840000000000002</v>
      </c>
      <c r="AX143" s="11">
        <v>-3.1230000000000002</v>
      </c>
      <c r="AY143" s="11">
        <v>57.427</v>
      </c>
      <c r="AZ143" s="11">
        <v>-34.444000000000003</v>
      </c>
      <c r="BA143" s="11">
        <v>7.7380000000000004</v>
      </c>
      <c r="BB143" s="11">
        <v>9.2780000000000005</v>
      </c>
      <c r="BC143" s="11">
        <v>61.054000000000002</v>
      </c>
      <c r="BD143" s="11">
        <v>-59.94</v>
      </c>
      <c r="BE143" s="11">
        <v>8.6170000000000009</v>
      </c>
      <c r="BF143" s="11">
        <v>6.2210000000000001</v>
      </c>
      <c r="BG143" s="11">
        <v>67.521000000000001</v>
      </c>
      <c r="BH143" s="11">
        <v>-60.179000000000002</v>
      </c>
      <c r="BI143" s="11">
        <v>9.9019999999999992</v>
      </c>
      <c r="BJ143" s="11">
        <v>22.564</v>
      </c>
      <c r="BK143" s="11">
        <v>77.614000000000004</v>
      </c>
      <c r="BL143" s="11">
        <v>-65.165999999999997</v>
      </c>
      <c r="BM143" s="11">
        <v>-0.499</v>
      </c>
      <c r="BN143" s="11">
        <v>8.3520000000000003</v>
      </c>
      <c r="BO143" s="11">
        <v>72.158000000000001</v>
      </c>
      <c r="BP143" s="11">
        <v>-43.206000000000003</v>
      </c>
      <c r="BQ143" s="11">
        <v>23.074999999999999</v>
      </c>
      <c r="BR143" s="11">
        <v>10.608000000000001</v>
      </c>
      <c r="BS143" s="11">
        <v>94.629000000000005</v>
      </c>
      <c r="BT143" s="11">
        <v>-90.447999999999993</v>
      </c>
      <c r="BU143" s="11">
        <v>-16.722999999999999</v>
      </c>
      <c r="BV143" s="11">
        <v>16.649000000000001</v>
      </c>
      <c r="BW143" s="11">
        <v>77.400999999999996</v>
      </c>
      <c r="BX143" s="11">
        <v>-78.852999999999994</v>
      </c>
      <c r="BY143" s="11">
        <v>-21.945</v>
      </c>
      <c r="CB143" s="9">
        <f t="shared" si="18"/>
        <v>-0.22366029503128024</v>
      </c>
      <c r="CC143" s="9">
        <f t="shared" si="19"/>
        <v>-9.8124688899950225</v>
      </c>
      <c r="CD143" s="9">
        <f t="shared" si="20"/>
        <v>0.13495231008590949</v>
      </c>
    </row>
    <row r="144" spans="1:82" x14ac:dyDescent="0.25">
      <c r="A144" t="s">
        <v>106</v>
      </c>
      <c r="B144" t="s">
        <v>476</v>
      </c>
      <c r="C144" s="3" t="s">
        <v>87</v>
      </c>
      <c r="D144" s="4">
        <v>5.3999999999999999E-2</v>
      </c>
      <c r="E144" s="4">
        <v>2.3090000000000002</v>
      </c>
      <c r="F144" s="4">
        <v>-0.82299999999999995</v>
      </c>
      <c r="G144" s="4">
        <v>1.21</v>
      </c>
      <c r="H144" s="4">
        <v>-9.2999999999999999E-2</v>
      </c>
      <c r="I144" s="4">
        <v>2.8719999999999999</v>
      </c>
      <c r="J144" s="4">
        <v>2.9220000000000002</v>
      </c>
      <c r="K144" s="4">
        <v>-4.2969999999999997</v>
      </c>
      <c r="L144" s="4">
        <v>-3.266</v>
      </c>
      <c r="M144" s="4">
        <v>-1.68</v>
      </c>
      <c r="N144" s="4">
        <v>-0.70399999999999996</v>
      </c>
      <c r="O144" s="4">
        <v>-2.29</v>
      </c>
      <c r="P144" s="4">
        <v>0.94299999999999995</v>
      </c>
      <c r="Q144" s="4">
        <v>1.589</v>
      </c>
      <c r="R144" s="4">
        <v>-0.19500000000000001</v>
      </c>
      <c r="S144" s="4">
        <v>-4.0970000000000004</v>
      </c>
      <c r="T144" s="4">
        <v>1.93</v>
      </c>
      <c r="U144" s="4">
        <v>-1.276</v>
      </c>
      <c r="V144" s="4">
        <v>2.3540000000000001</v>
      </c>
      <c r="W144" s="4">
        <v>-2.6120000000000001</v>
      </c>
      <c r="X144" s="4">
        <v>0.748</v>
      </c>
      <c r="Y144" s="4">
        <v>-1.877</v>
      </c>
      <c r="Z144" s="4">
        <v>2.8260000000000001</v>
      </c>
      <c r="AA144" s="4">
        <v>2.282</v>
      </c>
      <c r="AB144" s="4">
        <v>-1.482</v>
      </c>
      <c r="AC144" s="4">
        <v>-0.27700000000000002</v>
      </c>
      <c r="AD144" s="4">
        <v>2.4E-2</v>
      </c>
      <c r="AE144" s="4">
        <v>2.4119999999999999</v>
      </c>
      <c r="AF144" s="4">
        <v>2.5649999999999999</v>
      </c>
      <c r="AG144" s="4">
        <v>-2.5710000000000002</v>
      </c>
      <c r="AH144" s="4">
        <v>-2.1549999999999998</v>
      </c>
      <c r="AI144" s="4">
        <v>-2.0329999999999999</v>
      </c>
      <c r="AJ144" s="4">
        <v>2.5289999999999999</v>
      </c>
      <c r="AK144" s="4">
        <v>-1.17</v>
      </c>
      <c r="AL144" s="4">
        <v>-0.161</v>
      </c>
      <c r="AM144" s="4">
        <v>-1.079</v>
      </c>
      <c r="AN144" s="4">
        <v>0.56699999999999995</v>
      </c>
      <c r="AO144" s="4">
        <v>-1.2549999999999999</v>
      </c>
      <c r="AP144" s="4">
        <v>0.189</v>
      </c>
      <c r="AQ144" s="4">
        <v>2.3620000000000001</v>
      </c>
      <c r="AR144" s="4">
        <v>-1.9419999999999999</v>
      </c>
      <c r="AS144" s="4">
        <v>-0.23400000000000001</v>
      </c>
      <c r="AT144" s="4">
        <v>3.008</v>
      </c>
      <c r="AU144" s="4">
        <v>1.2350000000000001</v>
      </c>
      <c r="AV144" s="4">
        <v>3.5419999999999998</v>
      </c>
      <c r="AW144" s="4">
        <v>2.79</v>
      </c>
      <c r="AX144" s="4">
        <v>-3.5350000000000001</v>
      </c>
      <c r="AY144" s="4">
        <v>2.4689999999999999</v>
      </c>
      <c r="AZ144" s="4">
        <v>1.1200000000000001</v>
      </c>
      <c r="BA144" s="4">
        <v>-2.0470000000000002</v>
      </c>
      <c r="BB144" s="4">
        <v>0.82099999999999995</v>
      </c>
      <c r="BC144" s="4">
        <v>2.2650000000000001</v>
      </c>
      <c r="BD144" s="4">
        <v>3.4660000000000002</v>
      </c>
      <c r="BE144" s="4">
        <v>-0.56000000000000005</v>
      </c>
      <c r="BF144" s="4">
        <v>-2.6680000000000001</v>
      </c>
      <c r="BG144" s="4">
        <v>-0.98499999999999999</v>
      </c>
      <c r="BH144" s="4">
        <v>4.9089999999999998</v>
      </c>
      <c r="BI144" s="4">
        <v>1.2</v>
      </c>
      <c r="BJ144" s="4">
        <v>-1.109</v>
      </c>
      <c r="BK144" s="4">
        <v>1.0900000000000001</v>
      </c>
      <c r="BL144" s="4">
        <v>0.33900000000000002</v>
      </c>
      <c r="BM144" s="4">
        <v>4.875</v>
      </c>
      <c r="BN144" s="4">
        <v>0.34100000000000003</v>
      </c>
      <c r="BO144" s="4">
        <v>0.54300000000000004</v>
      </c>
      <c r="BP144" s="4">
        <v>0.316</v>
      </c>
      <c r="BQ144" s="4">
        <v>-3.0350000000000001</v>
      </c>
      <c r="BR144" s="4">
        <v>-2.5499999999999998</v>
      </c>
      <c r="BS144" s="4">
        <v>3.28</v>
      </c>
      <c r="BT144" s="4">
        <v>-1.9550000000000001</v>
      </c>
      <c r="BU144" s="4">
        <v>-1.095</v>
      </c>
      <c r="BV144" s="4">
        <v>-0.92800000000000005</v>
      </c>
      <c r="BW144" s="4">
        <v>-2.3319999999999999</v>
      </c>
      <c r="BX144" s="4">
        <v>0.47</v>
      </c>
      <c r="BY144" s="4">
        <v>0.29799999999999999</v>
      </c>
      <c r="CB144" s="7">
        <f t="shared" si="18"/>
        <v>6.7386184676289131E-3</v>
      </c>
      <c r="CC144" s="7">
        <f t="shared" si="19"/>
        <v>5.8486809357889497E-2</v>
      </c>
      <c r="CD144" s="7">
        <f t="shared" si="20"/>
        <v>-1.8325718116017785E-3</v>
      </c>
    </row>
    <row r="145" spans="1:82" x14ac:dyDescent="0.25">
      <c r="A145" s="1" t="s">
        <v>108</v>
      </c>
      <c r="B145" s="1" t="s">
        <v>477</v>
      </c>
      <c r="C145" s="2" t="s">
        <v>87</v>
      </c>
      <c r="D145" s="11">
        <v>142.392</v>
      </c>
      <c r="E145" s="11">
        <v>70.450999999999993</v>
      </c>
      <c r="F145" s="11">
        <v>31.635000000000002</v>
      </c>
      <c r="G145" s="11">
        <v>-30.68</v>
      </c>
      <c r="H145" s="11">
        <v>-11.29</v>
      </c>
      <c r="I145" s="11">
        <v>-18.245000000000001</v>
      </c>
      <c r="J145" s="11">
        <v>-11.18</v>
      </c>
      <c r="K145" s="11">
        <v>0.877</v>
      </c>
      <c r="L145" s="11">
        <v>11.794</v>
      </c>
      <c r="M145" s="11">
        <v>-19.338000000000001</v>
      </c>
      <c r="N145" s="11">
        <v>-7.9870000000000001</v>
      </c>
      <c r="O145" s="11">
        <v>-16.803000000000001</v>
      </c>
      <c r="P145" s="11">
        <v>-3.379</v>
      </c>
      <c r="Q145" s="11">
        <v>-13.029</v>
      </c>
      <c r="R145" s="11">
        <v>-4.7229999999999999</v>
      </c>
      <c r="S145" s="11">
        <v>-9.9640000000000004</v>
      </c>
      <c r="T145" s="11">
        <v>1.3640000000000001</v>
      </c>
      <c r="U145" s="11">
        <v>-5.125</v>
      </c>
      <c r="V145" s="11">
        <v>-0.45</v>
      </c>
      <c r="W145" s="11">
        <v>-15.592000000000001</v>
      </c>
      <c r="X145" s="11">
        <v>-3.4940000000000002</v>
      </c>
      <c r="Y145" s="11">
        <v>-13.595000000000001</v>
      </c>
      <c r="Z145" s="11">
        <v>-3.044</v>
      </c>
      <c r="AA145" s="11">
        <v>-2.9060000000000001</v>
      </c>
      <c r="AB145" s="11">
        <v>2.8849999999999998</v>
      </c>
      <c r="AC145" s="11">
        <v>-8.7669999999999995</v>
      </c>
      <c r="AD145" s="11">
        <v>8.7189999999999994</v>
      </c>
      <c r="AE145" s="11">
        <v>-0.97699999999999998</v>
      </c>
      <c r="AF145" s="11">
        <v>-4.2960000000000003</v>
      </c>
      <c r="AG145" s="11">
        <v>1.0640000000000001</v>
      </c>
      <c r="AH145" s="11">
        <v>7.9809999999999999</v>
      </c>
      <c r="AI145" s="11">
        <v>-12.567</v>
      </c>
      <c r="AJ145" s="11">
        <v>18.991</v>
      </c>
      <c r="AK145" s="11">
        <v>6.92</v>
      </c>
      <c r="AL145" s="11">
        <v>-5.3520000000000003</v>
      </c>
      <c r="AM145" s="11">
        <v>0.219</v>
      </c>
      <c r="AN145" s="11">
        <v>20.395</v>
      </c>
      <c r="AO145" s="11">
        <v>10.622999999999999</v>
      </c>
      <c r="AP145" s="11">
        <v>-1.29</v>
      </c>
      <c r="AQ145" s="11">
        <v>-2.1080000000000001</v>
      </c>
      <c r="AR145" s="11">
        <v>21.038</v>
      </c>
      <c r="AS145" s="11">
        <v>3.8530000000000002</v>
      </c>
      <c r="AT145" s="11">
        <v>-0.19700000000000001</v>
      </c>
      <c r="AU145" s="11">
        <v>-2.7149999999999999</v>
      </c>
      <c r="AV145" s="11">
        <v>23.48</v>
      </c>
      <c r="AW145" s="11">
        <v>1.292</v>
      </c>
      <c r="AX145" s="11">
        <v>5.5110000000000001</v>
      </c>
      <c r="AY145" s="11">
        <v>29.972000000000001</v>
      </c>
      <c r="AZ145" s="11">
        <v>-21.128</v>
      </c>
      <c r="BA145" s="11">
        <v>5.3209999999999997</v>
      </c>
      <c r="BB145" s="11">
        <v>7.5270000000000001</v>
      </c>
      <c r="BC145" s="11">
        <v>10.725</v>
      </c>
      <c r="BD145" s="11">
        <v>43.502000000000002</v>
      </c>
      <c r="BE145" s="11">
        <v>7.0149999999999997</v>
      </c>
      <c r="BF145" s="11">
        <v>54.462000000000003</v>
      </c>
      <c r="BG145" s="11">
        <v>23.265000000000001</v>
      </c>
      <c r="BH145" s="11">
        <v>37.362000000000002</v>
      </c>
      <c r="BI145" s="11">
        <v>18.768000000000001</v>
      </c>
      <c r="BJ145" s="11">
        <v>70.8</v>
      </c>
      <c r="BK145" s="11">
        <v>61.472000000000001</v>
      </c>
      <c r="BL145" s="11">
        <v>11.645</v>
      </c>
      <c r="BM145" s="11">
        <v>22.7</v>
      </c>
      <c r="BN145" s="11">
        <v>50.281999999999996</v>
      </c>
      <c r="BO145" s="11">
        <v>74.126999999999995</v>
      </c>
      <c r="BP145" s="11">
        <v>71.527000000000001</v>
      </c>
      <c r="BQ145" s="11">
        <v>-27.81</v>
      </c>
      <c r="BR145" s="11">
        <v>-49.926000000000002</v>
      </c>
      <c r="BS145" s="11">
        <v>-25.045999999999999</v>
      </c>
      <c r="BT145" s="11">
        <v>86.733999999999995</v>
      </c>
      <c r="BU145" s="11">
        <v>-2.61</v>
      </c>
      <c r="BV145" s="11">
        <v>11.439</v>
      </c>
      <c r="BW145" s="11">
        <v>0.11700000000000001</v>
      </c>
      <c r="BX145" s="11">
        <v>41.686999999999998</v>
      </c>
      <c r="BY145" s="11">
        <v>-7.2610000000000001</v>
      </c>
      <c r="CB145" s="9">
        <f t="shared" si="18"/>
        <v>-3.3808677560573884E-4</v>
      </c>
      <c r="CC145" s="9">
        <f t="shared" si="19"/>
        <v>5.1875311100049775</v>
      </c>
      <c r="CD145" s="9">
        <f t="shared" si="20"/>
        <v>4.4652026590739975E-2</v>
      </c>
    </row>
    <row r="146" spans="1:82" x14ac:dyDescent="0.25">
      <c r="A146" s="1" t="s">
        <v>110</v>
      </c>
      <c r="B146" s="1" t="s">
        <v>478</v>
      </c>
      <c r="C146" s="2" t="s">
        <v>87</v>
      </c>
      <c r="D146" s="11">
        <v>94.364999999999995</v>
      </c>
      <c r="E146" s="11">
        <v>100.367</v>
      </c>
      <c r="F146" s="11">
        <v>177.34800000000001</v>
      </c>
      <c r="G146" s="11">
        <v>160.42099999999999</v>
      </c>
      <c r="H146" s="11">
        <v>21.417000000000002</v>
      </c>
      <c r="I146" s="11">
        <v>26.02</v>
      </c>
      <c r="J146" s="11">
        <v>27.957999999999998</v>
      </c>
      <c r="K146" s="11">
        <v>52.548000000000002</v>
      </c>
      <c r="L146" s="11">
        <v>52.091000000000001</v>
      </c>
      <c r="M146" s="11">
        <v>17.635999999999999</v>
      </c>
      <c r="N146" s="11">
        <v>21.050999999999998</v>
      </c>
      <c r="O146" s="11">
        <v>10.935</v>
      </c>
      <c r="P146" s="11">
        <v>17.882999999999999</v>
      </c>
      <c r="Q146" s="11">
        <v>0.48799999999999999</v>
      </c>
      <c r="R146" s="11">
        <v>14.042</v>
      </c>
      <c r="S146" s="11">
        <v>-13.007</v>
      </c>
      <c r="T146" s="11">
        <v>31.786999999999999</v>
      </c>
      <c r="U146" s="11">
        <v>-5.01</v>
      </c>
      <c r="V146" s="11">
        <v>23.986000000000001</v>
      </c>
      <c r="W146" s="11">
        <v>-5.9379999999999997</v>
      </c>
      <c r="X146" s="11">
        <v>14.090999999999999</v>
      </c>
      <c r="Y146" s="11">
        <v>21.600999999999999</v>
      </c>
      <c r="Z146" s="11">
        <v>50.536000000000001</v>
      </c>
      <c r="AA146" s="11">
        <v>13.981999999999999</v>
      </c>
      <c r="AB146" s="11">
        <v>10.534000000000001</v>
      </c>
      <c r="AC146" s="11">
        <v>7.3410000000000002</v>
      </c>
      <c r="AD146" s="11">
        <v>9.984</v>
      </c>
      <c r="AE146" s="11">
        <v>-2.157</v>
      </c>
      <c r="AF146" s="11">
        <v>1.6739999999999999</v>
      </c>
      <c r="AG146" s="11">
        <v>16.234999999999999</v>
      </c>
      <c r="AH146" s="11">
        <v>-6.0910000000000002</v>
      </c>
      <c r="AI146" s="11">
        <v>-13.579000000000001</v>
      </c>
      <c r="AJ146" s="11">
        <v>-61.046999999999997</v>
      </c>
      <c r="AK146" s="11">
        <v>-40.209000000000003</v>
      </c>
      <c r="AL146" s="11">
        <v>-34.238999999999997</v>
      </c>
      <c r="AM146" s="11">
        <v>-37.771999999999998</v>
      </c>
      <c r="AN146" s="11">
        <v>-30.841000000000001</v>
      </c>
      <c r="AO146" s="11">
        <v>-14.321999999999999</v>
      </c>
      <c r="AP146" s="11">
        <v>-8.4440000000000008</v>
      </c>
      <c r="AQ146" s="11">
        <v>-45.44</v>
      </c>
      <c r="AR146" s="11">
        <v>-20.529</v>
      </c>
      <c r="AS146" s="11">
        <v>-30.597000000000001</v>
      </c>
      <c r="AT146" s="11">
        <v>-32.619999999999997</v>
      </c>
      <c r="AU146" s="11">
        <v>-31.350999999999999</v>
      </c>
      <c r="AV146" s="11">
        <v>-44.805</v>
      </c>
      <c r="AW146" s="11">
        <v>-7.1239999999999997</v>
      </c>
      <c r="AX146" s="11">
        <v>-34.506</v>
      </c>
      <c r="AY146" s="11">
        <v>-30.815000000000001</v>
      </c>
      <c r="AZ146" s="11">
        <v>-5.2830000000000004</v>
      </c>
      <c r="BA146" s="11">
        <v>-2.3340000000000001</v>
      </c>
      <c r="BB146" s="11">
        <v>5.1310000000000002</v>
      </c>
      <c r="BC146" s="11">
        <v>-55.878</v>
      </c>
      <c r="BD146" s="11">
        <v>25.103999999999999</v>
      </c>
      <c r="BE146" s="11">
        <v>9.3369999999999997</v>
      </c>
      <c r="BF146" s="11">
        <v>8.7759999999999998</v>
      </c>
      <c r="BG146" s="11">
        <v>1.5289999999999999</v>
      </c>
      <c r="BH146" s="11">
        <v>10.52</v>
      </c>
      <c r="BI146" s="11">
        <v>-25.867000000000001</v>
      </c>
      <c r="BJ146" s="11">
        <v>41.173000000000002</v>
      </c>
      <c r="BK146" s="11">
        <v>32.78</v>
      </c>
      <c r="BL146" s="11">
        <v>-12.802</v>
      </c>
      <c r="BM146" s="11">
        <v>31.824999999999999</v>
      </c>
      <c r="BN146" s="11">
        <v>-0.73599999999999999</v>
      </c>
      <c r="BO146" s="11">
        <v>-78.353999999999999</v>
      </c>
      <c r="BP146" s="11">
        <v>33.468000000000004</v>
      </c>
      <c r="BQ146" s="11">
        <v>-14.861000000000001</v>
      </c>
      <c r="BR146" s="11">
        <v>16.707999999999998</v>
      </c>
      <c r="BS146" s="11">
        <v>-88.763000000000005</v>
      </c>
      <c r="BT146" s="11">
        <v>-48.524999999999999</v>
      </c>
      <c r="BU146" s="11">
        <v>-50.445999999999998</v>
      </c>
      <c r="BV146" s="11">
        <v>19.300999999999998</v>
      </c>
      <c r="BW146" s="11">
        <v>-237.36</v>
      </c>
      <c r="BX146" s="11">
        <v>19.123000000000001</v>
      </c>
      <c r="BY146" s="11">
        <v>-72.721999999999994</v>
      </c>
      <c r="CB146" s="9">
        <f t="shared" si="18"/>
        <v>0.6858827098955399</v>
      </c>
      <c r="CC146" s="9">
        <f t="shared" si="19"/>
        <v>2.3796665007466404</v>
      </c>
      <c r="CD146" s="9">
        <f t="shared" si="20"/>
        <v>0.44720901772920979</v>
      </c>
    </row>
    <row r="147" spans="1:82" x14ac:dyDescent="0.25">
      <c r="A147" s="1" t="s">
        <v>112</v>
      </c>
      <c r="B147" s="1" t="s">
        <v>479</v>
      </c>
      <c r="C147" s="2" t="s">
        <v>87</v>
      </c>
      <c r="D147" s="11">
        <v>0.39100000000000001</v>
      </c>
      <c r="E147" s="11">
        <v>-0.41599999999999998</v>
      </c>
      <c r="F147" s="11">
        <v>0.66</v>
      </c>
      <c r="G147" s="11">
        <v>-0.23599999999999999</v>
      </c>
      <c r="H147" s="11">
        <v>-0.129</v>
      </c>
      <c r="I147" s="11">
        <v>0.16</v>
      </c>
      <c r="J147" s="11">
        <v>0.10100000000000001</v>
      </c>
      <c r="K147" s="11">
        <v>7.6999999999999999E-2</v>
      </c>
      <c r="L147" s="11">
        <v>-0.14899999999999999</v>
      </c>
      <c r="M147" s="11">
        <v>-0.125</v>
      </c>
      <c r="N147" s="11">
        <v>-0.67600000000000005</v>
      </c>
      <c r="O147" s="11">
        <v>-0.61099999999999999</v>
      </c>
      <c r="P147" s="11">
        <v>-0.746</v>
      </c>
      <c r="Q147" s="11">
        <v>-0.51400000000000001</v>
      </c>
      <c r="R147" s="11">
        <v>-0.58799999999999997</v>
      </c>
      <c r="S147" s="11">
        <v>-2.5999999999999999E-2</v>
      </c>
      <c r="T147" s="11">
        <v>6.7000000000000004E-2</v>
      </c>
      <c r="U147" s="11">
        <v>-2E-3</v>
      </c>
      <c r="V147" s="11">
        <v>-2.3E-2</v>
      </c>
      <c r="W147" s="11">
        <v>-5.0000000000000001E-3</v>
      </c>
      <c r="X147" s="11">
        <v>-7.4999999999999997E-2</v>
      </c>
      <c r="Y147" s="11">
        <v>-5.1999999999999998E-2</v>
      </c>
      <c r="Z147" s="11">
        <v>1.7000000000000001E-2</v>
      </c>
      <c r="AA147" s="11">
        <v>0.22900000000000001</v>
      </c>
      <c r="AB147" s="11">
        <v>-0.28899999999999998</v>
      </c>
      <c r="AC147" s="11">
        <v>-7.1999999999999995E-2</v>
      </c>
      <c r="AD147" s="11">
        <v>-9.1999999999999998E-2</v>
      </c>
      <c r="AE147" s="11">
        <v>-3.6999999999999998E-2</v>
      </c>
      <c r="AF147" s="11">
        <v>-4.3999999999999997E-2</v>
      </c>
      <c r="AG147" s="11">
        <v>-3.6999999999999998E-2</v>
      </c>
      <c r="AH147" s="11">
        <v>-1.7000000000000001E-2</v>
      </c>
      <c r="AI147" s="11">
        <v>-0.107</v>
      </c>
      <c r="AJ147" s="11">
        <v>3.3000000000000002E-2</v>
      </c>
      <c r="AK147" s="11">
        <v>-2E-3</v>
      </c>
      <c r="AL147" s="11">
        <v>-4.2000000000000003E-2</v>
      </c>
      <c r="AM147" s="11">
        <v>0.08</v>
      </c>
      <c r="AN147" s="11">
        <v>4.0000000000000001E-3</v>
      </c>
      <c r="AO147" s="11">
        <v>2.1999999999999999E-2</v>
      </c>
      <c r="AP147" s="11">
        <v>6.6000000000000003E-2</v>
      </c>
      <c r="AQ147" s="11">
        <v>4.7E-2</v>
      </c>
      <c r="AR147" s="11">
        <v>0.115</v>
      </c>
      <c r="AS147" s="11">
        <v>0.13800000000000001</v>
      </c>
      <c r="AT147" s="11">
        <v>0.14299999999999999</v>
      </c>
      <c r="AU147" s="11">
        <v>1.319</v>
      </c>
      <c r="AV147" s="11">
        <v>7.0999999999999994E-2</v>
      </c>
      <c r="AW147" s="11">
        <v>0.108</v>
      </c>
      <c r="AX147" s="11">
        <v>0.40100000000000002</v>
      </c>
      <c r="AY147" s="11">
        <v>0.61099999999999999</v>
      </c>
      <c r="AZ147" s="11">
        <v>0.71599999999999997</v>
      </c>
      <c r="BA147" s="11">
        <v>0.115</v>
      </c>
      <c r="BB147" s="11">
        <v>4.7E-2</v>
      </c>
      <c r="BC147" s="11">
        <v>0.629</v>
      </c>
      <c r="BD147" s="11">
        <v>0.48399999999999999</v>
      </c>
      <c r="BE147" s="11">
        <v>0.57599999999999996</v>
      </c>
      <c r="BF147" s="11">
        <v>0.29499999999999998</v>
      </c>
      <c r="BG147" s="11">
        <v>0.03</v>
      </c>
      <c r="BH147" s="11">
        <v>-1.6E-2</v>
      </c>
      <c r="BI147" s="11">
        <v>1.258</v>
      </c>
      <c r="BJ147" s="11">
        <v>0.10199999999999999</v>
      </c>
      <c r="BK147" s="11">
        <v>0.81499999999999995</v>
      </c>
      <c r="BL147" s="11">
        <v>1.427</v>
      </c>
      <c r="BM147" s="11">
        <v>0.99199999999999999</v>
      </c>
      <c r="BN147" s="11">
        <v>1.3360000000000001</v>
      </c>
      <c r="BO147" s="11">
        <v>3.3279999999999998</v>
      </c>
      <c r="BP147" s="11">
        <v>-0.33400000000000002</v>
      </c>
      <c r="BQ147" s="11">
        <v>2.6640000000000001</v>
      </c>
      <c r="BR147" s="11">
        <v>-0.68600000000000005</v>
      </c>
      <c r="BS147" s="11">
        <v>-1.2989999999999999</v>
      </c>
      <c r="BT147" s="11">
        <v>3.4609999999999999</v>
      </c>
      <c r="BU147" s="11">
        <v>40.366</v>
      </c>
      <c r="BV147" s="11">
        <v>6.1749999999999998</v>
      </c>
      <c r="BW147" s="11">
        <v>29.003</v>
      </c>
      <c r="BX147" s="11">
        <v>6.4589999999999996</v>
      </c>
      <c r="BY147" s="11">
        <v>2.6480000000000001</v>
      </c>
      <c r="CB147" s="9">
        <f t="shared" si="18"/>
        <v>-8.3807955152933697E-2</v>
      </c>
      <c r="CC147" s="9">
        <f t="shared" si="19"/>
        <v>0.80375808860129416</v>
      </c>
      <c r="CD147" s="9">
        <f t="shared" si="20"/>
        <v>-1.6284060929937953E-2</v>
      </c>
    </row>
    <row r="148" spans="1:82" x14ac:dyDescent="0.25">
      <c r="A148" t="s">
        <v>114</v>
      </c>
      <c r="B148" t="s">
        <v>480</v>
      </c>
      <c r="C148" s="3" t="s">
        <v>87</v>
      </c>
      <c r="D148" s="4">
        <v>6.4000000000000001E-2</v>
      </c>
      <c r="E148" s="4">
        <v>0.22</v>
      </c>
      <c r="F148" s="4">
        <v>0.69199999999999995</v>
      </c>
      <c r="G148" s="4">
        <v>1.2669999999999999</v>
      </c>
      <c r="H148" s="4">
        <v>0.59</v>
      </c>
      <c r="I148" s="4">
        <v>0.98</v>
      </c>
      <c r="J148" s="4">
        <v>1.8260000000000001</v>
      </c>
      <c r="K148" s="4">
        <v>1.8320000000000001</v>
      </c>
      <c r="L148" s="4">
        <v>1.026</v>
      </c>
      <c r="M148" s="4">
        <v>1.3859999999999999</v>
      </c>
      <c r="N148" s="4">
        <v>1.4119999999999999</v>
      </c>
      <c r="O148" s="4">
        <v>1.296</v>
      </c>
      <c r="P148" s="4">
        <v>1.2769999999999999</v>
      </c>
      <c r="Q148" s="4">
        <v>1.399</v>
      </c>
      <c r="R148" s="4">
        <v>0.74399999999999999</v>
      </c>
      <c r="S148" s="4">
        <v>2.2189999999999999</v>
      </c>
      <c r="T148" s="4">
        <v>0.50700000000000001</v>
      </c>
      <c r="U148" s="4">
        <v>2.1659999999999999</v>
      </c>
      <c r="V148" s="4">
        <v>2.153</v>
      </c>
      <c r="W148" s="4">
        <v>0.78</v>
      </c>
      <c r="X148" s="4">
        <v>6.6000000000000003E-2</v>
      </c>
      <c r="Y148" s="4">
        <v>7.5999999999999998E-2</v>
      </c>
      <c r="Z148" s="4">
        <v>-0.4</v>
      </c>
      <c r="AA148" s="4">
        <v>-0.51100000000000001</v>
      </c>
      <c r="AB148" s="4">
        <v>-2.5000000000000001E-2</v>
      </c>
      <c r="AC148" s="4">
        <v>-2.5000000000000001E-2</v>
      </c>
      <c r="AD148" s="4">
        <v>0.64500000000000002</v>
      </c>
      <c r="AE148" s="4">
        <v>-0.81499999999999995</v>
      </c>
      <c r="AF148" s="4">
        <v>1.298</v>
      </c>
      <c r="AG148" s="4">
        <v>-1.304</v>
      </c>
      <c r="AH148" s="4">
        <v>-0.16</v>
      </c>
      <c r="AI148" s="4">
        <v>-0.57099999999999995</v>
      </c>
      <c r="AJ148" s="4">
        <v>-0.36299999999999999</v>
      </c>
      <c r="AK148" s="4">
        <v>1.1819999999999999</v>
      </c>
      <c r="AL148" s="4">
        <v>-0.372</v>
      </c>
      <c r="AM148" s="4">
        <v>-1.2230000000000001</v>
      </c>
      <c r="AN148" s="4">
        <v>-0.23599999999999999</v>
      </c>
      <c r="AO148" s="4">
        <v>0.92900000000000005</v>
      </c>
      <c r="AP148" s="4">
        <v>-0.28299999999999997</v>
      </c>
      <c r="AQ148" s="4">
        <v>0.621</v>
      </c>
      <c r="AR148" s="4">
        <v>0.32800000000000001</v>
      </c>
      <c r="AS148" s="4">
        <v>0.25800000000000001</v>
      </c>
      <c r="AT148" s="4">
        <v>-0.754</v>
      </c>
      <c r="AU148" s="4">
        <v>-4.3999999999999997E-2</v>
      </c>
      <c r="AV148" s="4">
        <v>3.7999999999999999E-2</v>
      </c>
      <c r="AW148" s="4">
        <v>1.2829999999999999</v>
      </c>
      <c r="AX148" s="4">
        <v>0.123</v>
      </c>
      <c r="AY148" s="4">
        <v>0.54</v>
      </c>
      <c r="AZ148" s="4">
        <v>-0.161</v>
      </c>
      <c r="BA148" s="4">
        <v>0.29899999999999999</v>
      </c>
      <c r="BB148" s="4">
        <v>0.82</v>
      </c>
      <c r="BC148" s="4">
        <v>1.2999999999999999E-2</v>
      </c>
      <c r="BD148" s="4">
        <v>0.48099999999999998</v>
      </c>
      <c r="BE148" s="4">
        <v>-0.76600000000000001</v>
      </c>
      <c r="BF148" s="4">
        <v>-0.03</v>
      </c>
      <c r="BG148" s="4">
        <v>-0.32</v>
      </c>
      <c r="BH148" s="4">
        <v>-0.31</v>
      </c>
      <c r="BI148" s="4">
        <v>0.93400000000000005</v>
      </c>
      <c r="BJ148" s="4">
        <v>-1.504</v>
      </c>
      <c r="BK148" s="4">
        <v>-0.251</v>
      </c>
      <c r="BL148" s="4">
        <v>-1.61</v>
      </c>
      <c r="BM148" s="4">
        <v>-1.5369999999999999</v>
      </c>
      <c r="BN148" s="4">
        <v>-0.76300000000000001</v>
      </c>
      <c r="BO148" s="4">
        <v>-0.94699999999999995</v>
      </c>
      <c r="BP148" s="4">
        <v>-1.3520000000000001</v>
      </c>
      <c r="BQ148" s="4">
        <v>-0.23799999999999999</v>
      </c>
      <c r="BR148" s="4">
        <v>1.0740000000000001</v>
      </c>
      <c r="BS148" s="4">
        <v>-0.216</v>
      </c>
      <c r="BT148" s="4">
        <v>0.63800000000000001</v>
      </c>
      <c r="BU148" s="4">
        <v>0.19800000000000001</v>
      </c>
      <c r="BV148" s="4">
        <v>1.232</v>
      </c>
      <c r="BW148" s="4">
        <v>2.2890000000000001</v>
      </c>
      <c r="BX148" s="4">
        <v>1.698</v>
      </c>
      <c r="BY148" s="4">
        <v>0.86799999999999999</v>
      </c>
      <c r="CB148" s="7">
        <f t="shared" si="18"/>
        <v>-6.614364353517403E-3</v>
      </c>
      <c r="CC148" s="7">
        <f t="shared" si="19"/>
        <v>0.21129915380786463</v>
      </c>
      <c r="CD148" s="7">
        <f t="shared" si="20"/>
        <v>-5.3378266190279994E-3</v>
      </c>
    </row>
    <row r="149" spans="1:82" x14ac:dyDescent="0.25">
      <c r="A149" t="s">
        <v>116</v>
      </c>
      <c r="B149" t="s">
        <v>481</v>
      </c>
      <c r="C149" s="3" t="s">
        <v>87</v>
      </c>
      <c r="D149" s="4" t="s">
        <v>87</v>
      </c>
      <c r="E149" s="4" t="s">
        <v>87</v>
      </c>
      <c r="F149" s="4" t="s">
        <v>87</v>
      </c>
      <c r="G149" s="4" t="s">
        <v>87</v>
      </c>
      <c r="H149" s="4" t="s">
        <v>87</v>
      </c>
      <c r="I149" s="4" t="s">
        <v>87</v>
      </c>
      <c r="J149" s="4" t="s">
        <v>87</v>
      </c>
      <c r="K149" s="4" t="s">
        <v>87</v>
      </c>
      <c r="L149" s="4" t="s">
        <v>87</v>
      </c>
      <c r="M149" s="4" t="s">
        <v>87</v>
      </c>
      <c r="N149" s="4" t="s">
        <v>87</v>
      </c>
      <c r="O149" s="4" t="s">
        <v>87</v>
      </c>
      <c r="P149" s="4" t="s">
        <v>87</v>
      </c>
      <c r="Q149" s="4" t="s">
        <v>87</v>
      </c>
      <c r="R149" s="4" t="s">
        <v>87</v>
      </c>
      <c r="S149" s="4" t="s">
        <v>87</v>
      </c>
      <c r="T149" s="4" t="s">
        <v>87</v>
      </c>
      <c r="U149" s="4" t="s">
        <v>87</v>
      </c>
      <c r="V149" s="4" t="s">
        <v>87</v>
      </c>
      <c r="W149" s="4" t="s">
        <v>87</v>
      </c>
      <c r="X149" s="4" t="s">
        <v>87</v>
      </c>
      <c r="Y149" s="4" t="s">
        <v>87</v>
      </c>
      <c r="Z149" s="4" t="s">
        <v>87</v>
      </c>
      <c r="AA149" s="4" t="s">
        <v>87</v>
      </c>
      <c r="AB149" s="4" t="s">
        <v>87</v>
      </c>
      <c r="AC149" s="4" t="s">
        <v>87</v>
      </c>
      <c r="AD149" s="4" t="s">
        <v>87</v>
      </c>
      <c r="AE149" s="4" t="s">
        <v>87</v>
      </c>
      <c r="AF149" s="4" t="s">
        <v>87</v>
      </c>
      <c r="AG149" s="4" t="s">
        <v>87</v>
      </c>
      <c r="AH149" s="4" t="s">
        <v>87</v>
      </c>
      <c r="AI149" s="4" t="s">
        <v>87</v>
      </c>
      <c r="AJ149" s="4" t="s">
        <v>87</v>
      </c>
      <c r="AK149" s="4" t="s">
        <v>87</v>
      </c>
      <c r="AL149" s="4" t="s">
        <v>87</v>
      </c>
      <c r="AM149" s="4" t="s">
        <v>87</v>
      </c>
      <c r="AN149" s="4" t="s">
        <v>87</v>
      </c>
      <c r="AO149" s="4" t="s">
        <v>87</v>
      </c>
      <c r="AP149" s="4" t="s">
        <v>87</v>
      </c>
      <c r="AQ149" s="4" t="s">
        <v>87</v>
      </c>
      <c r="AR149" s="4" t="s">
        <v>87</v>
      </c>
      <c r="AS149" s="4">
        <v>0.67800000000000005</v>
      </c>
      <c r="AT149" s="4">
        <v>0.251</v>
      </c>
      <c r="AU149" s="4">
        <v>0.67200000000000004</v>
      </c>
      <c r="AV149" s="4">
        <v>0.44900000000000001</v>
      </c>
      <c r="AW149" s="4">
        <v>0.31900000000000001</v>
      </c>
      <c r="AX149" s="4">
        <v>0.109</v>
      </c>
      <c r="AY149" s="4">
        <v>0.52400000000000002</v>
      </c>
      <c r="AZ149" s="4">
        <v>0.378</v>
      </c>
      <c r="BA149" s="4">
        <v>5.1999999999999998E-2</v>
      </c>
      <c r="BB149" s="4">
        <v>0.63800000000000001</v>
      </c>
      <c r="BC149" s="4">
        <v>0.51700000000000002</v>
      </c>
      <c r="BD149" s="4">
        <v>4.7E-2</v>
      </c>
      <c r="BE149" s="4">
        <v>8.6999999999999994E-2</v>
      </c>
      <c r="BF149" s="4">
        <v>0.32800000000000001</v>
      </c>
      <c r="BG149" s="4">
        <v>0.35399999999999998</v>
      </c>
      <c r="BH149" s="4">
        <v>-4.7E-2</v>
      </c>
      <c r="BI149" s="4">
        <v>0.54200000000000004</v>
      </c>
      <c r="BJ149" s="4">
        <v>0.27100000000000002</v>
      </c>
      <c r="BK149" s="4">
        <v>3.6999999999999998E-2</v>
      </c>
      <c r="BL149" s="4">
        <v>0.13200000000000001</v>
      </c>
      <c r="BM149" s="4">
        <v>0.105</v>
      </c>
      <c r="BN149" s="4">
        <v>-0.63400000000000001</v>
      </c>
      <c r="BO149" s="4">
        <v>1.0740000000000001</v>
      </c>
      <c r="BP149" s="4">
        <v>0.14899999999999999</v>
      </c>
      <c r="BQ149" s="4">
        <v>0.78900000000000003</v>
      </c>
      <c r="BR149" s="4">
        <v>-0.51700000000000002</v>
      </c>
      <c r="BS149" s="4">
        <v>-0.433</v>
      </c>
      <c r="BT149" s="4">
        <v>0.27500000000000002</v>
      </c>
      <c r="BU149" s="4">
        <v>9.1999999999999998E-2</v>
      </c>
      <c r="BV149" s="4">
        <v>-0.46800000000000003</v>
      </c>
      <c r="BW149" s="4">
        <v>0.113</v>
      </c>
      <c r="BX149" s="4">
        <v>-0.10100000000000001</v>
      </c>
      <c r="BY149" s="4">
        <v>0.81</v>
      </c>
      <c r="CB149" s="7">
        <f t="shared" si="18"/>
        <v>-3.265282533628076E-4</v>
      </c>
      <c r="CC149" s="7">
        <f t="shared" si="19"/>
        <v>-1.2568442010950724E-2</v>
      </c>
      <c r="CD149" s="7">
        <f t="shared" si="20"/>
        <v>-4.9811515684477876E-3</v>
      </c>
    </row>
    <row r="150" spans="1:82" x14ac:dyDescent="0.25">
      <c r="A150" t="s">
        <v>118</v>
      </c>
      <c r="B150" t="s">
        <v>482</v>
      </c>
      <c r="C150" s="3" t="s">
        <v>87</v>
      </c>
      <c r="D150" s="4">
        <v>0.505</v>
      </c>
      <c r="E150" s="4">
        <v>0.34399999999999997</v>
      </c>
      <c r="F150" s="4">
        <v>0.245</v>
      </c>
      <c r="G150" s="4">
        <v>0.32800000000000001</v>
      </c>
      <c r="H150" s="4">
        <v>6.8000000000000005E-2</v>
      </c>
      <c r="I150" s="4">
        <v>7.8E-2</v>
      </c>
      <c r="J150" s="4">
        <v>8.6999999999999994E-2</v>
      </c>
      <c r="K150" s="4">
        <v>6.9000000000000006E-2</v>
      </c>
      <c r="L150" s="4">
        <v>3.5000000000000003E-2</v>
      </c>
      <c r="M150" s="4">
        <v>6.0999999999999999E-2</v>
      </c>
      <c r="N150" s="4">
        <v>9.8000000000000004E-2</v>
      </c>
      <c r="O150" s="4">
        <v>6.0999999999999999E-2</v>
      </c>
      <c r="P150" s="4">
        <v>0.11899999999999999</v>
      </c>
      <c r="Q150" s="4">
        <v>0.11</v>
      </c>
      <c r="R150" s="4">
        <v>0.11</v>
      </c>
      <c r="S150" s="4">
        <v>6.4000000000000001E-2</v>
      </c>
      <c r="T150" s="4">
        <v>0.25900000000000001</v>
      </c>
      <c r="U150" s="4">
        <v>9.5000000000000001E-2</v>
      </c>
      <c r="V150" s="4">
        <v>0.11600000000000001</v>
      </c>
      <c r="W150" s="4">
        <v>8.6999999999999994E-2</v>
      </c>
      <c r="X150" s="4">
        <v>0.26800000000000002</v>
      </c>
      <c r="Y150" s="4">
        <v>0.05</v>
      </c>
      <c r="Z150" s="4">
        <v>0.152</v>
      </c>
      <c r="AA150" s="4">
        <v>0.104</v>
      </c>
      <c r="AB150" s="4">
        <v>0.22900000000000001</v>
      </c>
      <c r="AC150" s="4">
        <v>0.1</v>
      </c>
      <c r="AD150" s="4">
        <v>0.19500000000000001</v>
      </c>
      <c r="AE150" s="4">
        <v>0.41199999999999998</v>
      </c>
      <c r="AF150" s="4">
        <v>2.7E-2</v>
      </c>
      <c r="AG150" s="4">
        <v>1.0720000000000001</v>
      </c>
      <c r="AH150" s="4">
        <v>0.127</v>
      </c>
      <c r="AI150" s="4">
        <v>0.40400000000000003</v>
      </c>
      <c r="AJ150" s="4">
        <v>0.215</v>
      </c>
      <c r="AK150" s="4">
        <v>0.312</v>
      </c>
      <c r="AL150" s="4">
        <v>0.26600000000000001</v>
      </c>
      <c r="AM150" s="4">
        <v>9.7000000000000003E-2</v>
      </c>
      <c r="AN150" s="4">
        <v>7.0000000000000007E-2</v>
      </c>
      <c r="AO150" s="4">
        <v>0.39</v>
      </c>
      <c r="AP150" s="4">
        <v>5.5E-2</v>
      </c>
      <c r="AQ150" s="4">
        <v>-3.0000000000000001E-3</v>
      </c>
      <c r="AR150" s="4">
        <v>0.45700000000000002</v>
      </c>
      <c r="AS150" s="4">
        <v>0.96199999999999997</v>
      </c>
      <c r="AT150" s="4">
        <v>1.677</v>
      </c>
      <c r="AU150" s="4">
        <v>1.446</v>
      </c>
      <c r="AV150" s="4">
        <v>1.5760000000000001</v>
      </c>
      <c r="AW150" s="4">
        <v>0.96899999999999997</v>
      </c>
      <c r="AX150" s="4">
        <v>3.2669999999999999</v>
      </c>
      <c r="AY150" s="4">
        <v>2.7330000000000001</v>
      </c>
      <c r="AZ150" s="4">
        <v>2.29</v>
      </c>
      <c r="BA150" s="4">
        <v>5.2220000000000004</v>
      </c>
      <c r="BB150" s="4">
        <v>3.9540000000000002</v>
      </c>
      <c r="BC150" s="4">
        <v>4.8440000000000003</v>
      </c>
      <c r="BD150" s="4">
        <v>6.3419999999999996</v>
      </c>
      <c r="BE150" s="4">
        <v>3.214</v>
      </c>
      <c r="BF150" s="4">
        <v>0.63200000000000001</v>
      </c>
      <c r="BG150" s="4">
        <v>6.2990000000000004</v>
      </c>
      <c r="BH150" s="4">
        <v>-2.0369999999999999</v>
      </c>
      <c r="BI150" s="4">
        <v>-1.395</v>
      </c>
      <c r="BJ150" s="4">
        <v>1.22</v>
      </c>
      <c r="BK150" s="4">
        <v>0.27</v>
      </c>
      <c r="BL150" s="4">
        <v>8.11</v>
      </c>
      <c r="BM150" s="4">
        <v>3.6339999999999999</v>
      </c>
      <c r="BN150" s="4">
        <v>7.5110000000000001</v>
      </c>
      <c r="BO150" s="4">
        <v>-33.11</v>
      </c>
      <c r="BP150" s="4">
        <v>0.22900000000000001</v>
      </c>
      <c r="BQ150" s="4">
        <v>0.19600000000000001</v>
      </c>
      <c r="BR150" s="4">
        <v>0.25600000000000001</v>
      </c>
      <c r="BS150" s="4">
        <v>-0.48299999999999998</v>
      </c>
      <c r="BT150" s="4">
        <v>0.129</v>
      </c>
      <c r="BU150" s="4">
        <v>-3.5000000000000003E-2</v>
      </c>
      <c r="BV150" s="4">
        <v>2.8000000000000001E-2</v>
      </c>
      <c r="BW150" s="4">
        <v>-0.41299999999999998</v>
      </c>
      <c r="BX150" s="4">
        <v>-6.0000000000000001E-3</v>
      </c>
      <c r="BY150" s="4">
        <v>0.17100000000000001</v>
      </c>
      <c r="CB150" s="7">
        <f t="shared" si="18"/>
        <v>1.1934174215826505E-3</v>
      </c>
      <c r="CC150" s="7">
        <f t="shared" si="19"/>
        <v>-7.4664011946241914E-4</v>
      </c>
      <c r="CD150" s="7">
        <f t="shared" si="20"/>
        <v>-1.0515764422278663E-3</v>
      </c>
    </row>
    <row r="151" spans="1:82" x14ac:dyDescent="0.25">
      <c r="A151" t="s">
        <v>120</v>
      </c>
      <c r="B151" t="s">
        <v>483</v>
      </c>
      <c r="C151" s="3" t="s">
        <v>87</v>
      </c>
      <c r="D151" s="4">
        <v>0.93500000000000005</v>
      </c>
      <c r="E151" s="4">
        <v>1.28</v>
      </c>
      <c r="F151" s="4">
        <v>1.768</v>
      </c>
      <c r="G151" s="4">
        <v>-1.093</v>
      </c>
      <c r="H151" s="4">
        <v>-0.185</v>
      </c>
      <c r="I151" s="4">
        <v>-0.16900000000000001</v>
      </c>
      <c r="J151" s="4">
        <v>0.14099999999999999</v>
      </c>
      <c r="K151" s="4">
        <v>0.19800000000000001</v>
      </c>
      <c r="L151" s="4">
        <v>0.45800000000000002</v>
      </c>
      <c r="M151" s="4">
        <v>1.218</v>
      </c>
      <c r="N151" s="4">
        <v>0.63300000000000001</v>
      </c>
      <c r="O151" s="4">
        <v>0.94599999999999995</v>
      </c>
      <c r="P151" s="4">
        <v>-0.23699999999999999</v>
      </c>
      <c r="Q151" s="4">
        <v>1.444</v>
      </c>
      <c r="R151" s="4">
        <v>-2.1240000000000001</v>
      </c>
      <c r="S151" s="4">
        <v>-0.63800000000000001</v>
      </c>
      <c r="T151" s="4">
        <v>0.182</v>
      </c>
      <c r="U151" s="4">
        <v>-0.56699999999999995</v>
      </c>
      <c r="V151" s="4">
        <v>-0.64100000000000001</v>
      </c>
      <c r="W151" s="4">
        <v>-0.317</v>
      </c>
      <c r="X151" s="4">
        <v>1.9590000000000001</v>
      </c>
      <c r="Y151" s="4">
        <v>-1.1140000000000001</v>
      </c>
      <c r="Z151" s="4">
        <v>-0.95499999999999996</v>
      </c>
      <c r="AA151" s="4">
        <v>-0.35399999999999998</v>
      </c>
      <c r="AB151" s="4">
        <v>-0.11</v>
      </c>
      <c r="AC151" s="4">
        <v>-0.33800000000000002</v>
      </c>
      <c r="AD151" s="4">
        <v>-7.6999999999999999E-2</v>
      </c>
      <c r="AE151" s="4">
        <v>-0.11899999999999999</v>
      </c>
      <c r="AF151" s="4">
        <v>-4.3999999999999997E-2</v>
      </c>
      <c r="AG151" s="4">
        <v>-4.2000000000000003E-2</v>
      </c>
      <c r="AH151" s="4">
        <v>2.5000000000000001E-2</v>
      </c>
      <c r="AI151" s="4">
        <v>-4.0000000000000001E-3</v>
      </c>
      <c r="AJ151" s="4">
        <v>-7.8E-2</v>
      </c>
      <c r="AK151" s="4">
        <v>3.2000000000000001E-2</v>
      </c>
      <c r="AL151" s="4">
        <v>-3.9E-2</v>
      </c>
      <c r="AM151" s="4">
        <v>2.1000000000000001E-2</v>
      </c>
      <c r="AN151" s="4">
        <v>0.152</v>
      </c>
      <c r="AO151" s="4">
        <v>-4.3999999999999997E-2</v>
      </c>
      <c r="AP151" s="4">
        <v>-2.5000000000000001E-2</v>
      </c>
      <c r="AQ151" s="4">
        <v>-1.4999999999999999E-2</v>
      </c>
      <c r="AR151" s="4">
        <v>-5.2999999999999999E-2</v>
      </c>
      <c r="AS151" s="4">
        <v>0.27100000000000002</v>
      </c>
      <c r="AT151" s="4">
        <v>0.19900000000000001</v>
      </c>
      <c r="AU151" s="4">
        <v>0.161</v>
      </c>
      <c r="AV151" s="4">
        <v>0.13900000000000001</v>
      </c>
      <c r="AW151" s="4">
        <v>0.218</v>
      </c>
      <c r="AX151" s="4">
        <v>-7.0999999999999994E-2</v>
      </c>
      <c r="AY151" s="4">
        <v>0.22600000000000001</v>
      </c>
      <c r="AZ151" s="4">
        <v>1.361</v>
      </c>
      <c r="BA151" s="4">
        <v>1.649</v>
      </c>
      <c r="BB151" s="4">
        <v>1.9159999999999999</v>
      </c>
      <c r="BC151" s="4">
        <v>1.1379999999999999</v>
      </c>
      <c r="BD151" s="4">
        <v>2.4239999999999999</v>
      </c>
      <c r="BE151" s="4">
        <v>2.82</v>
      </c>
      <c r="BF151" s="4">
        <v>1.9159999999999999</v>
      </c>
      <c r="BG151" s="4">
        <v>0.74399999999999999</v>
      </c>
      <c r="BH151" s="4">
        <v>5.5810000000000004</v>
      </c>
      <c r="BI151" s="4">
        <v>1.228</v>
      </c>
      <c r="BJ151" s="4">
        <v>4.9710000000000001</v>
      </c>
      <c r="BK151" s="4">
        <v>1.2629999999999999</v>
      </c>
      <c r="BL151" s="4">
        <v>6.109</v>
      </c>
      <c r="BM151" s="4">
        <v>3.6850000000000001</v>
      </c>
      <c r="BN151" s="4">
        <v>2.8279999999999998</v>
      </c>
      <c r="BO151" s="4">
        <v>-4.9850000000000003</v>
      </c>
      <c r="BP151" s="4">
        <v>8.3680000000000003</v>
      </c>
      <c r="BQ151" s="4">
        <v>5.867</v>
      </c>
      <c r="BR151" s="4">
        <v>-0.99099999999999999</v>
      </c>
      <c r="BS151" s="4">
        <v>6.8070000000000004</v>
      </c>
      <c r="BT151" s="4">
        <v>20.164000000000001</v>
      </c>
      <c r="BU151" s="4">
        <v>-4.2649999999999997</v>
      </c>
      <c r="BV151" s="4">
        <v>3.3839999999999999</v>
      </c>
      <c r="BW151" s="4" t="s">
        <v>87</v>
      </c>
      <c r="BX151" s="4" t="s">
        <v>87</v>
      </c>
      <c r="BY151" s="4" t="s">
        <v>87</v>
      </c>
      <c r="CB151" s="7">
        <v>0</v>
      </c>
      <c r="CC151" s="7">
        <v>0</v>
      </c>
      <c r="CD151" s="7">
        <v>0</v>
      </c>
    </row>
    <row r="152" spans="1:82" x14ac:dyDescent="0.25">
      <c r="A152" t="s">
        <v>122</v>
      </c>
      <c r="B152" t="s">
        <v>484</v>
      </c>
      <c r="C152" s="3" t="s">
        <v>87</v>
      </c>
      <c r="D152" s="4" t="s">
        <v>87</v>
      </c>
      <c r="E152" s="4" t="s">
        <v>87</v>
      </c>
      <c r="F152" s="4">
        <v>0.33900000000000002</v>
      </c>
      <c r="G152" s="4">
        <v>0.38800000000000001</v>
      </c>
      <c r="H152" s="4" t="s">
        <v>87</v>
      </c>
      <c r="I152" s="4" t="s">
        <v>87</v>
      </c>
      <c r="J152" s="4" t="s">
        <v>87</v>
      </c>
      <c r="K152" s="4">
        <v>0.18099999999999999</v>
      </c>
      <c r="L152" s="4" t="s">
        <v>87</v>
      </c>
      <c r="M152" s="4">
        <v>0.33100000000000002</v>
      </c>
      <c r="N152" s="4">
        <v>1.9E-2</v>
      </c>
      <c r="O152" s="4">
        <v>6.5000000000000002E-2</v>
      </c>
      <c r="P152" s="4">
        <v>1.7999999999999999E-2</v>
      </c>
      <c r="Q152" s="4">
        <v>0.34499999999999997</v>
      </c>
      <c r="R152" s="4">
        <v>1.6E-2</v>
      </c>
      <c r="S152" s="4">
        <v>0.13500000000000001</v>
      </c>
      <c r="T152" s="4">
        <v>0.106</v>
      </c>
      <c r="U152" s="4">
        <v>0.441</v>
      </c>
      <c r="V152" s="4">
        <v>0.48799999999999999</v>
      </c>
      <c r="W152" s="4">
        <v>-6.6000000000000003E-2</v>
      </c>
      <c r="X152" s="4">
        <v>-1.4E-2</v>
      </c>
      <c r="Y152" s="4">
        <v>-1.4999999999999999E-2</v>
      </c>
      <c r="Z152" s="4">
        <v>-1.0999999999999999E-2</v>
      </c>
      <c r="AA152" s="4">
        <v>-5.0000000000000001E-3</v>
      </c>
      <c r="AB152" s="4">
        <v>-1.7000000000000001E-2</v>
      </c>
      <c r="AC152" s="4">
        <v>1.4999999999999999E-2</v>
      </c>
      <c r="AD152" s="4">
        <v>-3.2000000000000001E-2</v>
      </c>
      <c r="AE152" s="4">
        <v>-1.4999999999999999E-2</v>
      </c>
      <c r="AF152" s="4">
        <v>0.111</v>
      </c>
      <c r="AG152" s="4">
        <v>3.7999999999999999E-2</v>
      </c>
      <c r="AH152" s="4">
        <v>9.2999999999999999E-2</v>
      </c>
      <c r="AI152" s="4">
        <v>1.9E-2</v>
      </c>
      <c r="AJ152" s="4">
        <v>-3.4000000000000002E-2</v>
      </c>
      <c r="AK152" s="4">
        <v>4.1000000000000002E-2</v>
      </c>
      <c r="AL152" s="4">
        <v>-4.7E-2</v>
      </c>
      <c r="AM152" s="4">
        <v>-2.8000000000000001E-2</v>
      </c>
      <c r="AN152" s="4">
        <v>-1E-3</v>
      </c>
      <c r="AO152" s="4">
        <v>-4.0000000000000001E-3</v>
      </c>
      <c r="AP152" s="4">
        <v>-4.7E-2</v>
      </c>
      <c r="AQ152" s="4">
        <v>0.108</v>
      </c>
      <c r="AR152" s="4">
        <v>1.7000000000000001E-2</v>
      </c>
      <c r="AS152" s="4">
        <v>0.3</v>
      </c>
      <c r="AT152" s="4">
        <v>0.36899999999999999</v>
      </c>
      <c r="AU152" s="4">
        <v>0.48</v>
      </c>
      <c r="AV152" s="4">
        <v>-7.0999999999999994E-2</v>
      </c>
      <c r="AW152" s="4">
        <v>0.252</v>
      </c>
      <c r="AX152" s="4">
        <v>7.1999999999999995E-2</v>
      </c>
      <c r="AY152" s="4">
        <v>0.253</v>
      </c>
      <c r="AZ152" s="4">
        <v>3.1E-2</v>
      </c>
      <c r="BA152" s="4">
        <v>4.5999999999999999E-2</v>
      </c>
      <c r="BB152" s="4">
        <v>-4.2999999999999997E-2</v>
      </c>
      <c r="BC152" s="4">
        <v>0.16800000000000001</v>
      </c>
      <c r="BD152" s="4">
        <v>-0.14799999999999999</v>
      </c>
      <c r="BE152" s="4">
        <v>0.68899999999999995</v>
      </c>
      <c r="BF152" s="4">
        <v>0.107</v>
      </c>
      <c r="BG152" s="4">
        <v>0.29099999999999998</v>
      </c>
      <c r="BH152" s="4">
        <v>7.4999999999999997E-2</v>
      </c>
      <c r="BI152" s="4">
        <v>0.79</v>
      </c>
      <c r="BJ152" s="4">
        <v>-7.9000000000000001E-2</v>
      </c>
      <c r="BK152" s="4">
        <v>3.9E-2</v>
      </c>
      <c r="BL152" s="4">
        <v>-7.3999999999999996E-2</v>
      </c>
      <c r="BM152" s="4">
        <v>-0.30599999999999999</v>
      </c>
      <c r="BN152" s="4">
        <v>-0.16200000000000001</v>
      </c>
      <c r="BO152" s="4">
        <v>1.4999999999999999E-2</v>
      </c>
      <c r="BP152" s="4">
        <v>5.1999999999999998E-2</v>
      </c>
      <c r="BQ152" s="4">
        <v>0.26600000000000001</v>
      </c>
      <c r="BR152" s="4">
        <v>-5.8999999999999997E-2</v>
      </c>
      <c r="BS152" s="4">
        <v>0.60199999999999998</v>
      </c>
      <c r="BT152" s="4">
        <v>-0.20699999999999999</v>
      </c>
      <c r="BU152" s="4">
        <v>1.9E-2</v>
      </c>
      <c r="BV152" s="4">
        <v>-0.161</v>
      </c>
      <c r="BW152" s="4">
        <v>0.68799999999999994</v>
      </c>
      <c r="BX152" s="4">
        <v>0.17799999999999999</v>
      </c>
      <c r="BY152" s="4" t="s">
        <v>87</v>
      </c>
      <c r="CB152" s="7">
        <f t="shared" si="18"/>
        <v>-1.9880658257841735E-3</v>
      </c>
      <c r="CC152" s="7">
        <f t="shared" si="19"/>
        <v>2.2150323544051768E-2</v>
      </c>
      <c r="CD152" s="7">
        <v>0</v>
      </c>
    </row>
    <row r="153" spans="1:82" x14ac:dyDescent="0.25">
      <c r="A153" s="1" t="s">
        <v>124</v>
      </c>
      <c r="B153" s="1" t="s">
        <v>485</v>
      </c>
      <c r="C153" s="2" t="s">
        <v>87</v>
      </c>
      <c r="D153" s="11">
        <v>0.41499999999999998</v>
      </c>
      <c r="E153" s="11">
        <v>0.40600000000000003</v>
      </c>
      <c r="F153" s="11">
        <v>0.92400000000000004</v>
      </c>
      <c r="G153" s="11">
        <v>0.58699999999999997</v>
      </c>
      <c r="H153" s="11">
        <v>-3.9E-2</v>
      </c>
      <c r="I153" s="11">
        <v>4.1000000000000002E-2</v>
      </c>
      <c r="J153" s="11">
        <v>-3.0000000000000001E-3</v>
      </c>
      <c r="K153" s="11">
        <v>-0.78300000000000003</v>
      </c>
      <c r="L153" s="11">
        <v>-0.40300000000000002</v>
      </c>
      <c r="M153" s="11">
        <v>0.187</v>
      </c>
      <c r="N153" s="11">
        <v>-0.32300000000000001</v>
      </c>
      <c r="O153" s="11">
        <v>0.32300000000000001</v>
      </c>
      <c r="P153" s="11">
        <v>-0.46500000000000002</v>
      </c>
      <c r="Q153" s="11">
        <v>5.6000000000000001E-2</v>
      </c>
      <c r="R153" s="11">
        <v>-0.152</v>
      </c>
      <c r="S153" s="11">
        <v>-2.5999999999999999E-2</v>
      </c>
      <c r="T153" s="11">
        <v>1.4279999999999999</v>
      </c>
      <c r="U153" s="11">
        <v>8.5999999999999993E-2</v>
      </c>
      <c r="V153" s="11">
        <v>1.363</v>
      </c>
      <c r="W153" s="11">
        <v>-0.441</v>
      </c>
      <c r="X153" s="11">
        <v>-8.4000000000000005E-2</v>
      </c>
      <c r="Y153" s="11">
        <v>1.968</v>
      </c>
      <c r="Z153" s="11">
        <v>1.256</v>
      </c>
      <c r="AA153" s="11">
        <v>-1.9179999999999999</v>
      </c>
      <c r="AB153" s="11">
        <v>0.45</v>
      </c>
      <c r="AC153" s="11">
        <v>2.4369999999999998</v>
      </c>
      <c r="AD153" s="11">
        <v>-0.95699999999999996</v>
      </c>
      <c r="AE153" s="11">
        <v>0.20799999999999999</v>
      </c>
      <c r="AF153" s="11">
        <v>-0.29599999999999999</v>
      </c>
      <c r="AG153" s="11">
        <v>0.83599999999999997</v>
      </c>
      <c r="AH153" s="11">
        <v>0.45600000000000002</v>
      </c>
      <c r="AI153" s="11">
        <v>2.085</v>
      </c>
      <c r="AJ153" s="11">
        <v>0.36899999999999999</v>
      </c>
      <c r="AK153" s="11" t="s">
        <v>87</v>
      </c>
      <c r="AL153" s="11">
        <v>0.44500000000000001</v>
      </c>
      <c r="AM153" s="11">
        <v>0.98499999999999999</v>
      </c>
      <c r="AN153" s="11">
        <v>1.3580000000000001</v>
      </c>
      <c r="AO153" s="11">
        <v>1.4239999999999999</v>
      </c>
      <c r="AP153" s="11">
        <v>-0.29499999999999998</v>
      </c>
      <c r="AQ153" s="11">
        <v>-1.296</v>
      </c>
      <c r="AR153" s="11">
        <v>8.8000000000000007</v>
      </c>
      <c r="AS153" s="11">
        <v>10.461</v>
      </c>
      <c r="AT153" s="11">
        <v>3.7330000000000001</v>
      </c>
      <c r="AU153" s="11">
        <v>5.891</v>
      </c>
      <c r="AV153" s="11">
        <v>19.853000000000002</v>
      </c>
      <c r="AW153" s="11">
        <v>8.1769999999999996</v>
      </c>
      <c r="AX153" s="11">
        <v>16.981999999999999</v>
      </c>
      <c r="AY153" s="11">
        <v>7.22</v>
      </c>
      <c r="AZ153" s="11">
        <v>19.407</v>
      </c>
      <c r="BA153" s="11">
        <v>12.166</v>
      </c>
      <c r="BB153" s="11">
        <v>5.5309999999999997</v>
      </c>
      <c r="BC153" s="11">
        <v>23.140999999999998</v>
      </c>
      <c r="BD153" s="11">
        <v>4.391</v>
      </c>
      <c r="BE153" s="11">
        <v>0.67100000000000004</v>
      </c>
      <c r="BF153" s="11">
        <v>22.004999999999999</v>
      </c>
      <c r="BG153" s="11">
        <v>14.319000000000001</v>
      </c>
      <c r="BH153" s="11">
        <v>14.621</v>
      </c>
      <c r="BI153" s="11">
        <v>12.558999999999999</v>
      </c>
      <c r="BJ153" s="11">
        <v>-26.606000000000002</v>
      </c>
      <c r="BK153" s="11">
        <v>-16.452999999999999</v>
      </c>
      <c r="BL153" s="11">
        <v>-8.8170000000000002</v>
      </c>
      <c r="BM153" s="11">
        <v>-6.06</v>
      </c>
      <c r="BN153" s="11">
        <v>-12.622999999999999</v>
      </c>
      <c r="BO153" s="11">
        <v>-6.3869999999999996</v>
      </c>
      <c r="BP153" s="11">
        <v>-1.3029999999999999</v>
      </c>
      <c r="BQ153" s="11">
        <v>-4.4020000000000001</v>
      </c>
      <c r="BR153" s="11">
        <v>13.696</v>
      </c>
      <c r="BS153" s="11">
        <v>-11.43</v>
      </c>
      <c r="BT153" s="11">
        <v>1.788</v>
      </c>
      <c r="BU153" s="11">
        <v>-13.47</v>
      </c>
      <c r="BV153" s="11">
        <v>0.90400000000000003</v>
      </c>
      <c r="BW153" s="11">
        <v>5.335</v>
      </c>
      <c r="BX153" s="11">
        <v>25.494</v>
      </c>
      <c r="BY153" s="11">
        <v>10.760999999999999</v>
      </c>
      <c r="CB153" s="9">
        <f t="shared" si="18"/>
        <v>-1.5416179041509543E-2</v>
      </c>
      <c r="CC153" s="9">
        <f t="shared" si="19"/>
        <v>3.1724738675958188</v>
      </c>
      <c r="CD153" s="9">
        <f t="shared" si="20"/>
        <v>-6.6175521022304479E-2</v>
      </c>
    </row>
    <row r="154" spans="1:82" x14ac:dyDescent="0.25">
      <c r="A154" s="1" t="s">
        <v>126</v>
      </c>
      <c r="B154" s="1" t="s">
        <v>486</v>
      </c>
      <c r="C154" s="2" t="s">
        <v>87</v>
      </c>
      <c r="D154" s="11">
        <v>39.950000000000003</v>
      </c>
      <c r="E154" s="11">
        <v>45.790999999999997</v>
      </c>
      <c r="F154" s="11">
        <v>4.5019999999999998</v>
      </c>
      <c r="G154" s="11">
        <v>22.094999999999999</v>
      </c>
      <c r="H154" s="11">
        <v>17.757000000000001</v>
      </c>
      <c r="I154" s="11">
        <v>-6.4260000000000002</v>
      </c>
      <c r="J154" s="11">
        <v>-9.7810000000000006</v>
      </c>
      <c r="K154" s="11">
        <v>-9.0030000000000001</v>
      </c>
      <c r="L154" s="11">
        <v>-34.671999999999997</v>
      </c>
      <c r="M154" s="11">
        <v>13.24</v>
      </c>
      <c r="N154" s="11">
        <v>14.314</v>
      </c>
      <c r="O154" s="11">
        <v>14.215999999999999</v>
      </c>
      <c r="P154" s="11">
        <v>28.286000000000001</v>
      </c>
      <c r="Q154" s="11">
        <v>27.273</v>
      </c>
      <c r="R154" s="11">
        <v>4.2830000000000004</v>
      </c>
      <c r="S154" s="11">
        <v>11.298</v>
      </c>
      <c r="T154" s="11">
        <v>-5.391</v>
      </c>
      <c r="U154" s="11">
        <v>3.9820000000000002</v>
      </c>
      <c r="V154" s="11">
        <v>-5.35</v>
      </c>
      <c r="W154" s="11">
        <v>-8.4390000000000001</v>
      </c>
      <c r="X154" s="11">
        <v>-6.3040000000000003</v>
      </c>
      <c r="Y154" s="11">
        <v>-8.4000000000000005E-2</v>
      </c>
      <c r="Z154" s="11">
        <v>-2.5249999999999999</v>
      </c>
      <c r="AA154" s="11">
        <v>3.4430000000000001</v>
      </c>
      <c r="AB154" s="11">
        <v>-6.69</v>
      </c>
      <c r="AC154" s="11">
        <v>-1.698</v>
      </c>
      <c r="AD154" s="11">
        <v>-5.2110000000000003</v>
      </c>
      <c r="AE154" s="11">
        <v>40.786999999999999</v>
      </c>
      <c r="AF154" s="11">
        <v>-15.183999999999999</v>
      </c>
      <c r="AG154" s="11">
        <v>-3.4119999999999999</v>
      </c>
      <c r="AH154" s="11">
        <v>-2.3460000000000001</v>
      </c>
      <c r="AI154" s="11">
        <v>1.661</v>
      </c>
      <c r="AJ154" s="11">
        <v>6.6989999999999998</v>
      </c>
      <c r="AK154" s="11">
        <v>0.71</v>
      </c>
      <c r="AL154" s="11">
        <v>2.9550000000000001</v>
      </c>
      <c r="AM154" s="11">
        <v>4.5519999999999996</v>
      </c>
      <c r="AN154" s="11">
        <v>7.72</v>
      </c>
      <c r="AO154" s="11">
        <v>8.9659999999999993</v>
      </c>
      <c r="AP154" s="11">
        <v>1.5509999999999999</v>
      </c>
      <c r="AQ154" s="11">
        <v>3.7120000000000002</v>
      </c>
      <c r="AR154" s="11">
        <v>4.3360000000000003</v>
      </c>
      <c r="AS154" s="11">
        <v>4.2969999999999997</v>
      </c>
      <c r="AT154" s="11">
        <v>2.29</v>
      </c>
      <c r="AU154" s="11">
        <v>11.929</v>
      </c>
      <c r="AV154" s="11">
        <v>4.9790000000000001</v>
      </c>
      <c r="AW154" s="11">
        <v>-6.0999999999999999E-2</v>
      </c>
      <c r="AX154" s="11">
        <v>0.433</v>
      </c>
      <c r="AY154" s="11">
        <v>0.34899999999999998</v>
      </c>
      <c r="AZ154" s="11">
        <v>-3.5369999999999999</v>
      </c>
      <c r="BA154" s="11">
        <v>0.92300000000000004</v>
      </c>
      <c r="BB154" s="11">
        <v>7.3520000000000003</v>
      </c>
      <c r="BC154" s="11">
        <v>-5.0010000000000003</v>
      </c>
      <c r="BD154" s="11">
        <v>2.508</v>
      </c>
      <c r="BE154" s="11">
        <v>2.714</v>
      </c>
      <c r="BF154" s="11">
        <v>-8.0269999999999992</v>
      </c>
      <c r="BG154" s="11">
        <v>4.0119999999999996</v>
      </c>
      <c r="BH154" s="11">
        <v>5.8140000000000001</v>
      </c>
      <c r="BI154" s="11">
        <v>-1.615</v>
      </c>
      <c r="BJ154" s="11">
        <v>1.645</v>
      </c>
      <c r="BK154" s="11">
        <v>42.398000000000003</v>
      </c>
      <c r="BL154" s="11">
        <v>40.073</v>
      </c>
      <c r="BM154" s="11">
        <v>38.683999999999997</v>
      </c>
      <c r="BN154" s="11">
        <v>21</v>
      </c>
      <c r="BO154" s="11">
        <v>12.961</v>
      </c>
      <c r="BP154" s="11">
        <v>50.932000000000002</v>
      </c>
      <c r="BQ154" s="11">
        <v>19.995000000000001</v>
      </c>
      <c r="BR154" s="11">
        <v>8.8339999999999996</v>
      </c>
      <c r="BS154" s="11">
        <v>-3.2269999999999999</v>
      </c>
      <c r="BT154" s="11">
        <v>0.28499999999999998</v>
      </c>
      <c r="BU154" s="11">
        <v>-5.5140000000000002</v>
      </c>
      <c r="BV154" s="11">
        <v>-6.8659999999999997</v>
      </c>
      <c r="BW154" s="11">
        <v>-12.391</v>
      </c>
      <c r="BX154" s="11">
        <v>15.012</v>
      </c>
      <c r="BY154" s="11">
        <v>10.523999999999999</v>
      </c>
      <c r="CB154" s="9">
        <f t="shared" si="18"/>
        <v>3.5805412278040252E-2</v>
      </c>
      <c r="CC154" s="9">
        <f t="shared" si="19"/>
        <v>1.8680935788949729</v>
      </c>
      <c r="CD154" s="9">
        <f t="shared" si="20"/>
        <v>-6.4718072970795681E-2</v>
      </c>
    </row>
    <row r="155" spans="1:82" x14ac:dyDescent="0.25">
      <c r="A155" s="1" t="s">
        <v>128</v>
      </c>
      <c r="B155" s="1" t="s">
        <v>487</v>
      </c>
      <c r="C155" s="2" t="s">
        <v>87</v>
      </c>
      <c r="D155" s="11">
        <v>70.784000000000006</v>
      </c>
      <c r="E155" s="11">
        <v>50.122</v>
      </c>
      <c r="F155" s="11">
        <v>61.737000000000002</v>
      </c>
      <c r="G155" s="11">
        <v>59.134999999999998</v>
      </c>
      <c r="H155" s="11">
        <v>0.54600000000000004</v>
      </c>
      <c r="I155" s="11">
        <v>12.317</v>
      </c>
      <c r="J155" s="11">
        <v>17.36</v>
      </c>
      <c r="K155" s="11">
        <v>8.859</v>
      </c>
      <c r="L155" s="11">
        <v>37.506999999999998</v>
      </c>
      <c r="M155" s="11">
        <v>-1.9159999999999999</v>
      </c>
      <c r="N155" s="11">
        <v>31.664999999999999</v>
      </c>
      <c r="O155" s="11">
        <v>16.687000000000001</v>
      </c>
      <c r="P155" s="11">
        <v>25.751000000000001</v>
      </c>
      <c r="Q155" s="11">
        <v>26.463999999999999</v>
      </c>
      <c r="R155" s="11">
        <v>29.957999999999998</v>
      </c>
      <c r="S155" s="11">
        <v>13.792</v>
      </c>
      <c r="T155" s="11">
        <v>32.567999999999998</v>
      </c>
      <c r="U155" s="11">
        <v>-58.828000000000003</v>
      </c>
      <c r="V155" s="11">
        <v>-2.3719999999999999</v>
      </c>
      <c r="W155" s="11">
        <v>32.057000000000002</v>
      </c>
      <c r="X155" s="11">
        <v>-28.105</v>
      </c>
      <c r="Y155" s="11">
        <v>-34.225999999999999</v>
      </c>
      <c r="Z155" s="11">
        <v>-35.475999999999999</v>
      </c>
      <c r="AA155" s="11">
        <v>-47.543999999999997</v>
      </c>
      <c r="AB155" s="11">
        <v>48.243000000000002</v>
      </c>
      <c r="AC155" s="11">
        <v>-87.001999999999995</v>
      </c>
      <c r="AD155" s="11">
        <v>1.0880000000000001</v>
      </c>
      <c r="AE155" s="11">
        <v>68.385000000000005</v>
      </c>
      <c r="AF155" s="11">
        <v>56.41</v>
      </c>
      <c r="AG155" s="11">
        <v>-176.74600000000001</v>
      </c>
      <c r="AH155" s="11">
        <v>83.721000000000004</v>
      </c>
      <c r="AI155" s="11">
        <v>16.32</v>
      </c>
      <c r="AJ155" s="11">
        <v>76.209999999999994</v>
      </c>
      <c r="AK155" s="11">
        <v>-41.311999999999998</v>
      </c>
      <c r="AL155" s="11">
        <v>22.45</v>
      </c>
      <c r="AM155" s="11">
        <v>-65.019000000000005</v>
      </c>
      <c r="AN155" s="11">
        <v>-108.395</v>
      </c>
      <c r="AO155" s="11">
        <v>-52.45</v>
      </c>
      <c r="AP155" s="11">
        <v>9.5020000000000007</v>
      </c>
      <c r="AQ155" s="11">
        <v>-44.231000000000002</v>
      </c>
      <c r="AR155" s="11">
        <v>-44.345999999999997</v>
      </c>
      <c r="AS155" s="11">
        <v>3.1890000000000001</v>
      </c>
      <c r="AT155" s="11">
        <v>-18.155999999999999</v>
      </c>
      <c r="AU155" s="11">
        <v>4.4999999999999998E-2</v>
      </c>
      <c r="AV155" s="11">
        <v>-13.308</v>
      </c>
      <c r="AW155" s="11">
        <v>23.283999999999999</v>
      </c>
      <c r="AX155" s="11">
        <v>-4.59</v>
      </c>
      <c r="AY155" s="11">
        <v>-23.687999999999999</v>
      </c>
      <c r="AZ155" s="11">
        <v>-14.432</v>
      </c>
      <c r="BA155" s="11">
        <v>-2.0659999999999998</v>
      </c>
      <c r="BB155" s="11">
        <v>-36.933999999999997</v>
      </c>
      <c r="BC155" s="11">
        <v>21.722000000000001</v>
      </c>
      <c r="BD155" s="11">
        <v>-34.713999999999999</v>
      </c>
      <c r="BE155" s="11">
        <v>-16.024999999999999</v>
      </c>
      <c r="BF155" s="11">
        <v>-23.221</v>
      </c>
      <c r="BG155" s="11">
        <v>6.7649999999999997</v>
      </c>
      <c r="BH155" s="11">
        <v>-59.302999999999997</v>
      </c>
      <c r="BI155" s="11">
        <v>10.631</v>
      </c>
      <c r="BJ155" s="11">
        <v>-10.95</v>
      </c>
      <c r="BK155" s="11">
        <v>15.013</v>
      </c>
      <c r="BL155" s="11">
        <v>-33.186</v>
      </c>
      <c r="BM155" s="11">
        <v>-0.46800000000000003</v>
      </c>
      <c r="BN155" s="11">
        <v>-15.557</v>
      </c>
      <c r="BO155" s="11">
        <v>-4.1349999999999998</v>
      </c>
      <c r="BP155" s="11">
        <v>-70.561999999999998</v>
      </c>
      <c r="BQ155" s="11">
        <v>14.069000000000001</v>
      </c>
      <c r="BR155" s="11">
        <v>-13.27</v>
      </c>
      <c r="BS155" s="11">
        <v>-0.65700000000000003</v>
      </c>
      <c r="BT155" s="11">
        <v>-27.294</v>
      </c>
      <c r="BU155" s="11">
        <v>16.568000000000001</v>
      </c>
      <c r="BV155" s="11">
        <v>20.073</v>
      </c>
      <c r="BW155" s="11">
        <v>-33.631</v>
      </c>
      <c r="BX155" s="11">
        <v>-52.692</v>
      </c>
      <c r="BY155" s="11">
        <v>21.247</v>
      </c>
      <c r="CB155" s="9">
        <f t="shared" si="18"/>
        <v>9.7181165388005142E-2</v>
      </c>
      <c r="CC155" s="9">
        <f t="shared" si="19"/>
        <v>-6.5569935291189649</v>
      </c>
      <c r="CD155" s="9">
        <f t="shared" si="20"/>
        <v>-0.13065991033927177</v>
      </c>
    </row>
    <row r="156" spans="1:82" x14ac:dyDescent="0.25">
      <c r="A156" t="s">
        <v>130</v>
      </c>
      <c r="B156" t="s">
        <v>488</v>
      </c>
      <c r="C156" s="3" t="s">
        <v>87</v>
      </c>
      <c r="D156" s="4" t="s">
        <v>87</v>
      </c>
      <c r="E156" s="4" t="s">
        <v>87</v>
      </c>
      <c r="F156" s="4" t="s">
        <v>87</v>
      </c>
      <c r="G156" s="4" t="s">
        <v>87</v>
      </c>
      <c r="H156" s="4" t="s">
        <v>87</v>
      </c>
      <c r="I156" s="4" t="s">
        <v>87</v>
      </c>
      <c r="J156" s="4" t="s">
        <v>87</v>
      </c>
      <c r="K156" s="4" t="s">
        <v>87</v>
      </c>
      <c r="L156" s="4" t="s">
        <v>87</v>
      </c>
      <c r="M156" s="4" t="s">
        <v>87</v>
      </c>
      <c r="N156" s="4" t="s">
        <v>87</v>
      </c>
      <c r="O156" s="4" t="s">
        <v>87</v>
      </c>
      <c r="P156" s="4" t="s">
        <v>87</v>
      </c>
      <c r="Q156" s="4" t="s">
        <v>87</v>
      </c>
      <c r="R156" s="4" t="s">
        <v>87</v>
      </c>
      <c r="S156" s="4" t="s">
        <v>87</v>
      </c>
      <c r="T156" s="4" t="s">
        <v>87</v>
      </c>
      <c r="U156" s="4" t="s">
        <v>87</v>
      </c>
      <c r="V156" s="4" t="s">
        <v>87</v>
      </c>
      <c r="W156" s="4" t="s">
        <v>87</v>
      </c>
      <c r="X156" s="4" t="s">
        <v>87</v>
      </c>
      <c r="Y156" s="4" t="s">
        <v>87</v>
      </c>
      <c r="Z156" s="4" t="s">
        <v>87</v>
      </c>
      <c r="AA156" s="4" t="s">
        <v>87</v>
      </c>
      <c r="AB156" s="4" t="s">
        <v>87</v>
      </c>
      <c r="AC156" s="4" t="s">
        <v>87</v>
      </c>
      <c r="AD156" s="4" t="s">
        <v>87</v>
      </c>
      <c r="AE156" s="4" t="s">
        <v>87</v>
      </c>
      <c r="AF156" s="4" t="s">
        <v>87</v>
      </c>
      <c r="AG156" s="4" t="s">
        <v>87</v>
      </c>
      <c r="AH156" s="4" t="s">
        <v>87</v>
      </c>
      <c r="AI156" s="4" t="s">
        <v>87</v>
      </c>
      <c r="AJ156" s="4" t="s">
        <v>87</v>
      </c>
      <c r="AK156" s="4" t="s">
        <v>87</v>
      </c>
      <c r="AL156" s="4" t="s">
        <v>87</v>
      </c>
      <c r="AM156" s="4" t="s">
        <v>87</v>
      </c>
      <c r="AN156" s="4" t="s">
        <v>87</v>
      </c>
      <c r="AO156" s="4" t="s">
        <v>87</v>
      </c>
      <c r="AP156" s="4" t="s">
        <v>87</v>
      </c>
      <c r="AQ156" s="4" t="s">
        <v>87</v>
      </c>
      <c r="AR156" s="4" t="s">
        <v>87</v>
      </c>
      <c r="AS156" s="4" t="s">
        <v>87</v>
      </c>
      <c r="AT156" s="4" t="s">
        <v>87</v>
      </c>
      <c r="AU156" s="4" t="s">
        <v>87</v>
      </c>
      <c r="AV156" s="4" t="s">
        <v>87</v>
      </c>
      <c r="AW156" s="4" t="s">
        <v>87</v>
      </c>
      <c r="AX156" s="4" t="s">
        <v>87</v>
      </c>
      <c r="AY156" s="4" t="s">
        <v>87</v>
      </c>
      <c r="AZ156" s="4" t="s">
        <v>87</v>
      </c>
      <c r="BA156" s="4" t="s">
        <v>87</v>
      </c>
      <c r="BB156" s="4" t="s">
        <v>87</v>
      </c>
      <c r="BC156" s="4" t="s">
        <v>87</v>
      </c>
      <c r="BD156" s="4" t="s">
        <v>87</v>
      </c>
      <c r="BE156" s="4" t="s">
        <v>87</v>
      </c>
      <c r="BF156" s="4" t="s">
        <v>87</v>
      </c>
      <c r="BG156" s="4" t="s">
        <v>87</v>
      </c>
      <c r="BH156" s="4" t="s">
        <v>87</v>
      </c>
      <c r="BI156" s="4" t="s">
        <v>87</v>
      </c>
      <c r="BJ156" s="4" t="s">
        <v>87</v>
      </c>
      <c r="BK156" s="4" t="s">
        <v>87</v>
      </c>
      <c r="BL156" s="4" t="s">
        <v>87</v>
      </c>
      <c r="BM156" s="4" t="s">
        <v>87</v>
      </c>
      <c r="BN156" s="4" t="s">
        <v>87</v>
      </c>
      <c r="BO156" s="4" t="s">
        <v>87</v>
      </c>
      <c r="BP156" s="4" t="s">
        <v>87</v>
      </c>
      <c r="BQ156" s="4" t="s">
        <v>87</v>
      </c>
      <c r="BR156" s="4" t="s">
        <v>87</v>
      </c>
      <c r="BS156" s="4" t="s">
        <v>87</v>
      </c>
      <c r="BT156" s="4" t="s">
        <v>87</v>
      </c>
      <c r="BU156" s="4" t="s">
        <v>87</v>
      </c>
      <c r="BV156" s="4" t="s">
        <v>87</v>
      </c>
      <c r="BW156" s="4" t="s">
        <v>87</v>
      </c>
      <c r="BX156" s="4" t="s">
        <v>87</v>
      </c>
      <c r="BY156" s="4" t="s">
        <v>87</v>
      </c>
      <c r="CB156" s="7">
        <v>0</v>
      </c>
      <c r="CC156" s="7">
        <v>0</v>
      </c>
      <c r="CD156" s="7">
        <v>0</v>
      </c>
    </row>
    <row r="157" spans="1:82" x14ac:dyDescent="0.25">
      <c r="A157" t="s">
        <v>132</v>
      </c>
      <c r="B157" t="s">
        <v>489</v>
      </c>
      <c r="C157" s="3" t="s">
        <v>87</v>
      </c>
      <c r="D157" s="4">
        <v>1.105</v>
      </c>
      <c r="E157" s="4">
        <v>3.0739999999999998</v>
      </c>
      <c r="F157" s="4">
        <v>1.9410000000000001</v>
      </c>
      <c r="G157" s="4">
        <v>0.13600000000000001</v>
      </c>
      <c r="H157" s="4">
        <v>4.1000000000000002E-2</v>
      </c>
      <c r="I157" s="4">
        <v>-0.32800000000000001</v>
      </c>
      <c r="J157" s="4">
        <v>-4.5999999999999999E-2</v>
      </c>
      <c r="K157" s="4">
        <v>-0.44700000000000001</v>
      </c>
      <c r="L157" s="4">
        <v>1.214</v>
      </c>
      <c r="M157" s="4">
        <v>-2.0249999999999999</v>
      </c>
      <c r="N157" s="4">
        <v>-1.8140000000000001</v>
      </c>
      <c r="O157" s="4">
        <v>0.28199999999999997</v>
      </c>
      <c r="P157" s="4">
        <v>-0.71299999999999997</v>
      </c>
      <c r="Q157" s="4">
        <v>-2.798</v>
      </c>
      <c r="R157" s="4">
        <v>-0.64900000000000002</v>
      </c>
      <c r="S157" s="4">
        <v>-1.6359999999999999</v>
      </c>
      <c r="T157" s="4">
        <v>0.53100000000000003</v>
      </c>
      <c r="U157" s="4">
        <v>-0.187</v>
      </c>
      <c r="V157" s="4">
        <v>-0.38800000000000001</v>
      </c>
      <c r="W157" s="4">
        <v>-0.54800000000000004</v>
      </c>
      <c r="X157" s="4">
        <v>-1.4770000000000001</v>
      </c>
      <c r="Y157" s="4">
        <v>-1.3380000000000001</v>
      </c>
      <c r="Z157" s="4" t="s">
        <v>87</v>
      </c>
      <c r="AA157" s="4">
        <v>-0.158</v>
      </c>
      <c r="AB157" s="4">
        <v>-0.45</v>
      </c>
      <c r="AC157" s="4">
        <v>0.35</v>
      </c>
      <c r="AD157" s="4">
        <v>-0.70799999999999996</v>
      </c>
      <c r="AE157" s="4">
        <v>-0.13</v>
      </c>
      <c r="AF157" s="4" t="s">
        <v>87</v>
      </c>
      <c r="AG157" s="4" t="s">
        <v>87</v>
      </c>
      <c r="AH157" s="4" t="s">
        <v>87</v>
      </c>
      <c r="AI157" s="4" t="s">
        <v>87</v>
      </c>
      <c r="AJ157" s="4" t="s">
        <v>87</v>
      </c>
      <c r="AK157" s="4" t="s">
        <v>87</v>
      </c>
      <c r="AL157" s="4" t="s">
        <v>87</v>
      </c>
      <c r="AM157" s="4" t="s">
        <v>87</v>
      </c>
      <c r="AN157" s="4" t="s">
        <v>87</v>
      </c>
      <c r="AO157" s="4" t="s">
        <v>87</v>
      </c>
      <c r="AP157" s="4" t="s">
        <v>87</v>
      </c>
      <c r="AQ157" s="4" t="s">
        <v>87</v>
      </c>
      <c r="AR157" s="4" t="s">
        <v>87</v>
      </c>
      <c r="AS157" s="4" t="s">
        <v>87</v>
      </c>
      <c r="AT157" s="4">
        <v>-1E-3</v>
      </c>
      <c r="AU157" s="4" t="s">
        <v>87</v>
      </c>
      <c r="AV157" s="4" t="s">
        <v>87</v>
      </c>
      <c r="AW157" s="4" t="s">
        <v>87</v>
      </c>
      <c r="AX157" s="4" t="s">
        <v>87</v>
      </c>
      <c r="AY157" s="4" t="s">
        <v>87</v>
      </c>
      <c r="AZ157" s="4" t="s">
        <v>87</v>
      </c>
      <c r="BA157" s="4" t="s">
        <v>87</v>
      </c>
      <c r="BB157" s="4" t="s">
        <v>87</v>
      </c>
      <c r="BC157" s="4" t="s">
        <v>87</v>
      </c>
      <c r="BD157" s="4" t="s">
        <v>87</v>
      </c>
      <c r="BE157" s="4" t="s">
        <v>87</v>
      </c>
      <c r="BF157" s="4" t="s">
        <v>87</v>
      </c>
      <c r="BG157" s="4" t="s">
        <v>87</v>
      </c>
      <c r="BH157" s="4" t="s">
        <v>87</v>
      </c>
      <c r="BI157" s="4" t="s">
        <v>87</v>
      </c>
      <c r="BJ157" s="4" t="s">
        <v>87</v>
      </c>
      <c r="BK157" s="4" t="s">
        <v>87</v>
      </c>
      <c r="BL157" s="4" t="s">
        <v>87</v>
      </c>
      <c r="BM157" s="4" t="s">
        <v>87</v>
      </c>
      <c r="BN157" s="4" t="s">
        <v>87</v>
      </c>
      <c r="BO157" s="4" t="s">
        <v>87</v>
      </c>
      <c r="BP157" s="4" t="s">
        <v>87</v>
      </c>
      <c r="BQ157" s="4" t="s">
        <v>87</v>
      </c>
      <c r="BR157" s="4" t="s">
        <v>87</v>
      </c>
      <c r="BS157" s="4" t="s">
        <v>87</v>
      </c>
      <c r="BT157" s="4" t="s">
        <v>87</v>
      </c>
      <c r="BU157" s="4" t="s">
        <v>87</v>
      </c>
      <c r="BV157" s="4" t="s">
        <v>87</v>
      </c>
      <c r="BW157" s="4" t="s">
        <v>87</v>
      </c>
      <c r="BX157" s="4" t="s">
        <v>87</v>
      </c>
      <c r="BY157" s="4" t="s">
        <v>87</v>
      </c>
      <c r="CB157" s="7">
        <v>0</v>
      </c>
      <c r="CC157" s="7">
        <v>0</v>
      </c>
      <c r="CD157" s="7">
        <v>0</v>
      </c>
    </row>
    <row r="158" spans="1:82" x14ac:dyDescent="0.25">
      <c r="A158" t="s">
        <v>134</v>
      </c>
      <c r="B158" t="s">
        <v>490</v>
      </c>
      <c r="C158" s="3" t="s">
        <v>87</v>
      </c>
      <c r="D158" s="4">
        <v>2.9390000000000001</v>
      </c>
      <c r="E158" s="4">
        <v>1.9219999999999999</v>
      </c>
      <c r="F158" s="4">
        <v>-0.28299999999999997</v>
      </c>
      <c r="G158" s="4">
        <v>-0.16200000000000001</v>
      </c>
      <c r="H158" s="4">
        <v>2.5910000000000002</v>
      </c>
      <c r="I158" s="4">
        <v>-2.3330000000000002</v>
      </c>
      <c r="J158" s="4">
        <v>2.2970000000000002</v>
      </c>
      <c r="K158" s="4">
        <v>2.7919999999999998</v>
      </c>
      <c r="L158" s="4">
        <v>-1.0780000000000001</v>
      </c>
      <c r="M158" s="4">
        <v>2.7589999999999999</v>
      </c>
      <c r="N158" s="4">
        <v>1.3819999999999999</v>
      </c>
      <c r="O158" s="4">
        <v>2.089</v>
      </c>
      <c r="P158" s="4">
        <v>0.67900000000000005</v>
      </c>
      <c r="Q158" s="4">
        <v>1.9650000000000001</v>
      </c>
      <c r="R158" s="4">
        <v>0.628</v>
      </c>
      <c r="S158" s="4">
        <v>2.4740000000000002</v>
      </c>
      <c r="T158" s="4">
        <v>1.39</v>
      </c>
      <c r="U158" s="4">
        <v>2.258</v>
      </c>
      <c r="V158" s="4">
        <v>0.40699999999999997</v>
      </c>
      <c r="W158" s="4">
        <v>2.9279999999999999</v>
      </c>
      <c r="X158" s="4">
        <v>-1.421</v>
      </c>
      <c r="Y158" s="4">
        <v>-1.323</v>
      </c>
      <c r="Z158" s="4">
        <v>-1.218</v>
      </c>
      <c r="AA158" s="4">
        <v>0.41099999999999998</v>
      </c>
      <c r="AB158" s="4">
        <v>-2.1190000000000002</v>
      </c>
      <c r="AC158" s="4">
        <v>-3.3780000000000001</v>
      </c>
      <c r="AD158" s="4">
        <v>-2.9550000000000001</v>
      </c>
      <c r="AE158" s="4">
        <v>0.30599999999999999</v>
      </c>
      <c r="AF158" s="4">
        <v>-1.016</v>
      </c>
      <c r="AG158" s="4">
        <v>-1E-3</v>
      </c>
      <c r="AH158" s="4">
        <v>-0.20899999999999999</v>
      </c>
      <c r="AI158" s="4">
        <v>-0.59599999999999997</v>
      </c>
      <c r="AJ158" s="4">
        <v>2.59</v>
      </c>
      <c r="AK158" s="4">
        <v>-0.32600000000000001</v>
      </c>
      <c r="AL158" s="4">
        <v>-0.47199999999999998</v>
      </c>
      <c r="AM158" s="4">
        <v>0.434</v>
      </c>
      <c r="AN158" s="4">
        <v>0.71199999999999997</v>
      </c>
      <c r="AO158" s="4">
        <v>-6.4000000000000001E-2</v>
      </c>
      <c r="AP158" s="4">
        <v>1.371</v>
      </c>
      <c r="AQ158" s="4">
        <v>0.69399999999999995</v>
      </c>
      <c r="AR158" s="4">
        <v>1.22</v>
      </c>
      <c r="AS158" s="4">
        <v>-0.44600000000000001</v>
      </c>
      <c r="AT158" s="4">
        <v>1.0429999999999999</v>
      </c>
      <c r="AU158" s="4">
        <v>0.47199999999999998</v>
      </c>
      <c r="AV158" s="4">
        <v>0.749</v>
      </c>
      <c r="AW158" s="4">
        <v>1.524</v>
      </c>
      <c r="AX158" s="4">
        <v>0.77300000000000002</v>
      </c>
      <c r="AY158" s="4">
        <v>0.505</v>
      </c>
      <c r="AZ158" s="4">
        <v>2.87</v>
      </c>
      <c r="BA158" s="4">
        <v>2.2290000000000001</v>
      </c>
      <c r="BB158" s="4">
        <v>2.5249999999999999</v>
      </c>
      <c r="BC158" s="4">
        <v>-0.44</v>
      </c>
      <c r="BD158" s="4">
        <v>3.444</v>
      </c>
      <c r="BE158" s="4">
        <v>0.85599999999999998</v>
      </c>
      <c r="BF158" s="4">
        <v>2.7930000000000001</v>
      </c>
      <c r="BG158" s="4">
        <v>0.626</v>
      </c>
      <c r="BH158" s="4">
        <v>1.087</v>
      </c>
      <c r="BI158" s="4">
        <v>-3.1930000000000001</v>
      </c>
      <c r="BJ158" s="4">
        <v>-6.0250000000000004</v>
      </c>
      <c r="BK158" s="4">
        <v>2.698</v>
      </c>
      <c r="BL158" s="4">
        <v>-1.153</v>
      </c>
      <c r="BM158" s="4">
        <v>3.8650000000000002</v>
      </c>
      <c r="BN158" s="4">
        <v>3.5009999999999999</v>
      </c>
      <c r="BO158" s="4">
        <v>-2.4E-2</v>
      </c>
      <c r="BP158" s="4">
        <v>-2.8069999999999999</v>
      </c>
      <c r="BQ158" s="4">
        <v>2.6440000000000001</v>
      </c>
      <c r="BR158" s="4">
        <v>-4.2320000000000002</v>
      </c>
      <c r="BS158" s="4">
        <v>-1.758</v>
      </c>
      <c r="BT158" s="4">
        <v>-0.10299999999999999</v>
      </c>
      <c r="BU158" s="4">
        <v>10.971</v>
      </c>
      <c r="BV158" s="4">
        <v>5.53</v>
      </c>
      <c r="BW158" s="4">
        <v>3.262</v>
      </c>
      <c r="BX158" s="4">
        <v>2.5539999999999998</v>
      </c>
      <c r="BY158" s="4" t="s">
        <v>87</v>
      </c>
      <c r="CB158" s="7">
        <f t="shared" si="18"/>
        <v>-9.4259748891104278E-3</v>
      </c>
      <c r="CC158" s="7">
        <f t="shared" si="19"/>
        <v>0.31781981085116973</v>
      </c>
      <c r="CD158" s="7">
        <v>0</v>
      </c>
    </row>
    <row r="159" spans="1:82" x14ac:dyDescent="0.25">
      <c r="A159" t="s">
        <v>136</v>
      </c>
      <c r="B159" t="s">
        <v>491</v>
      </c>
      <c r="C159" s="3" t="s">
        <v>87</v>
      </c>
      <c r="D159" s="4" t="s">
        <v>87</v>
      </c>
      <c r="E159" s="4" t="s">
        <v>87</v>
      </c>
      <c r="F159" s="4" t="s">
        <v>87</v>
      </c>
      <c r="G159" s="4" t="s">
        <v>87</v>
      </c>
      <c r="H159" s="4" t="s">
        <v>87</v>
      </c>
      <c r="I159" s="4" t="s">
        <v>87</v>
      </c>
      <c r="J159" s="4" t="s">
        <v>87</v>
      </c>
      <c r="K159" s="4" t="s">
        <v>87</v>
      </c>
      <c r="L159" s="4" t="s">
        <v>87</v>
      </c>
      <c r="M159" s="4" t="s">
        <v>87</v>
      </c>
      <c r="N159" s="4" t="s">
        <v>87</v>
      </c>
      <c r="O159" s="4" t="s">
        <v>87</v>
      </c>
      <c r="P159" s="4" t="s">
        <v>87</v>
      </c>
      <c r="Q159" s="4" t="s">
        <v>87</v>
      </c>
      <c r="R159" s="4" t="s">
        <v>87</v>
      </c>
      <c r="S159" s="4" t="s">
        <v>87</v>
      </c>
      <c r="T159" s="4" t="s">
        <v>87</v>
      </c>
      <c r="U159" s="4" t="s">
        <v>87</v>
      </c>
      <c r="V159" s="4" t="s">
        <v>87</v>
      </c>
      <c r="W159" s="4" t="s">
        <v>87</v>
      </c>
      <c r="X159" s="4" t="s">
        <v>87</v>
      </c>
      <c r="Y159" s="4" t="s">
        <v>87</v>
      </c>
      <c r="Z159" s="4" t="s">
        <v>87</v>
      </c>
      <c r="AA159" s="4" t="s">
        <v>87</v>
      </c>
      <c r="AB159" s="4" t="s">
        <v>87</v>
      </c>
      <c r="AC159" s="4" t="s">
        <v>87</v>
      </c>
      <c r="AD159" s="4" t="s">
        <v>87</v>
      </c>
      <c r="AE159" s="4" t="s">
        <v>87</v>
      </c>
      <c r="AF159" s="4" t="s">
        <v>87</v>
      </c>
      <c r="AG159" s="4" t="s">
        <v>87</v>
      </c>
      <c r="AH159" s="4" t="s">
        <v>87</v>
      </c>
      <c r="AI159" s="4" t="s">
        <v>87</v>
      </c>
      <c r="AJ159" s="4" t="s">
        <v>87</v>
      </c>
      <c r="AK159" s="4" t="s">
        <v>87</v>
      </c>
      <c r="AL159" s="4" t="s">
        <v>87</v>
      </c>
      <c r="AM159" s="4" t="s">
        <v>87</v>
      </c>
      <c r="AN159" s="4" t="s">
        <v>87</v>
      </c>
      <c r="AO159" s="4" t="s">
        <v>87</v>
      </c>
      <c r="AP159" s="4" t="s">
        <v>87</v>
      </c>
      <c r="AQ159" s="4" t="s">
        <v>87</v>
      </c>
      <c r="AR159" s="4" t="s">
        <v>87</v>
      </c>
      <c r="AS159" s="4" t="s">
        <v>87</v>
      </c>
      <c r="AT159" s="4" t="s">
        <v>87</v>
      </c>
      <c r="AU159" s="4" t="s">
        <v>87</v>
      </c>
      <c r="AV159" s="4" t="s">
        <v>87</v>
      </c>
      <c r="AW159" s="4" t="s">
        <v>87</v>
      </c>
      <c r="AX159" s="4">
        <v>-7.0000000000000001E-3</v>
      </c>
      <c r="AY159" s="4">
        <v>-3.0000000000000001E-3</v>
      </c>
      <c r="AZ159" s="4">
        <v>2E-3</v>
      </c>
      <c r="BA159" s="4">
        <v>-5.6000000000000001E-2</v>
      </c>
      <c r="BB159" s="4" t="s">
        <v>87</v>
      </c>
      <c r="BC159" s="4">
        <v>2E-3</v>
      </c>
      <c r="BD159" s="4">
        <v>-1E-3</v>
      </c>
      <c r="BE159" s="4">
        <v>-0.10100000000000001</v>
      </c>
      <c r="BF159" s="4">
        <v>1.2999999999999999E-2</v>
      </c>
      <c r="BG159" s="4">
        <v>-2E-3</v>
      </c>
      <c r="BH159" s="4">
        <v>7.6999999999999999E-2</v>
      </c>
      <c r="BI159" s="4">
        <v>1E-3</v>
      </c>
      <c r="BJ159" s="4">
        <v>-2E-3</v>
      </c>
      <c r="BK159" s="4">
        <v>-1E-3</v>
      </c>
      <c r="BL159" s="4">
        <v>-8.9999999999999993E-3</v>
      </c>
      <c r="BM159" s="4" t="s">
        <v>87</v>
      </c>
      <c r="BN159" s="4">
        <v>4.9000000000000002E-2</v>
      </c>
      <c r="BO159" s="4">
        <v>1E-3</v>
      </c>
      <c r="BP159" s="4">
        <v>2E-3</v>
      </c>
      <c r="BQ159" s="4">
        <v>0.106</v>
      </c>
      <c r="BR159" s="4">
        <v>3.0000000000000001E-3</v>
      </c>
      <c r="BS159" s="4">
        <v>1E-3</v>
      </c>
      <c r="BT159" s="4">
        <v>3.5000000000000003E-2</v>
      </c>
      <c r="BU159" s="4">
        <v>1.0999999999999999E-2</v>
      </c>
      <c r="BV159" s="4">
        <v>-6.0000000000000001E-3</v>
      </c>
      <c r="BW159" s="4">
        <v>0.03</v>
      </c>
      <c r="BX159" s="4">
        <v>-2E-3</v>
      </c>
      <c r="BY159" s="4">
        <v>7.0000000000000001E-3</v>
      </c>
      <c r="CB159" s="7">
        <f t="shared" si="18"/>
        <v>-8.6688916821984306E-5</v>
      </c>
      <c r="CC159" s="7">
        <f t="shared" si="19"/>
        <v>-2.4888003982080636E-4</v>
      </c>
      <c r="CD159" s="7">
        <f t="shared" si="20"/>
        <v>-4.3046988863129023E-5</v>
      </c>
    </row>
    <row r="160" spans="1:82" x14ac:dyDescent="0.25">
      <c r="A160" s="1" t="s">
        <v>138</v>
      </c>
      <c r="B160" s="1" t="s">
        <v>492</v>
      </c>
      <c r="C160" s="2" t="s">
        <v>87</v>
      </c>
      <c r="D160" s="11">
        <v>0.77200000000000002</v>
      </c>
      <c r="E160" s="11">
        <v>9.9000000000000005E-2</v>
      </c>
      <c r="F160" s="11" t="s">
        <v>87</v>
      </c>
      <c r="G160" s="11">
        <v>0.90300000000000002</v>
      </c>
      <c r="H160" s="11">
        <v>0.39200000000000002</v>
      </c>
      <c r="I160" s="11">
        <v>5.5E-2</v>
      </c>
      <c r="J160" s="11">
        <v>0.23300000000000001</v>
      </c>
      <c r="K160" s="11">
        <v>0.80100000000000005</v>
      </c>
      <c r="L160" s="11" t="s">
        <v>87</v>
      </c>
      <c r="M160" s="11">
        <v>8.9999999999999993E-3</v>
      </c>
      <c r="N160" s="11">
        <v>1E-3</v>
      </c>
      <c r="O160" s="11">
        <v>0.13700000000000001</v>
      </c>
      <c r="P160" s="11">
        <v>0.2</v>
      </c>
      <c r="Q160" s="11">
        <v>1E-3</v>
      </c>
      <c r="R160" s="11">
        <v>0.84899999999999998</v>
      </c>
      <c r="S160" s="11">
        <v>2.9860000000000002</v>
      </c>
      <c r="T160" s="11">
        <v>0.52100000000000002</v>
      </c>
      <c r="U160" s="11">
        <v>0.13</v>
      </c>
      <c r="V160" s="11">
        <v>1.44</v>
      </c>
      <c r="W160" s="11">
        <v>1.492</v>
      </c>
      <c r="X160" s="11">
        <v>6.5640000000000001</v>
      </c>
      <c r="Y160" s="11">
        <v>0.752</v>
      </c>
      <c r="Z160" s="11">
        <v>1.56</v>
      </c>
      <c r="AA160" s="11">
        <v>1.577</v>
      </c>
      <c r="AB160" s="11">
        <v>9.0399999999999991</v>
      </c>
      <c r="AC160" s="11">
        <v>7.2089999999999996</v>
      </c>
      <c r="AD160" s="11">
        <v>27.308</v>
      </c>
      <c r="AE160" s="11">
        <v>-6.7930000000000001</v>
      </c>
      <c r="AF160" s="11">
        <v>-0.10199999999999999</v>
      </c>
      <c r="AG160" s="11">
        <v>-10.901</v>
      </c>
      <c r="AH160" s="11">
        <v>3.3839999999999999</v>
      </c>
      <c r="AI160" s="11">
        <v>-5.9569999999999999</v>
      </c>
      <c r="AJ160" s="11">
        <v>3.8839999999999999</v>
      </c>
      <c r="AK160" s="11">
        <v>6.1349999999999998</v>
      </c>
      <c r="AL160" s="11">
        <v>5.22</v>
      </c>
      <c r="AM160" s="11">
        <v>-0.745</v>
      </c>
      <c r="AN160" s="11">
        <v>-2.266</v>
      </c>
      <c r="AO160" s="11">
        <v>14.728999999999999</v>
      </c>
      <c r="AP160" s="11">
        <v>-1.627</v>
      </c>
      <c r="AQ160" s="11">
        <v>3.7480000000000002</v>
      </c>
      <c r="AR160" s="11">
        <v>5.2869999999999999</v>
      </c>
      <c r="AS160" s="11">
        <v>1.252</v>
      </c>
      <c r="AT160" s="11">
        <v>-2.4630000000000001</v>
      </c>
      <c r="AU160" s="11">
        <v>6.2089999999999996</v>
      </c>
      <c r="AV160" s="11">
        <v>-7.0970000000000004</v>
      </c>
      <c r="AW160" s="11">
        <v>0.40799999999999997</v>
      </c>
      <c r="AX160" s="11">
        <v>8.1940000000000008</v>
      </c>
      <c r="AY160" s="11">
        <v>10.746</v>
      </c>
      <c r="AZ160" s="11">
        <v>-0.95399999999999996</v>
      </c>
      <c r="BA160" s="11">
        <v>5.415</v>
      </c>
      <c r="BB160" s="11">
        <v>10.81</v>
      </c>
      <c r="BC160" s="11">
        <v>3.1920000000000002</v>
      </c>
      <c r="BD160" s="11">
        <v>6.0519999999999996</v>
      </c>
      <c r="BE160" s="11">
        <v>-2.6930000000000001</v>
      </c>
      <c r="BF160" s="11">
        <v>-0.99</v>
      </c>
      <c r="BG160" s="11">
        <v>5.23</v>
      </c>
      <c r="BH160" s="11">
        <v>2.3769999999999998</v>
      </c>
      <c r="BI160" s="11">
        <v>0.17499999999999999</v>
      </c>
      <c r="BJ160" s="11">
        <v>3.0670000000000002</v>
      </c>
      <c r="BK160" s="11">
        <v>14.955</v>
      </c>
      <c r="BL160" s="11">
        <v>1.319</v>
      </c>
      <c r="BM160" s="11">
        <v>12.015000000000001</v>
      </c>
      <c r="BN160" s="11">
        <v>-6.8259999999999996</v>
      </c>
      <c r="BO160" s="11">
        <v>8.1419999999999995</v>
      </c>
      <c r="BP160" s="11">
        <v>-7.202</v>
      </c>
      <c r="BQ160" s="11">
        <v>4.9450000000000003</v>
      </c>
      <c r="BR160" s="11">
        <v>-1.2370000000000001</v>
      </c>
      <c r="BS160" s="11">
        <v>3.5230000000000001</v>
      </c>
      <c r="BT160" s="11">
        <v>3.35</v>
      </c>
      <c r="BU160" s="11">
        <v>3.694</v>
      </c>
      <c r="BV160" s="11">
        <v>4.3689999999999998</v>
      </c>
      <c r="BW160" s="11">
        <v>4.0720000000000001</v>
      </c>
      <c r="BX160" s="11">
        <v>0.876</v>
      </c>
      <c r="BY160" s="11">
        <v>3.5910000000000002</v>
      </c>
      <c r="CB160" s="9">
        <f t="shared" si="18"/>
        <v>-1.1766575643304003E-2</v>
      </c>
      <c r="CC160" s="9">
        <f t="shared" si="19"/>
        <v>0.10900945744151319</v>
      </c>
      <c r="CD160" s="9">
        <f t="shared" si="20"/>
        <v>-2.2083105286785192E-2</v>
      </c>
    </row>
    <row r="161" spans="1:82" x14ac:dyDescent="0.25">
      <c r="A161" t="s">
        <v>140</v>
      </c>
      <c r="B161" t="s">
        <v>493</v>
      </c>
      <c r="C161" s="3" t="s">
        <v>87</v>
      </c>
      <c r="D161" s="4">
        <v>4.6559999999999997</v>
      </c>
      <c r="E161" s="4">
        <v>9.4369999999999994</v>
      </c>
      <c r="F161" s="4">
        <v>11.388999999999999</v>
      </c>
      <c r="G161" s="4">
        <v>6.9269999999999996</v>
      </c>
      <c r="H161" s="4">
        <v>2.0750000000000002</v>
      </c>
      <c r="I161" s="4">
        <v>3.71</v>
      </c>
      <c r="J161" s="4">
        <v>6.0549999999999997</v>
      </c>
      <c r="K161" s="4">
        <v>2.1789999999999998</v>
      </c>
      <c r="L161" s="4">
        <v>7.8920000000000003</v>
      </c>
      <c r="M161" s="4">
        <v>2.6349999999999998</v>
      </c>
      <c r="N161" s="4">
        <v>2.7269999999999999</v>
      </c>
      <c r="O161" s="4">
        <v>-3.18</v>
      </c>
      <c r="P161" s="4">
        <v>-3.9E-2</v>
      </c>
      <c r="Q161" s="4">
        <v>4.5209999999999999</v>
      </c>
      <c r="R161" s="4">
        <v>0.86499999999999999</v>
      </c>
      <c r="S161" s="4">
        <v>-4.8010000000000002</v>
      </c>
      <c r="T161" s="4">
        <v>7.2279999999999998</v>
      </c>
      <c r="U161" s="4">
        <v>3.4209999999999998</v>
      </c>
      <c r="V161" s="4">
        <v>1.623</v>
      </c>
      <c r="W161" s="4">
        <v>7.4790000000000001</v>
      </c>
      <c r="X161" s="4">
        <v>8.7989999999999995</v>
      </c>
      <c r="Y161" s="4">
        <v>1.8220000000000001</v>
      </c>
      <c r="Z161" s="4">
        <v>0.38300000000000001</v>
      </c>
      <c r="AA161" s="4">
        <v>-3.5640000000000001</v>
      </c>
      <c r="AB161" s="4">
        <v>13.074999999999999</v>
      </c>
      <c r="AC161" s="4">
        <v>9.3070000000000004</v>
      </c>
      <c r="AD161" s="4">
        <v>4.0549999999999997</v>
      </c>
      <c r="AE161" s="4">
        <v>7.798</v>
      </c>
      <c r="AF161" s="4">
        <v>-2.1850000000000001</v>
      </c>
      <c r="AG161" s="4">
        <v>4.5</v>
      </c>
      <c r="AH161" s="4">
        <v>6.4139999999999997</v>
      </c>
      <c r="AI161" s="4">
        <v>-0.19</v>
      </c>
      <c r="AJ161" s="4">
        <v>4.1459999999999999</v>
      </c>
      <c r="AK161" s="4">
        <v>10.038</v>
      </c>
      <c r="AL161" s="4">
        <v>0.75800000000000001</v>
      </c>
      <c r="AM161" s="4">
        <v>5.2149999999999999</v>
      </c>
      <c r="AN161" s="4">
        <v>9.5559999999999992</v>
      </c>
      <c r="AO161" s="4">
        <v>-3.5150000000000001</v>
      </c>
      <c r="AP161" s="4">
        <v>4.5869999999999997</v>
      </c>
      <c r="AQ161" s="4">
        <v>0.88300000000000001</v>
      </c>
      <c r="AR161" s="4">
        <v>10.657999999999999</v>
      </c>
      <c r="AS161" s="4">
        <v>9.2550000000000008</v>
      </c>
      <c r="AT161" s="4">
        <v>7.8330000000000002</v>
      </c>
      <c r="AU161" s="4">
        <v>3.8959999999999999</v>
      </c>
      <c r="AV161" s="4">
        <v>19.524999999999999</v>
      </c>
      <c r="AW161" s="4">
        <v>9.7390000000000008</v>
      </c>
      <c r="AX161" s="4">
        <v>5.1589999999999998</v>
      </c>
      <c r="AY161" s="4">
        <v>9.98</v>
      </c>
      <c r="AZ161" s="4">
        <v>29.919</v>
      </c>
      <c r="BA161" s="4">
        <v>26.693999999999999</v>
      </c>
      <c r="BB161" s="4">
        <v>17.838999999999999</v>
      </c>
      <c r="BC161" s="4">
        <v>6.3719999999999999</v>
      </c>
      <c r="BD161" s="4">
        <v>0.17100000000000001</v>
      </c>
      <c r="BE161" s="4">
        <v>1.2729999999999999</v>
      </c>
      <c r="BF161" s="4">
        <v>12.512</v>
      </c>
      <c r="BG161" s="4">
        <v>7.5039999999999996</v>
      </c>
      <c r="BH161" s="4">
        <v>31.137</v>
      </c>
      <c r="BI161" s="4">
        <v>-2.4E-2</v>
      </c>
      <c r="BJ161" s="4">
        <v>-0.70799999999999996</v>
      </c>
      <c r="BK161" s="4">
        <v>0.248</v>
      </c>
      <c r="BL161" s="4">
        <v>2.5049999999999999</v>
      </c>
      <c r="BM161" s="4">
        <v>-0.40100000000000002</v>
      </c>
      <c r="BN161" s="4">
        <v>-0.38300000000000001</v>
      </c>
      <c r="BO161" s="4">
        <v>-0.58299999999999996</v>
      </c>
      <c r="BP161" s="4">
        <v>-1.3580000000000001</v>
      </c>
      <c r="BQ161" s="4">
        <v>0.159</v>
      </c>
      <c r="BR161" s="4">
        <v>-0.17599999999999999</v>
      </c>
      <c r="BS161" s="4">
        <v>1.587</v>
      </c>
      <c r="BT161" s="4">
        <v>-1.8660000000000001</v>
      </c>
      <c r="BU161" s="4">
        <v>-1.569</v>
      </c>
      <c r="BV161" s="4">
        <v>0.26900000000000002</v>
      </c>
      <c r="BW161" s="4">
        <v>1.774</v>
      </c>
      <c r="BX161" s="4">
        <v>3.4649999999999999</v>
      </c>
      <c r="BY161" s="4" t="s">
        <v>87</v>
      </c>
      <c r="CB161" s="7">
        <f t="shared" si="18"/>
        <v>-5.126204614740006E-3</v>
      </c>
      <c r="CC161" s="7">
        <f t="shared" si="19"/>
        <v>0.43118466898954705</v>
      </c>
      <c r="CD161" s="7">
        <v>0</v>
      </c>
    </row>
    <row r="162" spans="1:82" x14ac:dyDescent="0.25">
      <c r="A162" t="s">
        <v>142</v>
      </c>
      <c r="B162" t="s">
        <v>494</v>
      </c>
      <c r="C162" s="3" t="s">
        <v>87</v>
      </c>
      <c r="D162" s="4" t="s">
        <v>87</v>
      </c>
      <c r="E162" s="4" t="s">
        <v>87</v>
      </c>
      <c r="F162" s="4" t="s">
        <v>87</v>
      </c>
      <c r="G162" s="4" t="s">
        <v>87</v>
      </c>
      <c r="H162" s="4" t="s">
        <v>87</v>
      </c>
      <c r="I162" s="4" t="s">
        <v>87</v>
      </c>
      <c r="J162" s="4" t="s">
        <v>87</v>
      </c>
      <c r="K162" s="4" t="s">
        <v>87</v>
      </c>
      <c r="L162" s="4" t="s">
        <v>87</v>
      </c>
      <c r="M162" s="4" t="s">
        <v>87</v>
      </c>
      <c r="N162" s="4" t="s">
        <v>87</v>
      </c>
      <c r="O162" s="4" t="s">
        <v>87</v>
      </c>
      <c r="P162" s="4" t="s">
        <v>87</v>
      </c>
      <c r="Q162" s="4" t="s">
        <v>87</v>
      </c>
      <c r="R162" s="4" t="s">
        <v>87</v>
      </c>
      <c r="S162" s="4" t="s">
        <v>87</v>
      </c>
      <c r="T162" s="4" t="s">
        <v>87</v>
      </c>
      <c r="U162" s="4" t="s">
        <v>87</v>
      </c>
      <c r="V162" s="4" t="s">
        <v>87</v>
      </c>
      <c r="W162" s="4" t="s">
        <v>87</v>
      </c>
      <c r="X162" s="4" t="s">
        <v>87</v>
      </c>
      <c r="Y162" s="4" t="s">
        <v>87</v>
      </c>
      <c r="Z162" s="4" t="s">
        <v>87</v>
      </c>
      <c r="AA162" s="4" t="s">
        <v>87</v>
      </c>
      <c r="AB162" s="4" t="s">
        <v>87</v>
      </c>
      <c r="AC162" s="4" t="s">
        <v>87</v>
      </c>
      <c r="AD162" s="4" t="s">
        <v>87</v>
      </c>
      <c r="AE162" s="4" t="s">
        <v>87</v>
      </c>
      <c r="AF162" s="4" t="s">
        <v>87</v>
      </c>
      <c r="AG162" s="4" t="s">
        <v>87</v>
      </c>
      <c r="AH162" s="4" t="s">
        <v>87</v>
      </c>
      <c r="AI162" s="4" t="s">
        <v>87</v>
      </c>
      <c r="AJ162" s="4" t="s">
        <v>87</v>
      </c>
      <c r="AK162" s="4" t="s">
        <v>87</v>
      </c>
      <c r="AL162" s="4" t="s">
        <v>87</v>
      </c>
      <c r="AM162" s="4" t="s">
        <v>87</v>
      </c>
      <c r="AN162" s="4" t="s">
        <v>87</v>
      </c>
      <c r="AO162" s="4" t="s">
        <v>87</v>
      </c>
      <c r="AP162" s="4" t="s">
        <v>87</v>
      </c>
      <c r="AQ162" s="4" t="s">
        <v>87</v>
      </c>
      <c r="AR162" s="4" t="s">
        <v>87</v>
      </c>
      <c r="AS162" s="4" t="s">
        <v>87</v>
      </c>
      <c r="AT162" s="4" t="s">
        <v>87</v>
      </c>
      <c r="AU162" s="4" t="s">
        <v>87</v>
      </c>
      <c r="AV162" s="4" t="s">
        <v>87</v>
      </c>
      <c r="AW162" s="4" t="s">
        <v>87</v>
      </c>
      <c r="AX162" s="4" t="s">
        <v>87</v>
      </c>
      <c r="AY162" s="4" t="s">
        <v>87</v>
      </c>
      <c r="AZ162" s="4" t="s">
        <v>87</v>
      </c>
      <c r="BA162" s="4" t="s">
        <v>87</v>
      </c>
      <c r="BB162" s="4" t="s">
        <v>87</v>
      </c>
      <c r="BC162" s="4" t="s">
        <v>87</v>
      </c>
      <c r="BD162" s="4" t="s">
        <v>87</v>
      </c>
      <c r="BE162" s="4" t="s">
        <v>87</v>
      </c>
      <c r="BF162" s="4" t="s">
        <v>87</v>
      </c>
      <c r="BG162" s="4" t="s">
        <v>87</v>
      </c>
      <c r="BH162" s="4" t="s">
        <v>87</v>
      </c>
      <c r="BI162" s="4" t="s">
        <v>87</v>
      </c>
      <c r="BJ162" s="4" t="s">
        <v>87</v>
      </c>
      <c r="BK162" s="4" t="s">
        <v>87</v>
      </c>
      <c r="BL162" s="4" t="s">
        <v>87</v>
      </c>
      <c r="BM162" s="4" t="s">
        <v>87</v>
      </c>
      <c r="BN162" s="4" t="s">
        <v>87</v>
      </c>
      <c r="BO162" s="4" t="s">
        <v>87</v>
      </c>
      <c r="BP162" s="4" t="s">
        <v>87</v>
      </c>
      <c r="BQ162" s="4" t="s">
        <v>87</v>
      </c>
      <c r="BR162" s="4" t="s">
        <v>87</v>
      </c>
      <c r="BS162" s="4" t="s">
        <v>87</v>
      </c>
      <c r="BT162" s="4" t="s">
        <v>87</v>
      </c>
      <c r="BU162" s="4" t="s">
        <v>87</v>
      </c>
      <c r="BV162" s="4" t="s">
        <v>87</v>
      </c>
      <c r="BW162" s="4" t="s">
        <v>87</v>
      </c>
      <c r="BX162" s="4" t="s">
        <v>87</v>
      </c>
      <c r="BY162" s="4" t="s">
        <v>87</v>
      </c>
      <c r="CB162" s="7">
        <v>0</v>
      </c>
      <c r="CC162" s="7">
        <v>0</v>
      </c>
      <c r="CD162" s="7">
        <v>0</v>
      </c>
    </row>
    <row r="163" spans="1:82" x14ac:dyDescent="0.25">
      <c r="A163" t="s">
        <v>144</v>
      </c>
      <c r="B163" t="s">
        <v>495</v>
      </c>
      <c r="C163" s="3" t="s">
        <v>87</v>
      </c>
      <c r="D163" s="4">
        <v>3.1019999999999999</v>
      </c>
      <c r="E163" s="4">
        <v>-2.8730000000000002</v>
      </c>
      <c r="F163" s="4">
        <v>-5.0579999999999998</v>
      </c>
      <c r="G163" s="4">
        <v>2.2120000000000002</v>
      </c>
      <c r="H163" s="4">
        <v>2.5859999999999999</v>
      </c>
      <c r="I163" s="4">
        <v>-1.681</v>
      </c>
      <c r="J163" s="4">
        <v>-0.05</v>
      </c>
      <c r="K163" s="4">
        <v>-1.5740000000000001</v>
      </c>
      <c r="L163" s="4">
        <v>1.5229999999999999</v>
      </c>
      <c r="M163" s="4">
        <v>0.63800000000000001</v>
      </c>
      <c r="N163" s="4">
        <v>1.2589999999999999</v>
      </c>
      <c r="O163" s="4">
        <v>-1.526</v>
      </c>
      <c r="P163" s="4">
        <v>1.9730000000000001</v>
      </c>
      <c r="Q163" s="4">
        <v>-0.72099999999999997</v>
      </c>
      <c r="R163" s="4">
        <v>1.5249999999999999</v>
      </c>
      <c r="S163" s="4">
        <v>-0.90200000000000002</v>
      </c>
      <c r="T163" s="4">
        <v>2.3199999999999998</v>
      </c>
      <c r="U163" s="4">
        <v>1.4179999999999999</v>
      </c>
      <c r="V163" s="4">
        <v>0.39400000000000002</v>
      </c>
      <c r="W163" s="4">
        <v>0.55600000000000005</v>
      </c>
      <c r="X163" s="4">
        <v>2.4540000000000002</v>
      </c>
      <c r="Y163" s="4">
        <v>-0.375</v>
      </c>
      <c r="Z163" s="4">
        <v>1.5169999999999999</v>
      </c>
      <c r="AA163" s="4">
        <v>-0.22</v>
      </c>
      <c r="AB163" s="4">
        <v>2.6869999999999998</v>
      </c>
      <c r="AC163" s="4">
        <v>-3.2109999999999999</v>
      </c>
      <c r="AD163" s="4">
        <v>0.80200000000000005</v>
      </c>
      <c r="AE163" s="4">
        <v>0.58199999999999996</v>
      </c>
      <c r="AF163" s="4">
        <v>-0.80200000000000005</v>
      </c>
      <c r="AG163" s="4">
        <v>-1.1890000000000001</v>
      </c>
      <c r="AH163" s="4">
        <v>0.91200000000000003</v>
      </c>
      <c r="AI163" s="4">
        <v>0.38500000000000001</v>
      </c>
      <c r="AJ163" s="4">
        <v>2.6059999999999999</v>
      </c>
      <c r="AK163" s="4">
        <v>2E-3</v>
      </c>
      <c r="AL163" s="4">
        <v>0.82799999999999996</v>
      </c>
      <c r="AM163" s="4">
        <v>-1.298</v>
      </c>
      <c r="AN163" s="4">
        <v>1.431</v>
      </c>
      <c r="AO163" s="4">
        <v>0.9</v>
      </c>
      <c r="AP163" s="4">
        <v>1.49</v>
      </c>
      <c r="AQ163" s="4">
        <v>0.54400000000000004</v>
      </c>
      <c r="AR163" s="4">
        <v>-0.63300000000000001</v>
      </c>
      <c r="AS163" s="4">
        <v>-0.85399999999999998</v>
      </c>
      <c r="AT163" s="4">
        <v>-0.54700000000000004</v>
      </c>
      <c r="AU163" s="4">
        <v>0.96499999999999997</v>
      </c>
      <c r="AV163" s="4">
        <v>-0.41399999999999998</v>
      </c>
      <c r="AW163" s="4">
        <v>1.095</v>
      </c>
      <c r="AX163" s="4">
        <v>0.83</v>
      </c>
      <c r="AY163" s="4">
        <v>1.724</v>
      </c>
      <c r="AZ163" s="4">
        <v>0.84799999999999998</v>
      </c>
      <c r="BA163" s="4">
        <v>-1.2030000000000001</v>
      </c>
      <c r="BB163" s="4">
        <v>3.855</v>
      </c>
      <c r="BC163" s="4">
        <v>-7.9000000000000001E-2</v>
      </c>
      <c r="BD163" s="4">
        <v>1.147</v>
      </c>
      <c r="BE163" s="4">
        <v>-1.46</v>
      </c>
      <c r="BF163" s="4">
        <v>1.137</v>
      </c>
      <c r="BG163" s="4">
        <v>0.309</v>
      </c>
      <c r="BH163" s="4">
        <v>-0.129</v>
      </c>
      <c r="BI163" s="4">
        <v>-0.754</v>
      </c>
      <c r="BJ163" s="4">
        <v>4.2569999999999997</v>
      </c>
      <c r="BK163" s="4">
        <v>4.2750000000000004</v>
      </c>
      <c r="BL163" s="4">
        <v>-0.53300000000000003</v>
      </c>
      <c r="BM163" s="4">
        <v>2.2770000000000001</v>
      </c>
      <c r="BN163" s="4">
        <v>3.3969999999999998</v>
      </c>
      <c r="BO163" s="4">
        <v>9.5489999999999995</v>
      </c>
      <c r="BP163" s="4">
        <v>8.2279999999999998</v>
      </c>
      <c r="BQ163" s="4">
        <v>13.393000000000001</v>
      </c>
      <c r="BR163" s="4">
        <v>10.829000000000001</v>
      </c>
      <c r="BS163" s="4">
        <v>1.224</v>
      </c>
      <c r="BT163" s="4">
        <v>-0.45200000000000001</v>
      </c>
      <c r="BU163" s="4">
        <v>1.601</v>
      </c>
      <c r="BV163" s="4">
        <v>2.9620000000000002</v>
      </c>
      <c r="BW163" s="4">
        <v>1.1140000000000001</v>
      </c>
      <c r="BX163" s="4">
        <v>1.3959999999999999</v>
      </c>
      <c r="BY163" s="4">
        <v>3.2250000000000001</v>
      </c>
      <c r="CB163" s="7">
        <f t="shared" si="18"/>
        <v>-3.2190484446563512E-3</v>
      </c>
      <c r="CC163" s="7">
        <f t="shared" si="19"/>
        <v>0.17371826779492283</v>
      </c>
      <c r="CD163" s="7">
        <f t="shared" si="20"/>
        <v>-1.98323627262273E-2</v>
      </c>
    </row>
    <row r="164" spans="1:82" x14ac:dyDescent="0.25">
      <c r="A164" t="s">
        <v>146</v>
      </c>
      <c r="B164" t="s">
        <v>496</v>
      </c>
      <c r="C164" s="3" t="s">
        <v>87</v>
      </c>
      <c r="D164" s="4" t="s">
        <v>87</v>
      </c>
      <c r="E164" s="4" t="s">
        <v>87</v>
      </c>
      <c r="F164" s="4" t="s">
        <v>87</v>
      </c>
      <c r="G164" s="4" t="s">
        <v>87</v>
      </c>
      <c r="H164" s="4" t="s">
        <v>87</v>
      </c>
      <c r="I164" s="4" t="s">
        <v>87</v>
      </c>
      <c r="J164" s="4" t="s">
        <v>87</v>
      </c>
      <c r="K164" s="4" t="s">
        <v>87</v>
      </c>
      <c r="L164" s="4" t="s">
        <v>87</v>
      </c>
      <c r="M164" s="4" t="s">
        <v>87</v>
      </c>
      <c r="N164" s="4" t="s">
        <v>87</v>
      </c>
      <c r="O164" s="4" t="s">
        <v>87</v>
      </c>
      <c r="P164" s="4" t="s">
        <v>87</v>
      </c>
      <c r="Q164" s="4" t="s">
        <v>87</v>
      </c>
      <c r="R164" s="4" t="s">
        <v>87</v>
      </c>
      <c r="S164" s="4" t="s">
        <v>87</v>
      </c>
      <c r="T164" s="4" t="s">
        <v>87</v>
      </c>
      <c r="U164" s="4" t="s">
        <v>87</v>
      </c>
      <c r="V164" s="4" t="s">
        <v>87</v>
      </c>
      <c r="W164" s="4" t="s">
        <v>87</v>
      </c>
      <c r="X164" s="4" t="s">
        <v>87</v>
      </c>
      <c r="Y164" s="4" t="s">
        <v>87</v>
      </c>
      <c r="Z164" s="4" t="s">
        <v>87</v>
      </c>
      <c r="AA164" s="4" t="s">
        <v>87</v>
      </c>
      <c r="AB164" s="4" t="s">
        <v>87</v>
      </c>
      <c r="AC164" s="4" t="s">
        <v>87</v>
      </c>
      <c r="AD164" s="4" t="s">
        <v>87</v>
      </c>
      <c r="AE164" s="4" t="s">
        <v>87</v>
      </c>
      <c r="AF164" s="4" t="s">
        <v>87</v>
      </c>
      <c r="AG164" s="4" t="s">
        <v>87</v>
      </c>
      <c r="AH164" s="4" t="s">
        <v>87</v>
      </c>
      <c r="AI164" s="4" t="s">
        <v>87</v>
      </c>
      <c r="AJ164" s="4" t="s">
        <v>87</v>
      </c>
      <c r="AK164" s="4" t="s">
        <v>87</v>
      </c>
      <c r="AL164" s="4" t="s">
        <v>87</v>
      </c>
      <c r="AM164" s="4" t="s">
        <v>87</v>
      </c>
      <c r="AN164" s="4" t="s">
        <v>87</v>
      </c>
      <c r="AO164" s="4" t="s">
        <v>87</v>
      </c>
      <c r="AP164" s="4" t="s">
        <v>87</v>
      </c>
      <c r="AQ164" s="4" t="s">
        <v>87</v>
      </c>
      <c r="AR164" s="4" t="s">
        <v>87</v>
      </c>
      <c r="AS164" s="4" t="s">
        <v>87</v>
      </c>
      <c r="AT164" s="4" t="s">
        <v>87</v>
      </c>
      <c r="AU164" s="4" t="s">
        <v>87</v>
      </c>
      <c r="AV164" s="4" t="s">
        <v>87</v>
      </c>
      <c r="AW164" s="4" t="s">
        <v>87</v>
      </c>
      <c r="AX164" s="4" t="s">
        <v>87</v>
      </c>
      <c r="AY164" s="4" t="s">
        <v>87</v>
      </c>
      <c r="AZ164" s="4" t="s">
        <v>87</v>
      </c>
      <c r="BA164" s="4" t="s">
        <v>87</v>
      </c>
      <c r="BB164" s="4" t="s">
        <v>87</v>
      </c>
      <c r="BC164" s="4" t="s">
        <v>87</v>
      </c>
      <c r="BD164" s="4" t="s">
        <v>87</v>
      </c>
      <c r="BE164" s="4" t="s">
        <v>87</v>
      </c>
      <c r="BF164" s="4" t="s">
        <v>87</v>
      </c>
      <c r="BG164" s="4" t="s">
        <v>87</v>
      </c>
      <c r="BH164" s="4" t="s">
        <v>87</v>
      </c>
      <c r="BI164" s="4" t="s">
        <v>87</v>
      </c>
      <c r="BJ164" s="4" t="s">
        <v>87</v>
      </c>
      <c r="BK164" s="4" t="s">
        <v>87</v>
      </c>
      <c r="BL164" s="4" t="s">
        <v>87</v>
      </c>
      <c r="BM164" s="4" t="s">
        <v>87</v>
      </c>
      <c r="BN164" s="4" t="s">
        <v>87</v>
      </c>
      <c r="BO164" s="4" t="s">
        <v>87</v>
      </c>
      <c r="BP164" s="4" t="s">
        <v>87</v>
      </c>
      <c r="BQ164" s="4" t="s">
        <v>87</v>
      </c>
      <c r="BR164" s="4" t="s">
        <v>87</v>
      </c>
      <c r="BS164" s="4" t="s">
        <v>87</v>
      </c>
      <c r="BT164" s="4" t="s">
        <v>87</v>
      </c>
      <c r="BU164" s="4" t="s">
        <v>87</v>
      </c>
      <c r="BV164" s="4" t="s">
        <v>87</v>
      </c>
      <c r="BW164" s="4" t="s">
        <v>87</v>
      </c>
      <c r="BX164" s="4" t="s">
        <v>87</v>
      </c>
      <c r="BY164" s="4" t="s">
        <v>87</v>
      </c>
      <c r="CB164" s="7">
        <v>0</v>
      </c>
      <c r="CC164" s="7">
        <v>0</v>
      </c>
      <c r="CD164" s="7">
        <v>0</v>
      </c>
    </row>
    <row r="165" spans="1:82" x14ac:dyDescent="0.25">
      <c r="A165" t="s">
        <v>148</v>
      </c>
      <c r="B165" t="s">
        <v>497</v>
      </c>
      <c r="C165" s="3" t="s">
        <v>87</v>
      </c>
      <c r="D165" s="4" t="s">
        <v>87</v>
      </c>
      <c r="E165" s="4" t="s">
        <v>87</v>
      </c>
      <c r="F165" s="4" t="s">
        <v>87</v>
      </c>
      <c r="G165" s="4" t="s">
        <v>87</v>
      </c>
      <c r="H165" s="4">
        <v>2.1999999999999999E-2</v>
      </c>
      <c r="I165" s="4">
        <v>0.02</v>
      </c>
      <c r="J165" s="4">
        <v>2.1000000000000001E-2</v>
      </c>
      <c r="K165" s="4">
        <v>0.02</v>
      </c>
      <c r="L165" s="4">
        <v>3.4000000000000002E-2</v>
      </c>
      <c r="M165" s="4">
        <v>3.4000000000000002E-2</v>
      </c>
      <c r="N165" s="4">
        <v>3.4000000000000002E-2</v>
      </c>
      <c r="O165" s="4">
        <v>3.3000000000000002E-2</v>
      </c>
      <c r="P165" s="4">
        <v>5.3999999999999999E-2</v>
      </c>
      <c r="Q165" s="4">
        <v>5.2999999999999999E-2</v>
      </c>
      <c r="R165" s="4">
        <v>5.1999999999999998E-2</v>
      </c>
      <c r="S165" s="4">
        <v>0.05</v>
      </c>
      <c r="T165" s="4">
        <v>5.1999999999999998E-2</v>
      </c>
      <c r="U165" s="4">
        <v>5.1999999999999998E-2</v>
      </c>
      <c r="V165" s="4">
        <v>5.0999999999999997E-2</v>
      </c>
      <c r="W165" s="4">
        <v>5.0999999999999997E-2</v>
      </c>
      <c r="X165" s="4">
        <v>0.10199999999999999</v>
      </c>
      <c r="Y165" s="4">
        <v>9.5000000000000001E-2</v>
      </c>
      <c r="Z165" s="4">
        <v>7.0000000000000007E-2</v>
      </c>
      <c r="AA165" s="4">
        <v>2.1000000000000001E-2</v>
      </c>
      <c r="AB165" s="4">
        <v>3.4000000000000002E-2</v>
      </c>
      <c r="AC165" s="4">
        <v>3.6999999999999998E-2</v>
      </c>
      <c r="AD165" s="4">
        <v>3.7999999999999999E-2</v>
      </c>
      <c r="AE165" s="4">
        <v>0.02</v>
      </c>
      <c r="AF165" s="4">
        <v>3.4000000000000002E-2</v>
      </c>
      <c r="AG165" s="4">
        <v>2.4E-2</v>
      </c>
      <c r="AH165" s="4">
        <v>8.7999999999999995E-2</v>
      </c>
      <c r="AI165" s="4">
        <v>4.4999999999999998E-2</v>
      </c>
      <c r="AJ165" s="4">
        <v>-5.0000000000000001E-3</v>
      </c>
      <c r="AK165" s="4">
        <v>-7.1999999999999995E-2</v>
      </c>
      <c r="AL165" s="4">
        <v>-3.7999999999999999E-2</v>
      </c>
      <c r="AM165" s="4">
        <v>0.13300000000000001</v>
      </c>
      <c r="AN165" s="4">
        <v>-3.4000000000000002E-2</v>
      </c>
      <c r="AO165" s="4">
        <v>-0.04</v>
      </c>
      <c r="AP165" s="4">
        <v>-7.4999999999999997E-2</v>
      </c>
      <c r="AQ165" s="4">
        <v>-2.1999999999999999E-2</v>
      </c>
      <c r="AR165" s="4">
        <v>-3.6999999999999998E-2</v>
      </c>
      <c r="AS165" s="4">
        <v>-0.153</v>
      </c>
      <c r="AT165" s="4">
        <v>3.3000000000000002E-2</v>
      </c>
      <c r="AU165" s="4">
        <v>-0.125</v>
      </c>
      <c r="AV165" s="4">
        <v>-8.9999999999999993E-3</v>
      </c>
      <c r="AW165" s="4">
        <v>0.23499999999999999</v>
      </c>
      <c r="AX165" s="4">
        <v>1.9E-2</v>
      </c>
      <c r="AY165" s="4">
        <v>-8.1000000000000003E-2</v>
      </c>
      <c r="AZ165" s="4">
        <v>0.11799999999999999</v>
      </c>
      <c r="BA165" s="4">
        <v>2.1999999999999999E-2</v>
      </c>
      <c r="BB165" s="4">
        <v>-1.2999999999999999E-2</v>
      </c>
      <c r="BC165" s="4">
        <v>3.2000000000000001E-2</v>
      </c>
      <c r="BD165" s="4">
        <v>3.4000000000000002E-2</v>
      </c>
      <c r="BE165" s="4">
        <v>-3.4000000000000002E-2</v>
      </c>
      <c r="BF165" s="4">
        <v>0.14899999999999999</v>
      </c>
      <c r="BG165" s="4">
        <v>-0.186</v>
      </c>
      <c r="BH165" s="4">
        <v>0.40100000000000002</v>
      </c>
      <c r="BI165" s="4">
        <v>-0.47799999999999998</v>
      </c>
      <c r="BJ165" s="4">
        <v>0.183</v>
      </c>
      <c r="BK165" s="4">
        <v>0.13500000000000001</v>
      </c>
      <c r="BL165" s="4">
        <v>-0.158</v>
      </c>
      <c r="BM165" s="4">
        <v>0.311</v>
      </c>
      <c r="BN165" s="4">
        <v>3.3000000000000002E-2</v>
      </c>
      <c r="BO165" s="4">
        <v>-1.4999999999999999E-2</v>
      </c>
      <c r="BP165" s="4">
        <v>6.2E-2</v>
      </c>
      <c r="BQ165" s="4">
        <v>-8.5000000000000006E-2</v>
      </c>
      <c r="BR165" s="4">
        <v>5.6000000000000001E-2</v>
      </c>
      <c r="BS165" s="4">
        <v>5.2999999999999999E-2</v>
      </c>
      <c r="BT165" s="4">
        <v>-0.02</v>
      </c>
      <c r="BU165" s="4">
        <v>-5.1999999999999998E-2</v>
      </c>
      <c r="BV165" s="4">
        <v>0.122</v>
      </c>
      <c r="BW165" s="4">
        <v>-1.7999999999999999E-2</v>
      </c>
      <c r="BX165" s="4">
        <v>-0.28100000000000003</v>
      </c>
      <c r="BY165" s="4">
        <v>0.22500000000000001</v>
      </c>
      <c r="CB165" s="7">
        <f t="shared" si="18"/>
        <v>5.2013350093190581E-5</v>
      </c>
      <c r="CC165" s="7">
        <f t="shared" si="19"/>
        <v>-3.49676455948233E-2</v>
      </c>
      <c r="CD165" s="7">
        <f t="shared" si="20"/>
        <v>-1.3836532134577186E-3</v>
      </c>
    </row>
    <row r="166" spans="1:82" x14ac:dyDescent="0.25">
      <c r="A166" t="s">
        <v>150</v>
      </c>
      <c r="B166" t="s">
        <v>498</v>
      </c>
      <c r="C166" s="3" t="s">
        <v>87</v>
      </c>
      <c r="D166" s="4" t="s">
        <v>87</v>
      </c>
      <c r="E166" s="4" t="s">
        <v>87</v>
      </c>
      <c r="F166" s="4" t="s">
        <v>87</v>
      </c>
      <c r="G166" s="4" t="s">
        <v>87</v>
      </c>
      <c r="H166" s="4" t="s">
        <v>87</v>
      </c>
      <c r="I166" s="4" t="s">
        <v>87</v>
      </c>
      <c r="J166" s="4" t="s">
        <v>87</v>
      </c>
      <c r="K166" s="4" t="s">
        <v>87</v>
      </c>
      <c r="L166" s="4" t="s">
        <v>87</v>
      </c>
      <c r="M166" s="4" t="s">
        <v>87</v>
      </c>
      <c r="N166" s="4" t="s">
        <v>87</v>
      </c>
      <c r="O166" s="4" t="s">
        <v>87</v>
      </c>
      <c r="P166" s="4" t="s">
        <v>87</v>
      </c>
      <c r="Q166" s="4" t="s">
        <v>87</v>
      </c>
      <c r="R166" s="4" t="s">
        <v>87</v>
      </c>
      <c r="S166" s="4" t="s">
        <v>87</v>
      </c>
      <c r="T166" s="4" t="s">
        <v>87</v>
      </c>
      <c r="U166" s="4" t="s">
        <v>87</v>
      </c>
      <c r="V166" s="4" t="s">
        <v>87</v>
      </c>
      <c r="W166" s="4" t="s">
        <v>87</v>
      </c>
      <c r="X166" s="4" t="s">
        <v>87</v>
      </c>
      <c r="Y166" s="4" t="s">
        <v>87</v>
      </c>
      <c r="Z166" s="4" t="s">
        <v>87</v>
      </c>
      <c r="AA166" s="4" t="s">
        <v>87</v>
      </c>
      <c r="AB166" s="4" t="s">
        <v>87</v>
      </c>
      <c r="AC166" s="4" t="s">
        <v>87</v>
      </c>
      <c r="AD166" s="4" t="s">
        <v>87</v>
      </c>
      <c r="AE166" s="4" t="s">
        <v>87</v>
      </c>
      <c r="AF166" s="4" t="s">
        <v>87</v>
      </c>
      <c r="AG166" s="4" t="s">
        <v>87</v>
      </c>
      <c r="AH166" s="4" t="s">
        <v>87</v>
      </c>
      <c r="AI166" s="4" t="s">
        <v>87</v>
      </c>
      <c r="AJ166" s="4" t="s">
        <v>87</v>
      </c>
      <c r="AK166" s="4" t="s">
        <v>87</v>
      </c>
      <c r="AL166" s="4" t="s">
        <v>87</v>
      </c>
      <c r="AM166" s="4" t="s">
        <v>87</v>
      </c>
      <c r="AN166" s="4" t="s">
        <v>87</v>
      </c>
      <c r="AO166" s="4" t="s">
        <v>87</v>
      </c>
      <c r="AP166" s="4" t="s">
        <v>87</v>
      </c>
      <c r="AQ166" s="4" t="s">
        <v>87</v>
      </c>
      <c r="AR166" s="4" t="s">
        <v>87</v>
      </c>
      <c r="AS166" s="4" t="s">
        <v>87</v>
      </c>
      <c r="AT166" s="4" t="s">
        <v>87</v>
      </c>
      <c r="AU166" s="4" t="s">
        <v>87</v>
      </c>
      <c r="AV166" s="4" t="s">
        <v>87</v>
      </c>
      <c r="AW166" s="4" t="s">
        <v>87</v>
      </c>
      <c r="AX166" s="4" t="s">
        <v>87</v>
      </c>
      <c r="AY166" s="4" t="s">
        <v>87</v>
      </c>
      <c r="AZ166" s="4" t="s">
        <v>87</v>
      </c>
      <c r="BA166" s="4" t="s">
        <v>87</v>
      </c>
      <c r="BB166" s="4" t="s">
        <v>87</v>
      </c>
      <c r="BC166" s="4" t="s">
        <v>87</v>
      </c>
      <c r="BD166" s="4" t="s">
        <v>87</v>
      </c>
      <c r="BE166" s="4" t="s">
        <v>87</v>
      </c>
      <c r="BF166" s="4" t="s">
        <v>87</v>
      </c>
      <c r="BG166" s="4" t="s">
        <v>87</v>
      </c>
      <c r="BH166" s="4" t="s">
        <v>87</v>
      </c>
      <c r="BI166" s="4" t="s">
        <v>87</v>
      </c>
      <c r="BJ166" s="4" t="s">
        <v>87</v>
      </c>
      <c r="BK166" s="4" t="s">
        <v>87</v>
      </c>
      <c r="BL166" s="4" t="s">
        <v>87</v>
      </c>
      <c r="BM166" s="4" t="s">
        <v>87</v>
      </c>
      <c r="BN166" s="4" t="s">
        <v>87</v>
      </c>
      <c r="BO166" s="4" t="s">
        <v>87</v>
      </c>
      <c r="BP166" s="4" t="s">
        <v>87</v>
      </c>
      <c r="BQ166" s="4" t="s">
        <v>87</v>
      </c>
      <c r="BR166" s="4" t="s">
        <v>87</v>
      </c>
      <c r="BS166" s="4" t="s">
        <v>87</v>
      </c>
      <c r="BT166" s="4" t="s">
        <v>87</v>
      </c>
      <c r="BU166" s="4" t="s">
        <v>87</v>
      </c>
      <c r="BV166" s="4" t="s">
        <v>87</v>
      </c>
      <c r="BW166" s="4" t="s">
        <v>87</v>
      </c>
      <c r="BX166" s="4" t="s">
        <v>87</v>
      </c>
      <c r="BY166" s="4" t="s">
        <v>87</v>
      </c>
      <c r="CB166" s="7">
        <v>0</v>
      </c>
      <c r="CC166" s="7">
        <v>0</v>
      </c>
      <c r="CD166" s="7">
        <v>0</v>
      </c>
    </row>
    <row r="167" spans="1:82" x14ac:dyDescent="0.25">
      <c r="A167" t="s">
        <v>152</v>
      </c>
      <c r="B167" t="s">
        <v>499</v>
      </c>
      <c r="C167" s="3" t="s">
        <v>87</v>
      </c>
      <c r="D167" s="4" t="s">
        <v>87</v>
      </c>
      <c r="E167" s="4" t="s">
        <v>87</v>
      </c>
      <c r="F167" s="4" t="s">
        <v>87</v>
      </c>
      <c r="G167" s="4" t="s">
        <v>87</v>
      </c>
      <c r="H167" s="4" t="s">
        <v>87</v>
      </c>
      <c r="I167" s="4" t="s">
        <v>87</v>
      </c>
      <c r="J167" s="4" t="s">
        <v>87</v>
      </c>
      <c r="K167" s="4" t="s">
        <v>87</v>
      </c>
      <c r="L167" s="4" t="s">
        <v>87</v>
      </c>
      <c r="M167" s="4" t="s">
        <v>87</v>
      </c>
      <c r="N167" s="4" t="s">
        <v>87</v>
      </c>
      <c r="O167" s="4" t="s">
        <v>87</v>
      </c>
      <c r="P167" s="4" t="s">
        <v>87</v>
      </c>
      <c r="Q167" s="4" t="s">
        <v>87</v>
      </c>
      <c r="R167" s="4" t="s">
        <v>87</v>
      </c>
      <c r="S167" s="4" t="s">
        <v>87</v>
      </c>
      <c r="T167" s="4">
        <v>0.23200000000000001</v>
      </c>
      <c r="U167" s="4">
        <v>-5.0000000000000001E-3</v>
      </c>
      <c r="V167" s="4">
        <v>-0.105</v>
      </c>
      <c r="W167" s="4">
        <v>1.0999999999999999E-2</v>
      </c>
      <c r="X167" s="4">
        <v>-7.0000000000000001E-3</v>
      </c>
      <c r="Y167" s="4">
        <v>-2.3E-2</v>
      </c>
      <c r="Z167" s="4">
        <v>6.0000000000000001E-3</v>
      </c>
      <c r="AA167" s="4">
        <v>2.1000000000000001E-2</v>
      </c>
      <c r="AB167" s="4">
        <v>4.0000000000000001E-3</v>
      </c>
      <c r="AC167" s="4">
        <v>-2E-3</v>
      </c>
      <c r="AD167" s="4">
        <v>-1.4E-2</v>
      </c>
      <c r="AE167" s="4">
        <v>8.7999999999999995E-2</v>
      </c>
      <c r="AF167" s="4">
        <v>2.4E-2</v>
      </c>
      <c r="AG167" s="4">
        <v>-5.5E-2</v>
      </c>
      <c r="AH167" s="4">
        <v>2.7E-2</v>
      </c>
      <c r="AI167" s="4">
        <v>6.9000000000000006E-2</v>
      </c>
      <c r="AJ167" s="4">
        <v>8.5000000000000006E-2</v>
      </c>
      <c r="AK167" s="4">
        <v>-8.5999999999999993E-2</v>
      </c>
      <c r="AL167" s="4">
        <v>0.04</v>
      </c>
      <c r="AM167" s="4">
        <v>0.05</v>
      </c>
      <c r="AN167" s="4">
        <v>-6.2E-2</v>
      </c>
      <c r="AO167" s="4">
        <v>2E-3</v>
      </c>
      <c r="AP167" s="4">
        <v>-7.1999999999999995E-2</v>
      </c>
      <c r="AQ167" s="4">
        <v>0.4</v>
      </c>
      <c r="AR167" s="4">
        <v>0.47599999999999998</v>
      </c>
      <c r="AS167" s="4">
        <v>0.187</v>
      </c>
      <c r="AT167" s="4">
        <v>0.16300000000000001</v>
      </c>
      <c r="AU167" s="4">
        <v>-0.48799999999999999</v>
      </c>
      <c r="AV167" s="4">
        <v>0.13700000000000001</v>
      </c>
      <c r="AW167" s="4">
        <v>-0.03</v>
      </c>
      <c r="AX167" s="4">
        <v>0.106</v>
      </c>
      <c r="AY167" s="4">
        <v>-0.28399999999999997</v>
      </c>
      <c r="AZ167" s="4">
        <v>0.16500000000000001</v>
      </c>
      <c r="BA167" s="4">
        <v>0.11600000000000001</v>
      </c>
      <c r="BB167" s="4">
        <v>-9.0999999999999998E-2</v>
      </c>
      <c r="BC167" s="4">
        <v>0.159</v>
      </c>
      <c r="BD167" s="4">
        <v>0.42099999999999999</v>
      </c>
      <c r="BE167" s="4">
        <v>4.4999999999999998E-2</v>
      </c>
      <c r="BF167" s="4">
        <v>5.3999999999999999E-2</v>
      </c>
      <c r="BG167" s="4">
        <v>0.57199999999999995</v>
      </c>
      <c r="BH167" s="4">
        <v>8.9999999999999993E-3</v>
      </c>
      <c r="BI167" s="4">
        <v>-6.3E-2</v>
      </c>
      <c r="BJ167" s="4">
        <v>0.53900000000000003</v>
      </c>
      <c r="BK167" s="4">
        <v>0.96</v>
      </c>
      <c r="BL167" s="4">
        <v>4.8000000000000001E-2</v>
      </c>
      <c r="BM167" s="4">
        <v>0.54300000000000004</v>
      </c>
      <c r="BN167" s="4">
        <v>0.67500000000000004</v>
      </c>
      <c r="BO167" s="4">
        <v>-0.91200000000000003</v>
      </c>
      <c r="BP167" s="4">
        <v>-0.26900000000000002</v>
      </c>
      <c r="BQ167" s="4">
        <v>6.6000000000000003E-2</v>
      </c>
      <c r="BR167" s="4">
        <v>0.24399999999999999</v>
      </c>
      <c r="BS167" s="4">
        <v>2.6920000000000002</v>
      </c>
      <c r="BT167" s="4">
        <v>0.108</v>
      </c>
      <c r="BU167" s="4">
        <v>1.706</v>
      </c>
      <c r="BV167" s="4">
        <v>-0.23699999999999999</v>
      </c>
      <c r="BW167" s="4">
        <v>-2.3E-2</v>
      </c>
      <c r="BX167" s="4">
        <v>0.79300000000000004</v>
      </c>
      <c r="BY167" s="4">
        <v>1.9390000000000001</v>
      </c>
      <c r="CB167" s="7">
        <f t="shared" si="18"/>
        <v>6.6461502896854639E-5</v>
      </c>
      <c r="CC167" s="7">
        <f t="shared" si="19"/>
        <v>9.8680935788949736E-2</v>
      </c>
      <c r="CD167" s="7">
        <f t="shared" si="20"/>
        <v>-1.192401591508674E-2</v>
      </c>
    </row>
    <row r="168" spans="1:82" x14ac:dyDescent="0.25">
      <c r="A168" s="1" t="s">
        <v>154</v>
      </c>
      <c r="B168" s="1" t="s">
        <v>500</v>
      </c>
      <c r="C168" s="2" t="s">
        <v>87</v>
      </c>
      <c r="D168" s="11">
        <v>0.7</v>
      </c>
      <c r="E168" s="11">
        <v>0.71299999999999997</v>
      </c>
      <c r="F168" s="11">
        <v>1.006</v>
      </c>
      <c r="G168" s="11">
        <v>0.31900000000000001</v>
      </c>
      <c r="H168" s="11">
        <v>0.10199999999999999</v>
      </c>
      <c r="I168" s="11">
        <v>0.217</v>
      </c>
      <c r="J168" s="11">
        <v>-3.5000000000000003E-2</v>
      </c>
      <c r="K168" s="11">
        <v>3.9E-2</v>
      </c>
      <c r="L168" s="11">
        <v>0.14399999999999999</v>
      </c>
      <c r="M168" s="11">
        <v>0.246</v>
      </c>
      <c r="N168" s="11">
        <v>3.0000000000000001E-3</v>
      </c>
      <c r="O168" s="11">
        <v>0.35599999999999998</v>
      </c>
      <c r="P168" s="11">
        <v>8.5999999999999993E-2</v>
      </c>
      <c r="Q168" s="11">
        <v>0.96499999999999997</v>
      </c>
      <c r="R168" s="11">
        <v>0.16300000000000001</v>
      </c>
      <c r="S168" s="11">
        <v>1.4990000000000001</v>
      </c>
      <c r="T168" s="11">
        <v>0.84299999999999997</v>
      </c>
      <c r="U168" s="11">
        <v>0.71599999999999997</v>
      </c>
      <c r="V168" s="11">
        <v>0.17299999999999999</v>
      </c>
      <c r="W168" s="11">
        <v>0.90700000000000003</v>
      </c>
      <c r="X168" s="11">
        <v>0.86499999999999999</v>
      </c>
      <c r="Y168" s="11">
        <v>0.59599999999999997</v>
      </c>
      <c r="Z168" s="11">
        <v>0.64600000000000002</v>
      </c>
      <c r="AA168" s="11">
        <v>1.0109999999999999</v>
      </c>
      <c r="AB168" s="11">
        <v>1.1220000000000001</v>
      </c>
      <c r="AC168" s="11">
        <v>0.86699999999999999</v>
      </c>
      <c r="AD168" s="11">
        <v>1.0589999999999999</v>
      </c>
      <c r="AE168" s="11">
        <v>0.41499999999999998</v>
      </c>
      <c r="AF168" s="11">
        <v>0.47399999999999998</v>
      </c>
      <c r="AG168" s="11">
        <v>0.75600000000000001</v>
      </c>
      <c r="AH168" s="11">
        <v>0.95899999999999996</v>
      </c>
      <c r="AI168" s="11">
        <v>0.53</v>
      </c>
      <c r="AJ168" s="11">
        <v>0.6</v>
      </c>
      <c r="AK168" s="11">
        <v>-0.113</v>
      </c>
      <c r="AL168" s="11">
        <v>0.68500000000000005</v>
      </c>
      <c r="AM168" s="11">
        <v>0.32200000000000001</v>
      </c>
      <c r="AN168" s="11">
        <v>-0.47299999999999998</v>
      </c>
      <c r="AO168" s="11">
        <v>0.193</v>
      </c>
      <c r="AP168" s="11">
        <v>0.14799999999999999</v>
      </c>
      <c r="AQ168" s="11">
        <v>0.27900000000000003</v>
      </c>
      <c r="AR168" s="11">
        <v>2.5539999999999998</v>
      </c>
      <c r="AS168" s="11">
        <v>-0.46500000000000002</v>
      </c>
      <c r="AT168" s="11">
        <v>-0.20200000000000001</v>
      </c>
      <c r="AU168" s="11">
        <v>3.423</v>
      </c>
      <c r="AV168" s="11">
        <v>0.58899999999999997</v>
      </c>
      <c r="AW168" s="11">
        <v>-0.14599999999999999</v>
      </c>
      <c r="AX168" s="11">
        <v>0.39100000000000001</v>
      </c>
      <c r="AY168" s="11">
        <v>0.94499999999999995</v>
      </c>
      <c r="AZ168" s="11">
        <v>-2.577</v>
      </c>
      <c r="BA168" s="11">
        <v>-4.6079999999999997</v>
      </c>
      <c r="BB168" s="11">
        <v>0.52400000000000002</v>
      </c>
      <c r="BC168" s="11">
        <v>-0.47499999999999998</v>
      </c>
      <c r="BD168" s="11">
        <v>0.108</v>
      </c>
      <c r="BE168" s="11">
        <v>0.54</v>
      </c>
      <c r="BF168" s="11">
        <v>0.10199999999999999</v>
      </c>
      <c r="BG168" s="11">
        <v>3.5979999999999999</v>
      </c>
      <c r="BH168" s="11">
        <v>2.9220000000000002</v>
      </c>
      <c r="BI168" s="11">
        <v>11.324</v>
      </c>
      <c r="BJ168" s="11">
        <v>1.0720000000000001</v>
      </c>
      <c r="BK168" s="11">
        <v>5.4930000000000003</v>
      </c>
      <c r="BL168" s="11">
        <v>3.9710000000000001</v>
      </c>
      <c r="BM168" s="11">
        <v>4.7640000000000002</v>
      </c>
      <c r="BN168" s="11">
        <v>3.633</v>
      </c>
      <c r="BO168" s="11">
        <v>3.5</v>
      </c>
      <c r="BP168" s="11">
        <v>6.9649999999999999</v>
      </c>
      <c r="BQ168" s="11">
        <v>0.38100000000000001</v>
      </c>
      <c r="BR168" s="11">
        <v>-1.1160000000000001</v>
      </c>
      <c r="BS168" s="11">
        <v>7.3869999999999996</v>
      </c>
      <c r="BT168" s="11">
        <v>6.9000000000000006E-2</v>
      </c>
      <c r="BU168" s="11">
        <v>4.8019999999999996</v>
      </c>
      <c r="BV168" s="11">
        <v>5.423</v>
      </c>
      <c r="BW168" s="11">
        <v>11.506</v>
      </c>
      <c r="BX168" s="11">
        <v>11.218</v>
      </c>
      <c r="BY168" s="11">
        <v>5.7140000000000004</v>
      </c>
      <c r="CB168" s="9">
        <f t="shared" si="18"/>
        <v>-3.3248089231791719E-2</v>
      </c>
      <c r="CC168" s="9">
        <f t="shared" si="19"/>
        <v>1.3959681433549029</v>
      </c>
      <c r="CD168" s="9">
        <f t="shared" si="20"/>
        <v>-3.5138642051988467E-2</v>
      </c>
    </row>
    <row r="169" spans="1:82" x14ac:dyDescent="0.25">
      <c r="A169" t="s">
        <v>156</v>
      </c>
      <c r="B169" t="s">
        <v>501</v>
      </c>
      <c r="C169" s="3" t="s">
        <v>87</v>
      </c>
      <c r="D169" s="4" t="s">
        <v>87</v>
      </c>
      <c r="E169" s="4" t="s">
        <v>87</v>
      </c>
      <c r="F169" s="4" t="s">
        <v>87</v>
      </c>
      <c r="G169" s="4" t="s">
        <v>87</v>
      </c>
      <c r="H169" s="4" t="s">
        <v>87</v>
      </c>
      <c r="I169" s="4" t="s">
        <v>87</v>
      </c>
      <c r="J169" s="4" t="s">
        <v>87</v>
      </c>
      <c r="K169" s="4" t="s">
        <v>87</v>
      </c>
      <c r="L169" s="4" t="s">
        <v>87</v>
      </c>
      <c r="M169" s="4" t="s">
        <v>87</v>
      </c>
      <c r="N169" s="4" t="s">
        <v>87</v>
      </c>
      <c r="O169" s="4" t="s">
        <v>87</v>
      </c>
      <c r="P169" s="4" t="s">
        <v>87</v>
      </c>
      <c r="Q169" s="4" t="s">
        <v>87</v>
      </c>
      <c r="R169" s="4" t="s">
        <v>87</v>
      </c>
      <c r="S169" s="4" t="s">
        <v>87</v>
      </c>
      <c r="T169" s="4" t="s">
        <v>87</v>
      </c>
      <c r="U169" s="4" t="s">
        <v>87</v>
      </c>
      <c r="V169" s="4" t="s">
        <v>87</v>
      </c>
      <c r="W169" s="4" t="s">
        <v>87</v>
      </c>
      <c r="X169" s="4" t="s">
        <v>87</v>
      </c>
      <c r="Y169" s="4" t="s">
        <v>87</v>
      </c>
      <c r="Z169" s="4" t="s">
        <v>87</v>
      </c>
      <c r="AA169" s="4" t="s">
        <v>87</v>
      </c>
      <c r="AB169" s="4" t="s">
        <v>87</v>
      </c>
      <c r="AC169" s="4" t="s">
        <v>87</v>
      </c>
      <c r="AD169" s="4" t="s">
        <v>87</v>
      </c>
      <c r="AE169" s="4" t="s">
        <v>87</v>
      </c>
      <c r="AF169" s="4" t="s">
        <v>87</v>
      </c>
      <c r="AG169" s="4" t="s">
        <v>87</v>
      </c>
      <c r="AH169" s="4" t="s">
        <v>87</v>
      </c>
      <c r="AI169" s="4" t="s">
        <v>87</v>
      </c>
      <c r="AJ169" s="4" t="s">
        <v>87</v>
      </c>
      <c r="AK169" s="4" t="s">
        <v>87</v>
      </c>
      <c r="AL169" s="4" t="s">
        <v>87</v>
      </c>
      <c r="AM169" s="4" t="s">
        <v>87</v>
      </c>
      <c r="AN169" s="4" t="s">
        <v>87</v>
      </c>
      <c r="AO169" s="4" t="s">
        <v>87</v>
      </c>
      <c r="AP169" s="4" t="s">
        <v>87</v>
      </c>
      <c r="AQ169" s="4" t="s">
        <v>87</v>
      </c>
      <c r="AR169" s="4" t="s">
        <v>87</v>
      </c>
      <c r="AS169" s="4" t="s">
        <v>87</v>
      </c>
      <c r="AT169" s="4" t="s">
        <v>87</v>
      </c>
      <c r="AU169" s="4" t="s">
        <v>87</v>
      </c>
      <c r="AV169" s="4" t="s">
        <v>87</v>
      </c>
      <c r="AW169" s="4" t="s">
        <v>87</v>
      </c>
      <c r="AX169" s="4" t="s">
        <v>87</v>
      </c>
      <c r="AY169" s="4" t="s">
        <v>87</v>
      </c>
      <c r="AZ169" s="4" t="s">
        <v>87</v>
      </c>
      <c r="BA169" s="4" t="s">
        <v>87</v>
      </c>
      <c r="BB169" s="4" t="s">
        <v>87</v>
      </c>
      <c r="BC169" s="4" t="s">
        <v>87</v>
      </c>
      <c r="BD169" s="4" t="s">
        <v>87</v>
      </c>
      <c r="BE169" s="4" t="s">
        <v>87</v>
      </c>
      <c r="BF169" s="4" t="s">
        <v>87</v>
      </c>
      <c r="BG169" s="4" t="s">
        <v>87</v>
      </c>
      <c r="BH169" s="4" t="s">
        <v>87</v>
      </c>
      <c r="BI169" s="4" t="s">
        <v>87</v>
      </c>
      <c r="BJ169" s="4" t="s">
        <v>87</v>
      </c>
      <c r="BK169" s="4" t="s">
        <v>87</v>
      </c>
      <c r="BL169" s="4" t="s">
        <v>87</v>
      </c>
      <c r="BM169" s="4" t="s">
        <v>87</v>
      </c>
      <c r="BN169" s="4" t="s">
        <v>87</v>
      </c>
      <c r="BO169" s="4" t="s">
        <v>87</v>
      </c>
      <c r="BP169" s="4" t="s">
        <v>87</v>
      </c>
      <c r="BQ169" s="4" t="s">
        <v>87</v>
      </c>
      <c r="BR169" s="4" t="s">
        <v>87</v>
      </c>
      <c r="BS169" s="4" t="s">
        <v>87</v>
      </c>
      <c r="BT169" s="4" t="s">
        <v>87</v>
      </c>
      <c r="BU169" s="4" t="s">
        <v>87</v>
      </c>
      <c r="BV169" s="4" t="s">
        <v>87</v>
      </c>
      <c r="BW169" s="4" t="s">
        <v>87</v>
      </c>
      <c r="BX169" s="4" t="s">
        <v>87</v>
      </c>
      <c r="BY169" s="4" t="s">
        <v>87</v>
      </c>
      <c r="CB169" s="7">
        <v>0</v>
      </c>
      <c r="CC169" s="7">
        <v>0</v>
      </c>
      <c r="CD169" s="7">
        <v>0</v>
      </c>
    </row>
    <row r="170" spans="1:82" x14ac:dyDescent="0.25">
      <c r="A170" t="s">
        <v>158</v>
      </c>
      <c r="B170" t="s">
        <v>502</v>
      </c>
      <c r="C170" s="3" t="s">
        <v>87</v>
      </c>
      <c r="D170" s="4">
        <v>0.14299999999999999</v>
      </c>
      <c r="E170" s="4">
        <v>0.1</v>
      </c>
      <c r="F170" s="4">
        <v>0.182</v>
      </c>
      <c r="G170" s="4">
        <v>0.16300000000000001</v>
      </c>
      <c r="H170" s="4">
        <v>0.16500000000000001</v>
      </c>
      <c r="I170" s="4">
        <v>0.13100000000000001</v>
      </c>
      <c r="J170" s="4">
        <v>0.249</v>
      </c>
      <c r="K170" s="4">
        <v>0.17799999999999999</v>
      </c>
      <c r="L170" s="4">
        <v>-2E-3</v>
      </c>
      <c r="M170" s="4">
        <v>-1E-3</v>
      </c>
      <c r="N170" s="4">
        <v>1E-3</v>
      </c>
      <c r="O170" s="4">
        <v>0.41299999999999998</v>
      </c>
      <c r="P170" s="4">
        <v>6.4000000000000001E-2</v>
      </c>
      <c r="Q170" s="4" t="s">
        <v>87</v>
      </c>
      <c r="R170" s="4" t="s">
        <v>87</v>
      </c>
      <c r="S170" s="4" t="s">
        <v>87</v>
      </c>
      <c r="T170" s="4">
        <v>1E-3</v>
      </c>
      <c r="U170" s="4">
        <v>1.9E-2</v>
      </c>
      <c r="V170" s="4">
        <v>1E-3</v>
      </c>
      <c r="W170" s="4">
        <v>1.8560000000000001</v>
      </c>
      <c r="X170" s="4">
        <v>0.22</v>
      </c>
      <c r="Y170" s="4">
        <v>0.22600000000000001</v>
      </c>
      <c r="Z170" s="4">
        <v>0.214</v>
      </c>
      <c r="AA170" s="4">
        <v>0.24199999999999999</v>
      </c>
      <c r="AB170" s="4">
        <v>0.46400000000000002</v>
      </c>
      <c r="AC170" s="4">
        <v>0.38500000000000001</v>
      </c>
      <c r="AD170" s="4">
        <v>0.55100000000000005</v>
      </c>
      <c r="AE170" s="4">
        <v>0.54100000000000004</v>
      </c>
      <c r="AF170" s="4">
        <v>0.40600000000000003</v>
      </c>
      <c r="AG170" s="4">
        <v>0.108</v>
      </c>
      <c r="AH170" s="4">
        <v>0.61799999999999999</v>
      </c>
      <c r="AI170" s="4">
        <v>0.64400000000000002</v>
      </c>
      <c r="AJ170" s="4">
        <v>0.78900000000000003</v>
      </c>
      <c r="AK170" s="4">
        <v>1.052</v>
      </c>
      <c r="AL170" s="4">
        <v>0.253</v>
      </c>
      <c r="AM170" s="4">
        <v>1.08</v>
      </c>
      <c r="AN170" s="4">
        <v>2.0019999999999998</v>
      </c>
      <c r="AO170" s="4">
        <v>-0.55400000000000005</v>
      </c>
      <c r="AP170" s="4">
        <v>-0.246</v>
      </c>
      <c r="AQ170" s="4">
        <v>-0.26500000000000001</v>
      </c>
      <c r="AR170" s="4">
        <v>-0.41799999999999998</v>
      </c>
      <c r="AS170" s="4">
        <v>0.77400000000000002</v>
      </c>
      <c r="AT170" s="4">
        <v>0.10100000000000001</v>
      </c>
      <c r="AU170" s="4">
        <v>-1.1879999999999999</v>
      </c>
      <c r="AV170" s="4">
        <v>-1.03</v>
      </c>
      <c r="AW170" s="4">
        <v>2.1000000000000001E-2</v>
      </c>
      <c r="AX170" s="4">
        <v>0.20399999999999999</v>
      </c>
      <c r="AY170" s="4">
        <v>0.23200000000000001</v>
      </c>
      <c r="AZ170" s="4">
        <v>0.26600000000000001</v>
      </c>
      <c r="BA170" s="4">
        <v>-2.9000000000000001E-2</v>
      </c>
      <c r="BB170" s="4">
        <v>0.439</v>
      </c>
      <c r="BC170" s="4">
        <v>0.39800000000000002</v>
      </c>
      <c r="BD170" s="4">
        <v>0.221</v>
      </c>
      <c r="BE170" s="4">
        <v>-0.56799999999999995</v>
      </c>
      <c r="BF170" s="4">
        <v>0.35199999999999998</v>
      </c>
      <c r="BG170" s="4">
        <v>0.51800000000000002</v>
      </c>
      <c r="BH170" s="4">
        <v>0.82499999999999996</v>
      </c>
      <c r="BI170" s="4">
        <v>0.77</v>
      </c>
      <c r="BJ170" s="4">
        <v>2.1219999999999999</v>
      </c>
      <c r="BK170" s="4">
        <v>1.361</v>
      </c>
      <c r="BL170" s="4">
        <v>-1.22</v>
      </c>
      <c r="BM170" s="4">
        <v>-2.6139999999999999</v>
      </c>
      <c r="BN170" s="4">
        <v>-3.9590000000000001</v>
      </c>
      <c r="BO170" s="4">
        <v>0.19</v>
      </c>
      <c r="BP170" s="4">
        <v>3.1480000000000001</v>
      </c>
      <c r="BQ170" s="4">
        <v>1.145</v>
      </c>
      <c r="BR170" s="4">
        <v>-1.0109999999999999</v>
      </c>
      <c r="BS170" s="4">
        <v>-0.105</v>
      </c>
      <c r="BT170" s="4">
        <v>-0.64</v>
      </c>
      <c r="BU170" s="4">
        <v>0.98399999999999999</v>
      </c>
      <c r="BV170" s="4">
        <v>-2.2490000000000001</v>
      </c>
      <c r="BW170" s="4">
        <v>0.67200000000000004</v>
      </c>
      <c r="BX170" s="4">
        <v>-0.32400000000000001</v>
      </c>
      <c r="BY170" s="4" t="s">
        <v>87</v>
      </c>
      <c r="CB170" s="7">
        <f t="shared" si="18"/>
        <v>-1.9418317368124487E-3</v>
      </c>
      <c r="CC170" s="7">
        <f t="shared" si="19"/>
        <v>-4.0318566450970636E-2</v>
      </c>
      <c r="CD170" s="7">
        <v>0</v>
      </c>
    </row>
    <row r="171" spans="1:82" x14ac:dyDescent="0.25">
      <c r="A171" t="s">
        <v>160</v>
      </c>
      <c r="B171" t="s">
        <v>503</v>
      </c>
      <c r="C171" s="3" t="s">
        <v>87</v>
      </c>
      <c r="D171" s="4" t="s">
        <v>87</v>
      </c>
      <c r="E171" s="4" t="s">
        <v>87</v>
      </c>
      <c r="F171" s="4" t="s">
        <v>87</v>
      </c>
      <c r="G171" s="4" t="s">
        <v>87</v>
      </c>
      <c r="H171" s="4" t="s">
        <v>87</v>
      </c>
      <c r="I171" s="4" t="s">
        <v>87</v>
      </c>
      <c r="J171" s="4" t="s">
        <v>87</v>
      </c>
      <c r="K171" s="4" t="s">
        <v>87</v>
      </c>
      <c r="L171" s="4" t="s">
        <v>87</v>
      </c>
      <c r="M171" s="4" t="s">
        <v>87</v>
      </c>
      <c r="N171" s="4" t="s">
        <v>87</v>
      </c>
      <c r="O171" s="4" t="s">
        <v>87</v>
      </c>
      <c r="P171" s="4" t="s">
        <v>87</v>
      </c>
      <c r="Q171" s="4" t="s">
        <v>87</v>
      </c>
      <c r="R171" s="4" t="s">
        <v>87</v>
      </c>
      <c r="S171" s="4" t="s">
        <v>87</v>
      </c>
      <c r="T171" s="4" t="s">
        <v>87</v>
      </c>
      <c r="U171" s="4" t="s">
        <v>87</v>
      </c>
      <c r="V171" s="4" t="s">
        <v>87</v>
      </c>
      <c r="W171" s="4" t="s">
        <v>87</v>
      </c>
      <c r="X171" s="4" t="s">
        <v>87</v>
      </c>
      <c r="Y171" s="4" t="s">
        <v>87</v>
      </c>
      <c r="Z171" s="4" t="s">
        <v>87</v>
      </c>
      <c r="AA171" s="4" t="s">
        <v>87</v>
      </c>
      <c r="AB171" s="4" t="s">
        <v>87</v>
      </c>
      <c r="AC171" s="4" t="s">
        <v>87</v>
      </c>
      <c r="AD171" s="4" t="s">
        <v>87</v>
      </c>
      <c r="AE171" s="4" t="s">
        <v>87</v>
      </c>
      <c r="AF171" s="4" t="s">
        <v>87</v>
      </c>
      <c r="AG171" s="4" t="s">
        <v>87</v>
      </c>
      <c r="AH171" s="4" t="s">
        <v>87</v>
      </c>
      <c r="AI171" s="4" t="s">
        <v>87</v>
      </c>
      <c r="AJ171" s="4" t="s">
        <v>87</v>
      </c>
      <c r="AK171" s="4" t="s">
        <v>87</v>
      </c>
      <c r="AL171" s="4" t="s">
        <v>87</v>
      </c>
      <c r="AM171" s="4" t="s">
        <v>87</v>
      </c>
      <c r="AN171" s="4" t="s">
        <v>87</v>
      </c>
      <c r="AO171" s="4" t="s">
        <v>87</v>
      </c>
      <c r="AP171" s="4" t="s">
        <v>87</v>
      </c>
      <c r="AQ171" s="4" t="s">
        <v>87</v>
      </c>
      <c r="AR171" s="4" t="s">
        <v>87</v>
      </c>
      <c r="AS171" s="4" t="s">
        <v>87</v>
      </c>
      <c r="AT171" s="4" t="s">
        <v>87</v>
      </c>
      <c r="AU171" s="4" t="s">
        <v>87</v>
      </c>
      <c r="AV171" s="4" t="s">
        <v>87</v>
      </c>
      <c r="AW171" s="4">
        <v>0.14199999999999999</v>
      </c>
      <c r="AX171" s="4">
        <v>8.4000000000000005E-2</v>
      </c>
      <c r="AY171" s="4">
        <v>0.17199999999999999</v>
      </c>
      <c r="AZ171" s="4">
        <v>9.8000000000000004E-2</v>
      </c>
      <c r="BA171" s="4">
        <v>0.13700000000000001</v>
      </c>
      <c r="BB171" s="4">
        <v>0.161</v>
      </c>
      <c r="BC171" s="4">
        <v>0.25900000000000001</v>
      </c>
      <c r="BD171" s="4">
        <v>8.5000000000000006E-2</v>
      </c>
      <c r="BE171" s="4">
        <v>9.0999999999999998E-2</v>
      </c>
      <c r="BF171" s="4">
        <v>0.104</v>
      </c>
      <c r="BG171" s="4">
        <v>0.54500000000000004</v>
      </c>
      <c r="BH171" s="4">
        <v>0.157</v>
      </c>
      <c r="BI171" s="4">
        <v>0.17699999999999999</v>
      </c>
      <c r="BJ171" s="4">
        <v>8.7999999999999995E-2</v>
      </c>
      <c r="BK171" s="4">
        <v>0.435</v>
      </c>
      <c r="BL171" s="4">
        <v>0.38300000000000001</v>
      </c>
      <c r="BM171" s="4">
        <v>0.66</v>
      </c>
      <c r="BN171" s="4">
        <v>0.41699999999999998</v>
      </c>
      <c r="BO171" s="4">
        <v>-1.6E-2</v>
      </c>
      <c r="BP171" s="4">
        <v>-0.29699999999999999</v>
      </c>
      <c r="BQ171" s="4">
        <v>2.7E-2</v>
      </c>
      <c r="BR171" s="4">
        <v>0.193</v>
      </c>
      <c r="BS171" s="4">
        <v>-7.0000000000000001E-3</v>
      </c>
      <c r="BT171" s="4">
        <v>-0.14399999999999999</v>
      </c>
      <c r="BU171" s="4">
        <v>8.0000000000000002E-3</v>
      </c>
      <c r="BV171" s="4">
        <v>-3.4000000000000002E-2</v>
      </c>
      <c r="BW171" s="4">
        <v>7.0999999999999994E-2</v>
      </c>
      <c r="BX171" s="4">
        <v>0.16600000000000001</v>
      </c>
      <c r="BY171" s="4">
        <v>-7.0999999999999994E-2</v>
      </c>
      <c r="CB171" s="7">
        <f t="shared" si="18"/>
        <v>-2.0516376981202951E-4</v>
      </c>
      <c r="CC171" s="7">
        <f t="shared" si="19"/>
        <v>2.0657043305126931E-2</v>
      </c>
      <c r="CD171" s="7">
        <f t="shared" si="20"/>
        <v>4.3661945846888006E-4</v>
      </c>
    </row>
    <row r="172" spans="1:82" x14ac:dyDescent="0.25">
      <c r="A172" t="s">
        <v>162</v>
      </c>
      <c r="B172" t="s">
        <v>504</v>
      </c>
      <c r="C172" s="3" t="s">
        <v>87</v>
      </c>
      <c r="D172" s="4" t="s">
        <v>87</v>
      </c>
      <c r="E172" s="4" t="s">
        <v>87</v>
      </c>
      <c r="F172" s="4" t="s">
        <v>87</v>
      </c>
      <c r="G172" s="4" t="s">
        <v>87</v>
      </c>
      <c r="H172" s="4" t="s">
        <v>87</v>
      </c>
      <c r="I172" s="4" t="s">
        <v>87</v>
      </c>
      <c r="J172" s="4" t="s">
        <v>87</v>
      </c>
      <c r="K172" s="4" t="s">
        <v>87</v>
      </c>
      <c r="L172" s="4" t="s">
        <v>87</v>
      </c>
      <c r="M172" s="4" t="s">
        <v>87</v>
      </c>
      <c r="N172" s="4" t="s">
        <v>87</v>
      </c>
      <c r="O172" s="4" t="s">
        <v>87</v>
      </c>
      <c r="P172" s="4" t="s">
        <v>87</v>
      </c>
      <c r="Q172" s="4" t="s">
        <v>87</v>
      </c>
      <c r="R172" s="4" t="s">
        <v>87</v>
      </c>
      <c r="S172" s="4" t="s">
        <v>87</v>
      </c>
      <c r="T172" s="4" t="s">
        <v>87</v>
      </c>
      <c r="U172" s="4" t="s">
        <v>87</v>
      </c>
      <c r="V172" s="4" t="s">
        <v>87</v>
      </c>
      <c r="W172" s="4" t="s">
        <v>87</v>
      </c>
      <c r="X172" s="4" t="s">
        <v>87</v>
      </c>
      <c r="Y172" s="4" t="s">
        <v>87</v>
      </c>
      <c r="Z172" s="4" t="s">
        <v>87</v>
      </c>
      <c r="AA172" s="4" t="s">
        <v>87</v>
      </c>
      <c r="AB172" s="4" t="s">
        <v>87</v>
      </c>
      <c r="AC172" s="4" t="s">
        <v>87</v>
      </c>
      <c r="AD172" s="4" t="s">
        <v>87</v>
      </c>
      <c r="AE172" s="4" t="s">
        <v>87</v>
      </c>
      <c r="AF172" s="4" t="s">
        <v>87</v>
      </c>
      <c r="AG172" s="4">
        <v>1.6E-2</v>
      </c>
      <c r="AH172" s="4">
        <v>5.0000000000000001E-3</v>
      </c>
      <c r="AI172" s="4">
        <v>2.4E-2</v>
      </c>
      <c r="AJ172" s="4">
        <v>1.0999999999999999E-2</v>
      </c>
      <c r="AK172" s="4">
        <v>1.7000000000000001E-2</v>
      </c>
      <c r="AL172" s="4">
        <v>2.5000000000000001E-2</v>
      </c>
      <c r="AM172" s="4">
        <v>8.0000000000000002E-3</v>
      </c>
      <c r="AN172" s="4">
        <v>-5.0000000000000001E-3</v>
      </c>
      <c r="AO172" s="4">
        <v>-1.4E-2</v>
      </c>
      <c r="AP172" s="4">
        <v>6.0999999999999999E-2</v>
      </c>
      <c r="AQ172" s="4">
        <v>-3.0000000000000001E-3</v>
      </c>
      <c r="AR172" s="4">
        <v>0.13500000000000001</v>
      </c>
      <c r="AS172" s="4">
        <v>-1.2E-2</v>
      </c>
      <c r="AT172" s="4">
        <v>9.6000000000000002E-2</v>
      </c>
      <c r="AU172" s="4">
        <v>5.8999999999999997E-2</v>
      </c>
      <c r="AV172" s="4">
        <v>3.1E-2</v>
      </c>
      <c r="AW172" s="4">
        <v>0.10100000000000001</v>
      </c>
      <c r="AX172" s="4">
        <v>2.8000000000000001E-2</v>
      </c>
      <c r="AY172" s="4">
        <v>0.13400000000000001</v>
      </c>
      <c r="AZ172" s="4">
        <v>0.1</v>
      </c>
      <c r="BA172" s="4">
        <v>4.2000000000000003E-2</v>
      </c>
      <c r="BB172" s="4">
        <v>0.223</v>
      </c>
      <c r="BC172" s="4">
        <v>4.5999999999999999E-2</v>
      </c>
      <c r="BD172" s="4">
        <v>3.5000000000000003E-2</v>
      </c>
      <c r="BE172" s="4">
        <v>-2.8000000000000001E-2</v>
      </c>
      <c r="BF172" s="4">
        <v>3.7999999999999999E-2</v>
      </c>
      <c r="BG172" s="4">
        <v>-5.2999999999999999E-2</v>
      </c>
      <c r="BH172" s="4">
        <v>-0.16500000000000001</v>
      </c>
      <c r="BI172" s="4">
        <v>5.0000000000000001E-3</v>
      </c>
      <c r="BJ172" s="4">
        <v>8.2000000000000003E-2</v>
      </c>
      <c r="BK172" s="4">
        <v>-0.16400000000000001</v>
      </c>
      <c r="BL172" s="4">
        <v>4.9000000000000002E-2</v>
      </c>
      <c r="BM172" s="4">
        <v>0.106</v>
      </c>
      <c r="BN172" s="4">
        <v>4.8000000000000001E-2</v>
      </c>
      <c r="BO172" s="4">
        <v>0.30099999999999999</v>
      </c>
      <c r="BP172" s="4">
        <v>0.249</v>
      </c>
      <c r="BQ172" s="4">
        <v>-0.23699999999999999</v>
      </c>
      <c r="BR172" s="4">
        <v>1E-3</v>
      </c>
      <c r="BS172" s="4">
        <v>6.0999999999999999E-2</v>
      </c>
      <c r="BT172" s="4">
        <v>-0.04</v>
      </c>
      <c r="BU172" s="4">
        <v>0.94499999999999995</v>
      </c>
      <c r="BV172" s="4">
        <v>4.4999999999999998E-2</v>
      </c>
      <c r="BW172" s="4">
        <v>9.6000000000000002E-2</v>
      </c>
      <c r="BX172" s="4">
        <v>0.37</v>
      </c>
      <c r="BY172" s="4">
        <v>-0.40400000000000003</v>
      </c>
      <c r="CB172" s="7">
        <f t="shared" si="18"/>
        <v>-2.774045338303498E-4</v>
      </c>
      <c r="CC172" s="7">
        <f t="shared" si="19"/>
        <v>4.6042807366849181E-2</v>
      </c>
      <c r="CD172" s="7">
        <f t="shared" si="20"/>
        <v>2.4844262143863039E-3</v>
      </c>
    </row>
    <row r="173" spans="1:82" x14ac:dyDescent="0.25">
      <c r="A173" t="s">
        <v>164</v>
      </c>
      <c r="B173" t="s">
        <v>505</v>
      </c>
      <c r="C173" s="3" t="s">
        <v>87</v>
      </c>
      <c r="D173" s="4">
        <v>0.42099999999999999</v>
      </c>
      <c r="E173" s="4">
        <v>0.41299999999999998</v>
      </c>
      <c r="F173" s="4">
        <v>0.41799999999999998</v>
      </c>
      <c r="G173" s="4">
        <v>0.38200000000000001</v>
      </c>
      <c r="H173" s="4">
        <v>8.4000000000000005E-2</v>
      </c>
      <c r="I173" s="4">
        <v>8.1000000000000003E-2</v>
      </c>
      <c r="J173" s="4">
        <v>8.2000000000000003E-2</v>
      </c>
      <c r="K173" s="4">
        <v>8.4000000000000005E-2</v>
      </c>
      <c r="L173" s="4">
        <v>8.5000000000000006E-2</v>
      </c>
      <c r="M173" s="4">
        <v>8.4000000000000005E-2</v>
      </c>
      <c r="N173" s="4">
        <v>8.4000000000000005E-2</v>
      </c>
      <c r="O173" s="4">
        <v>8.5000000000000006E-2</v>
      </c>
      <c r="P173" s="4">
        <v>8.3000000000000004E-2</v>
      </c>
      <c r="Q173" s="4">
        <v>7.3999999999999996E-2</v>
      </c>
      <c r="R173" s="4">
        <v>7.1999999999999995E-2</v>
      </c>
      <c r="S173" s="4">
        <v>7.0000000000000007E-2</v>
      </c>
      <c r="T173" s="4">
        <v>7.1999999999999995E-2</v>
      </c>
      <c r="U173" s="4">
        <v>7.3999999999999996E-2</v>
      </c>
      <c r="V173" s="4">
        <v>7.1999999999999995E-2</v>
      </c>
      <c r="W173" s="4">
        <v>7.0000000000000007E-2</v>
      </c>
      <c r="X173" s="4">
        <v>6.9000000000000006E-2</v>
      </c>
      <c r="Y173" s="4">
        <v>6.6000000000000003E-2</v>
      </c>
      <c r="Z173" s="4">
        <v>5.6000000000000001E-2</v>
      </c>
      <c r="AA173" s="4">
        <v>6.0999999999999999E-2</v>
      </c>
      <c r="AB173" s="4">
        <v>3.5000000000000003E-2</v>
      </c>
      <c r="AC173" s="4">
        <v>3.5000000000000003E-2</v>
      </c>
      <c r="AD173" s="4">
        <v>3.5999999999999997E-2</v>
      </c>
      <c r="AE173" s="4">
        <v>3.5999999999999997E-2</v>
      </c>
      <c r="AF173" s="4">
        <v>0.113</v>
      </c>
      <c r="AG173" s="4">
        <v>9.2999999999999999E-2</v>
      </c>
      <c r="AH173" s="4">
        <v>0.106</v>
      </c>
      <c r="AI173" s="4">
        <v>9.5000000000000001E-2</v>
      </c>
      <c r="AJ173" s="4">
        <v>0.33400000000000002</v>
      </c>
      <c r="AK173" s="4">
        <v>0.33600000000000002</v>
      </c>
      <c r="AL173" s="4">
        <v>0.311</v>
      </c>
      <c r="AM173" s="4">
        <v>0.34399999999999997</v>
      </c>
      <c r="AN173" s="4">
        <v>-0.66</v>
      </c>
      <c r="AO173" s="4">
        <v>0.8</v>
      </c>
      <c r="AP173" s="4">
        <v>3.4000000000000002E-2</v>
      </c>
      <c r="AQ173" s="4">
        <v>0.376</v>
      </c>
      <c r="AR173" s="4">
        <v>0.32600000000000001</v>
      </c>
      <c r="AS173" s="4">
        <v>0.30599999999999999</v>
      </c>
      <c r="AT173" s="4">
        <v>0.78500000000000003</v>
      </c>
      <c r="AU173" s="4">
        <v>0.22500000000000001</v>
      </c>
      <c r="AV173" s="4">
        <v>0.35399999999999998</v>
      </c>
      <c r="AW173" s="4">
        <v>0.78500000000000003</v>
      </c>
      <c r="AX173" s="4">
        <v>0.35599999999999998</v>
      </c>
      <c r="AY173" s="4">
        <v>0.58799999999999997</v>
      </c>
      <c r="AZ173" s="4">
        <v>1.351</v>
      </c>
      <c r="BA173" s="4">
        <v>1.6240000000000001</v>
      </c>
      <c r="BB173" s="4">
        <v>1.056</v>
      </c>
      <c r="BC173" s="4">
        <v>1.9930000000000001</v>
      </c>
      <c r="BD173" s="4">
        <v>0.77900000000000003</v>
      </c>
      <c r="BE173" s="4">
        <v>2.6</v>
      </c>
      <c r="BF173" s="4">
        <v>2.6890000000000001</v>
      </c>
      <c r="BG173" s="4">
        <v>2.2149999999999999</v>
      </c>
      <c r="BH173" s="4">
        <v>1.8140000000000001</v>
      </c>
      <c r="BI173" s="4">
        <v>1.389</v>
      </c>
      <c r="BJ173" s="4">
        <v>1.079</v>
      </c>
      <c r="BK173" s="4">
        <v>1.127</v>
      </c>
      <c r="BL173" s="4">
        <v>0.68600000000000005</v>
      </c>
      <c r="BM173" s="4">
        <v>0.40400000000000003</v>
      </c>
      <c r="BN173" s="4">
        <v>1.399</v>
      </c>
      <c r="BO173" s="4">
        <v>-1.883</v>
      </c>
      <c r="BP173" s="4">
        <v>0.31</v>
      </c>
      <c r="BQ173" s="4">
        <v>0.47799999999999998</v>
      </c>
      <c r="BR173" s="4">
        <v>0.54100000000000004</v>
      </c>
      <c r="BS173" s="4">
        <v>1.48</v>
      </c>
      <c r="BT173" s="4">
        <v>-1.1759999999999999</v>
      </c>
      <c r="BU173" s="4">
        <v>1.175</v>
      </c>
      <c r="BV173" s="4">
        <v>-9.6000000000000002E-2</v>
      </c>
      <c r="BW173" s="4">
        <v>0.224</v>
      </c>
      <c r="BX173" s="4" t="s">
        <v>87</v>
      </c>
      <c r="BY173" s="4" t="s">
        <v>87</v>
      </c>
      <c r="CB173" s="7">
        <f t="shared" si="18"/>
        <v>-6.4727724560414957E-4</v>
      </c>
      <c r="CC173" s="7">
        <v>0</v>
      </c>
      <c r="CD173" s="7">
        <v>0</v>
      </c>
    </row>
    <row r="174" spans="1:82" x14ac:dyDescent="0.25">
      <c r="A174" s="1" t="s">
        <v>166</v>
      </c>
      <c r="B174" s="1" t="s">
        <v>506</v>
      </c>
      <c r="C174" s="2" t="s">
        <v>87</v>
      </c>
      <c r="D174" s="11">
        <v>9.7449999999999992</v>
      </c>
      <c r="E174" s="11">
        <v>10.991</v>
      </c>
      <c r="F174" s="11">
        <v>11.382999999999999</v>
      </c>
      <c r="G174" s="11">
        <v>15.888</v>
      </c>
      <c r="H174" s="11">
        <v>5.4059999999999997</v>
      </c>
      <c r="I174" s="11">
        <v>4.5330000000000004</v>
      </c>
      <c r="J174" s="11">
        <v>-0.73899999999999999</v>
      </c>
      <c r="K174" s="11">
        <v>4.3730000000000002</v>
      </c>
      <c r="L174" s="11">
        <v>6.1260000000000003</v>
      </c>
      <c r="M174" s="11">
        <v>3.4460000000000002</v>
      </c>
      <c r="N174" s="11">
        <v>6.1440000000000001</v>
      </c>
      <c r="O174" s="11">
        <v>-0.28999999999999998</v>
      </c>
      <c r="P174" s="11">
        <v>3.23</v>
      </c>
      <c r="Q174" s="11">
        <v>5.0289999999999999</v>
      </c>
      <c r="R174" s="11">
        <v>1.673</v>
      </c>
      <c r="S174" s="11">
        <v>-1.839</v>
      </c>
      <c r="T174" s="11">
        <v>-4.1390000000000002</v>
      </c>
      <c r="U174" s="11">
        <v>7.25</v>
      </c>
      <c r="V174" s="11">
        <v>-1.1319999999999999</v>
      </c>
      <c r="W174" s="11">
        <v>1.4</v>
      </c>
      <c r="X174" s="11">
        <v>-0.33</v>
      </c>
      <c r="Y174" s="11">
        <v>-3.6389999999999998</v>
      </c>
      <c r="Z174" s="11">
        <v>3.125</v>
      </c>
      <c r="AA174" s="11">
        <v>-1.9850000000000001</v>
      </c>
      <c r="AB174" s="11">
        <v>-3.1850000000000001</v>
      </c>
      <c r="AC174" s="11">
        <v>-8.8999999999999996E-2</v>
      </c>
      <c r="AD174" s="11">
        <v>-1.732</v>
      </c>
      <c r="AE174" s="11">
        <v>-1.0109999999999999</v>
      </c>
      <c r="AF174" s="11">
        <v>-4.4580000000000002</v>
      </c>
      <c r="AG174" s="11">
        <v>-1.7130000000000001</v>
      </c>
      <c r="AH174" s="11">
        <v>6.2069999999999999</v>
      </c>
      <c r="AI174" s="11">
        <v>2.5819999999999999</v>
      </c>
      <c r="AJ174" s="11">
        <v>-1.4990000000000001</v>
      </c>
      <c r="AK174" s="11">
        <v>6.3719999999999999</v>
      </c>
      <c r="AL174" s="11">
        <v>0.57099999999999995</v>
      </c>
      <c r="AM174" s="11">
        <v>3.472</v>
      </c>
      <c r="AN174" s="11">
        <v>8.8789999999999996</v>
      </c>
      <c r="AO174" s="11">
        <v>9.2240000000000002</v>
      </c>
      <c r="AP174" s="11">
        <v>10.895</v>
      </c>
      <c r="AQ174" s="11">
        <v>9.9329999999999998</v>
      </c>
      <c r="AR174" s="11">
        <v>-4.7279999999999998</v>
      </c>
      <c r="AS174" s="11">
        <v>9.6769999999999996</v>
      </c>
      <c r="AT174" s="11">
        <v>6.274</v>
      </c>
      <c r="AU174" s="11">
        <v>3.7509999999999999</v>
      </c>
      <c r="AV174" s="11">
        <v>-0.113</v>
      </c>
      <c r="AW174" s="11">
        <v>9.07</v>
      </c>
      <c r="AX174" s="11">
        <v>9.5679999999999996</v>
      </c>
      <c r="AY174" s="11">
        <v>-0.40500000000000003</v>
      </c>
      <c r="AZ174" s="11">
        <v>-10.507</v>
      </c>
      <c r="BA174" s="11">
        <v>16.408999999999999</v>
      </c>
      <c r="BB174" s="11">
        <v>10.483000000000001</v>
      </c>
      <c r="BC174" s="11">
        <v>11.938000000000001</v>
      </c>
      <c r="BD174" s="11">
        <v>14.888999999999999</v>
      </c>
      <c r="BE174" s="11">
        <v>18.257999999999999</v>
      </c>
      <c r="BF174" s="11">
        <v>11.926</v>
      </c>
      <c r="BG174" s="11">
        <v>20.440000000000001</v>
      </c>
      <c r="BH174" s="11">
        <v>30.23</v>
      </c>
      <c r="BI174" s="11">
        <v>20.239999999999998</v>
      </c>
      <c r="BJ174" s="11">
        <v>24.655999999999999</v>
      </c>
      <c r="BK174" s="11">
        <v>15.138</v>
      </c>
      <c r="BL174" s="11">
        <v>10.95</v>
      </c>
      <c r="BM174" s="11">
        <v>16.815999999999999</v>
      </c>
      <c r="BN174" s="11">
        <v>13.395</v>
      </c>
      <c r="BO174" s="11">
        <v>-6.9390000000000001</v>
      </c>
      <c r="BP174" s="11">
        <v>-7.7190000000000003</v>
      </c>
      <c r="BQ174" s="11">
        <v>6.3650000000000002</v>
      </c>
      <c r="BR174" s="11">
        <v>-6.0730000000000004</v>
      </c>
      <c r="BS174" s="11">
        <v>6.7380000000000004</v>
      </c>
      <c r="BT174" s="11">
        <v>-23.494</v>
      </c>
      <c r="BU174" s="11">
        <v>-21.431000000000001</v>
      </c>
      <c r="BV174" s="11">
        <v>-19.89</v>
      </c>
      <c r="BW174" s="11">
        <v>-17.91</v>
      </c>
      <c r="BX174" s="11">
        <v>-6.4210000000000003</v>
      </c>
      <c r="BY174" s="11">
        <v>-0.59199999999999997</v>
      </c>
      <c r="CB174" s="9">
        <f t="shared" si="18"/>
        <v>5.1753283342724631E-2</v>
      </c>
      <c r="CC174" s="9">
        <f t="shared" si="19"/>
        <v>-0.79902936784469891</v>
      </c>
      <c r="CD174" s="9">
        <f t="shared" si="20"/>
        <v>3.6405453438531975E-3</v>
      </c>
    </row>
    <row r="175" spans="1:82" x14ac:dyDescent="0.25">
      <c r="A175" s="1" t="s">
        <v>168</v>
      </c>
      <c r="B175" s="1" t="s">
        <v>507</v>
      </c>
      <c r="C175" s="2" t="s">
        <v>87</v>
      </c>
      <c r="D175" s="11">
        <v>25.981000000000002</v>
      </c>
      <c r="E175" s="11">
        <v>4.657</v>
      </c>
      <c r="F175" s="11">
        <v>-0.74</v>
      </c>
      <c r="G175" s="11">
        <v>-1.4059999999999999</v>
      </c>
      <c r="H175" s="11">
        <v>-0.308</v>
      </c>
      <c r="I175" s="11">
        <v>1.3089999999999999</v>
      </c>
      <c r="J175" s="11">
        <v>-0.158</v>
      </c>
      <c r="K175" s="11">
        <v>-0.36199999999999999</v>
      </c>
      <c r="L175" s="11">
        <v>-1.865</v>
      </c>
      <c r="M175" s="11">
        <v>0.38600000000000001</v>
      </c>
      <c r="N175" s="11">
        <v>-0.56799999999999995</v>
      </c>
      <c r="O175" s="11">
        <v>0.47299999999999998</v>
      </c>
      <c r="P175" s="11">
        <v>-1.514</v>
      </c>
      <c r="Q175" s="11">
        <v>0.105</v>
      </c>
      <c r="R175" s="11">
        <v>0.42799999999999999</v>
      </c>
      <c r="S175" s="11">
        <v>-0.69399999999999995</v>
      </c>
      <c r="T175" s="11">
        <v>-0.40699999999999997</v>
      </c>
      <c r="U175" s="11">
        <v>1.931</v>
      </c>
      <c r="V175" s="11">
        <v>-0.97599999999999998</v>
      </c>
      <c r="W175" s="11">
        <v>-1.653</v>
      </c>
      <c r="X175" s="11">
        <v>-0.753</v>
      </c>
      <c r="Y175" s="11">
        <v>1.2130000000000001</v>
      </c>
      <c r="Z175" s="11">
        <v>-1.764</v>
      </c>
      <c r="AA175" s="11">
        <v>2.5009999999999999</v>
      </c>
      <c r="AB175" s="11">
        <v>4.6500000000000004</v>
      </c>
      <c r="AC175" s="11">
        <v>3.0739999999999998</v>
      </c>
      <c r="AD175" s="11">
        <v>8.1199999999999992</v>
      </c>
      <c r="AE175" s="11">
        <v>10.983000000000001</v>
      </c>
      <c r="AF175" s="11">
        <v>-3.294</v>
      </c>
      <c r="AG175" s="11">
        <v>3.2000000000000001E-2</v>
      </c>
      <c r="AH175" s="11">
        <v>-8.4000000000000005E-2</v>
      </c>
      <c r="AI175" s="11">
        <v>0.92900000000000005</v>
      </c>
      <c r="AJ175" s="11">
        <v>5.2779999999999996</v>
      </c>
      <c r="AK175" s="11">
        <v>0.997</v>
      </c>
      <c r="AL175" s="11">
        <v>3.4990000000000001</v>
      </c>
      <c r="AM175" s="11">
        <v>2.944</v>
      </c>
      <c r="AN175" s="11">
        <v>7.83</v>
      </c>
      <c r="AO175" s="11">
        <v>-1.51</v>
      </c>
      <c r="AP175" s="11">
        <v>5.7539999999999996</v>
      </c>
      <c r="AQ175" s="11">
        <v>13.31</v>
      </c>
      <c r="AR175" s="11">
        <v>13.521000000000001</v>
      </c>
      <c r="AS175" s="11">
        <v>8.9719999999999995</v>
      </c>
      <c r="AT175" s="11">
        <v>15.146000000000001</v>
      </c>
      <c r="AU175" s="11">
        <v>25.324999999999999</v>
      </c>
      <c r="AV175" s="11">
        <v>29.850999999999999</v>
      </c>
      <c r="AW175" s="11">
        <v>19.588000000000001</v>
      </c>
      <c r="AX175" s="11">
        <v>20.972999999999999</v>
      </c>
      <c r="AY175" s="11">
        <v>44.66</v>
      </c>
      <c r="AZ175" s="11">
        <v>43.476999999999997</v>
      </c>
      <c r="BA175" s="11">
        <v>28.759</v>
      </c>
      <c r="BB175" s="11">
        <v>9.8580000000000005</v>
      </c>
      <c r="BC175" s="11">
        <v>35.201999999999998</v>
      </c>
      <c r="BD175" s="11">
        <v>35.360999999999997</v>
      </c>
      <c r="BE175" s="11">
        <v>24.157</v>
      </c>
      <c r="BF175" s="11">
        <v>31.995999999999999</v>
      </c>
      <c r="BG175" s="11">
        <v>54.48</v>
      </c>
      <c r="BH175" s="11">
        <v>52.411999999999999</v>
      </c>
      <c r="BI175" s="11">
        <v>54.591999999999999</v>
      </c>
      <c r="BJ175" s="11">
        <v>14.47</v>
      </c>
      <c r="BK175" s="11">
        <v>64.421000000000006</v>
      </c>
      <c r="BL175" s="11">
        <v>3.2410000000000001</v>
      </c>
      <c r="BM175" s="11">
        <v>67.643000000000001</v>
      </c>
      <c r="BN175" s="11">
        <v>12.941000000000001</v>
      </c>
      <c r="BO175" s="11">
        <v>-5.7709999999999999</v>
      </c>
      <c r="BP175" s="11">
        <v>33.454999999999998</v>
      </c>
      <c r="BQ175" s="11">
        <v>28.375</v>
      </c>
      <c r="BR175" s="11">
        <v>-34.698</v>
      </c>
      <c r="BS175" s="11">
        <v>-19.891999999999999</v>
      </c>
      <c r="BT175" s="11">
        <v>-27.251999999999999</v>
      </c>
      <c r="BU175" s="11">
        <v>-37.902000000000001</v>
      </c>
      <c r="BV175" s="11">
        <v>17.221</v>
      </c>
      <c r="BW175" s="11">
        <v>4.7640000000000002</v>
      </c>
      <c r="BX175" s="11">
        <v>-28.948</v>
      </c>
      <c r="BY175" s="11">
        <v>-26.724</v>
      </c>
      <c r="CB175" s="9">
        <f t="shared" si="18"/>
        <v>-1.3766199991331109E-2</v>
      </c>
      <c r="CC175" s="9">
        <f t="shared" si="19"/>
        <v>-3.6022896963663515</v>
      </c>
      <c r="CD175" s="9">
        <f t="shared" si="20"/>
        <v>0.16434110433975144</v>
      </c>
    </row>
    <row r="176" spans="1:82" x14ac:dyDescent="0.25">
      <c r="A176" t="s">
        <v>170</v>
      </c>
      <c r="B176" t="s">
        <v>508</v>
      </c>
      <c r="C176" s="3" t="s">
        <v>87</v>
      </c>
      <c r="D176" s="4">
        <v>17.314</v>
      </c>
      <c r="E176" s="4">
        <v>11.952</v>
      </c>
      <c r="F176" s="4">
        <v>12.914</v>
      </c>
      <c r="G176" s="4">
        <v>6.665</v>
      </c>
      <c r="H176" s="4">
        <v>1.964</v>
      </c>
      <c r="I176" s="4">
        <v>-1.466</v>
      </c>
      <c r="J176" s="4">
        <v>0.36599999999999999</v>
      </c>
      <c r="K176" s="4">
        <v>-3.5</v>
      </c>
      <c r="L176" s="4">
        <v>3.431</v>
      </c>
      <c r="M176" s="4">
        <v>-3.6480000000000001</v>
      </c>
      <c r="N176" s="4">
        <v>-1.093</v>
      </c>
      <c r="O176" s="4">
        <v>2.298</v>
      </c>
      <c r="P176" s="4">
        <v>5.7149999999999999</v>
      </c>
      <c r="Q176" s="4">
        <v>1.2</v>
      </c>
      <c r="R176" s="4">
        <v>1.33</v>
      </c>
      <c r="S176" s="4">
        <v>-0.20399999999999999</v>
      </c>
      <c r="T176" s="4">
        <v>-3.0430000000000001</v>
      </c>
      <c r="U176" s="4">
        <v>0.92100000000000004</v>
      </c>
      <c r="V176" s="4">
        <v>-1.536</v>
      </c>
      <c r="W176" s="4">
        <v>-4.6040000000000001</v>
      </c>
      <c r="X176" s="4">
        <v>3.169</v>
      </c>
      <c r="Y176" s="4">
        <v>0.92900000000000005</v>
      </c>
      <c r="Z176" s="4">
        <v>-2.3919999999999999</v>
      </c>
      <c r="AA176" s="4">
        <v>-1.964</v>
      </c>
      <c r="AB176" s="4">
        <v>-2.2570000000000001</v>
      </c>
      <c r="AC176" s="4">
        <v>0.33500000000000002</v>
      </c>
      <c r="AD176" s="4">
        <v>1.173</v>
      </c>
      <c r="AE176" s="4">
        <v>-1.4630000000000001</v>
      </c>
      <c r="AF176" s="4">
        <v>-3.9180000000000001</v>
      </c>
      <c r="AG176" s="4">
        <v>-4.4930000000000003</v>
      </c>
      <c r="AH176" s="4">
        <v>-0.56699999999999995</v>
      </c>
      <c r="AI176" s="4">
        <v>-3.9089999999999998</v>
      </c>
      <c r="AJ176" s="4">
        <v>0.64</v>
      </c>
      <c r="AK176" s="4">
        <v>-5.0359999999999996</v>
      </c>
      <c r="AL176" s="4">
        <v>-1.0229999999999999</v>
      </c>
      <c r="AM176" s="4">
        <v>-2.621</v>
      </c>
      <c r="AN176" s="4">
        <v>0.44</v>
      </c>
      <c r="AO176" s="4">
        <v>3.5910000000000002</v>
      </c>
      <c r="AP176" s="4">
        <v>6.8289999999999997</v>
      </c>
      <c r="AQ176" s="4">
        <v>-1.0720000000000001</v>
      </c>
      <c r="AR176" s="4">
        <v>7.0510000000000002</v>
      </c>
      <c r="AS176" s="4">
        <v>0.40899999999999997</v>
      </c>
      <c r="AT176" s="4">
        <v>4.4690000000000003</v>
      </c>
      <c r="AU176" s="4">
        <v>0.59099999999999997</v>
      </c>
      <c r="AV176" s="4">
        <v>2.415</v>
      </c>
      <c r="AW176" s="4">
        <v>-2.4670000000000001</v>
      </c>
      <c r="AX176" s="4">
        <v>1.0649999999999999</v>
      </c>
      <c r="AY176" s="4">
        <v>1.502</v>
      </c>
      <c r="AZ176" s="4">
        <v>4.6689999999999996</v>
      </c>
      <c r="BA176" s="4">
        <v>1.4910000000000001</v>
      </c>
      <c r="BB176" s="4">
        <v>5.1239999999999997</v>
      </c>
      <c r="BC176" s="4">
        <v>9.5370000000000008</v>
      </c>
      <c r="BD176" s="4">
        <v>8.36</v>
      </c>
      <c r="BE176" s="4">
        <v>-2.4350000000000001</v>
      </c>
      <c r="BF176" s="4">
        <v>7.6909999999999998</v>
      </c>
      <c r="BG176" s="4">
        <v>4.0179999999999998</v>
      </c>
      <c r="BH176" s="4">
        <v>11.55</v>
      </c>
      <c r="BI176" s="4">
        <v>-3.8239999999999998</v>
      </c>
      <c r="BJ176" s="4">
        <v>8.8919999999999995</v>
      </c>
      <c r="BK176" s="4">
        <v>14.118</v>
      </c>
      <c r="BL176" s="4">
        <v>12.63</v>
      </c>
      <c r="BM176" s="4">
        <v>5.2850000000000001</v>
      </c>
      <c r="BN176" s="4">
        <v>9.98</v>
      </c>
      <c r="BO176" s="4">
        <v>8.1329999999999991</v>
      </c>
      <c r="BP176" s="4">
        <v>-6.5119999999999996</v>
      </c>
      <c r="BQ176" s="4">
        <v>-2.7450000000000001</v>
      </c>
      <c r="BR176" s="4">
        <v>5.9930000000000003</v>
      </c>
      <c r="BS176" s="4">
        <v>2.4390000000000001</v>
      </c>
      <c r="BT176" s="4">
        <v>2.2240000000000002</v>
      </c>
      <c r="BU176" s="4">
        <v>1.9410000000000001</v>
      </c>
      <c r="BV176" s="4">
        <v>13.786</v>
      </c>
      <c r="BW176" s="4">
        <v>-2.75</v>
      </c>
      <c r="BX176" s="4">
        <v>9.1449999999999996</v>
      </c>
      <c r="BY176" s="4">
        <v>-0.14499999999999999</v>
      </c>
      <c r="CB176" s="7">
        <f t="shared" si="18"/>
        <v>7.9464840420152283E-3</v>
      </c>
      <c r="CC176" s="7">
        <f t="shared" si="19"/>
        <v>1.1380039820806371</v>
      </c>
      <c r="CD176" s="7">
        <f t="shared" si="20"/>
        <v>8.9168762645052975E-4</v>
      </c>
    </row>
    <row r="177" spans="1:82" x14ac:dyDescent="0.25">
      <c r="A177" s="1" t="s">
        <v>172</v>
      </c>
      <c r="B177" s="1" t="s">
        <v>509</v>
      </c>
      <c r="C177" s="2" t="s">
        <v>87</v>
      </c>
      <c r="D177" s="11">
        <v>-0.40200000000000002</v>
      </c>
      <c r="E177" s="11">
        <v>18.077999999999999</v>
      </c>
      <c r="F177" s="11">
        <v>4.4039999999999999</v>
      </c>
      <c r="G177" s="11">
        <v>-4.3310000000000004</v>
      </c>
      <c r="H177" s="11">
        <v>-2.5920000000000001</v>
      </c>
      <c r="I177" s="11">
        <v>-0.97799999999999998</v>
      </c>
      <c r="J177" s="11">
        <v>0.86899999999999999</v>
      </c>
      <c r="K177" s="11">
        <v>-6.7000000000000004E-2</v>
      </c>
      <c r="L177" s="11">
        <v>-16.198</v>
      </c>
      <c r="M177" s="11">
        <v>0.25600000000000001</v>
      </c>
      <c r="N177" s="11">
        <v>-5.2999999999999999E-2</v>
      </c>
      <c r="O177" s="11">
        <v>-0.79500000000000004</v>
      </c>
      <c r="P177" s="11">
        <v>-1.3620000000000001</v>
      </c>
      <c r="Q177" s="11">
        <v>-1.526</v>
      </c>
      <c r="R177" s="11">
        <v>-1.6259999999999999</v>
      </c>
      <c r="S177" s="11">
        <v>-2.8220000000000001</v>
      </c>
      <c r="T177" s="11">
        <v>-1.6080000000000001</v>
      </c>
      <c r="U177" s="11">
        <v>-0.11600000000000001</v>
      </c>
      <c r="V177" s="11">
        <v>-2.157</v>
      </c>
      <c r="W177" s="11">
        <v>-0.72299999999999998</v>
      </c>
      <c r="X177" s="11">
        <v>-1.1830000000000001</v>
      </c>
      <c r="Y177" s="11">
        <v>-0.79700000000000004</v>
      </c>
      <c r="Z177" s="11">
        <v>5.0000000000000001E-3</v>
      </c>
      <c r="AA177" s="11">
        <v>0.85599999999999998</v>
      </c>
      <c r="AB177" s="11">
        <v>-2.1280000000000001</v>
      </c>
      <c r="AC177" s="11">
        <v>1.1990000000000001</v>
      </c>
      <c r="AD177" s="11">
        <v>0.69099999999999995</v>
      </c>
      <c r="AE177" s="11">
        <v>-1.704</v>
      </c>
      <c r="AF177" s="11">
        <v>-0.24199999999999999</v>
      </c>
      <c r="AG177" s="11">
        <v>1.613</v>
      </c>
      <c r="AH177" s="11">
        <v>0.11</v>
      </c>
      <c r="AI177" s="11">
        <v>1.3839999999999999</v>
      </c>
      <c r="AJ177" s="11">
        <v>-0.55400000000000005</v>
      </c>
      <c r="AK177" s="11">
        <v>0.33300000000000002</v>
      </c>
      <c r="AL177" s="11">
        <v>-0.58299999999999996</v>
      </c>
      <c r="AM177" s="11">
        <v>-0.22600000000000001</v>
      </c>
      <c r="AN177" s="11">
        <v>3.6429999999999998</v>
      </c>
      <c r="AO177" s="11">
        <v>1.3580000000000001</v>
      </c>
      <c r="AP177" s="11">
        <v>0.92100000000000004</v>
      </c>
      <c r="AQ177" s="11">
        <v>-0.20499999999999999</v>
      </c>
      <c r="AR177" s="11">
        <v>-4.3140000000000001</v>
      </c>
      <c r="AS177" s="11">
        <v>-1.095</v>
      </c>
      <c r="AT177" s="11">
        <v>1.06</v>
      </c>
      <c r="AU177" s="11">
        <v>-3.302</v>
      </c>
      <c r="AV177" s="11">
        <v>-2.5070000000000001</v>
      </c>
      <c r="AW177" s="11">
        <v>-0.308</v>
      </c>
      <c r="AX177" s="11">
        <v>-1.619</v>
      </c>
      <c r="AY177" s="11">
        <v>3.0489999999999999</v>
      </c>
      <c r="AZ177" s="11">
        <v>-5.7770000000000001</v>
      </c>
      <c r="BA177" s="11">
        <v>10.843</v>
      </c>
      <c r="BB177" s="11">
        <v>-5.1509999999999998</v>
      </c>
      <c r="BC177" s="11">
        <v>0.10199999999999999</v>
      </c>
      <c r="BD177" s="11">
        <v>-3.2959999999999998</v>
      </c>
      <c r="BE177" s="11">
        <v>3.0270000000000001</v>
      </c>
      <c r="BF177" s="11">
        <v>1.0209999999999999</v>
      </c>
      <c r="BG177" s="11">
        <v>0.03</v>
      </c>
      <c r="BH177" s="11">
        <v>0.42499999999999999</v>
      </c>
      <c r="BI177" s="11">
        <v>-9.9000000000000005E-2</v>
      </c>
      <c r="BJ177" s="11">
        <v>2.5880000000000001</v>
      </c>
      <c r="BK177" s="11">
        <v>1.353</v>
      </c>
      <c r="BL177" s="11">
        <v>4.2510000000000003</v>
      </c>
      <c r="BM177" s="11">
        <v>-4.66</v>
      </c>
      <c r="BN177" s="11">
        <v>1.8480000000000001</v>
      </c>
      <c r="BO177" s="11">
        <v>4.93</v>
      </c>
      <c r="BP177" s="11">
        <v>5.3</v>
      </c>
      <c r="BQ177" s="11">
        <v>2.17</v>
      </c>
      <c r="BR177" s="11">
        <v>-3.11</v>
      </c>
      <c r="BS177" s="11">
        <v>-9.0619999999999994</v>
      </c>
      <c r="BT177" s="11">
        <v>-1.8480000000000001</v>
      </c>
      <c r="BU177" s="11">
        <v>1.2889999999999999</v>
      </c>
      <c r="BV177" s="11">
        <v>-1.6220000000000001</v>
      </c>
      <c r="BW177" s="11">
        <v>1.4950000000000001</v>
      </c>
      <c r="BX177" s="11">
        <v>-4.18</v>
      </c>
      <c r="BY177" s="11">
        <v>9.2919999999999998</v>
      </c>
      <c r="CB177" s="9">
        <f t="shared" si="18"/>
        <v>-4.3199976882955515E-3</v>
      </c>
      <c r="CC177" s="9">
        <f t="shared" si="19"/>
        <v>-0.52015928322548532</v>
      </c>
      <c r="CD177" s="9">
        <f t="shared" si="20"/>
        <v>-5.7141802930884986E-2</v>
      </c>
    </row>
    <row r="178" spans="1:82" x14ac:dyDescent="0.25">
      <c r="A178" t="s">
        <v>174</v>
      </c>
      <c r="B178" t="s">
        <v>510</v>
      </c>
      <c r="C178" s="3" t="s">
        <v>87</v>
      </c>
      <c r="D178" s="4" t="s">
        <v>87</v>
      </c>
      <c r="E178" s="4" t="s">
        <v>87</v>
      </c>
      <c r="F178" s="4" t="s">
        <v>87</v>
      </c>
      <c r="G178" s="4" t="s">
        <v>87</v>
      </c>
      <c r="H178" s="4" t="s">
        <v>87</v>
      </c>
      <c r="I178" s="4" t="s">
        <v>87</v>
      </c>
      <c r="J178" s="4" t="s">
        <v>87</v>
      </c>
      <c r="K178" s="4" t="s">
        <v>87</v>
      </c>
      <c r="L178" s="4" t="s">
        <v>87</v>
      </c>
      <c r="M178" s="4" t="s">
        <v>87</v>
      </c>
      <c r="N178" s="4" t="s">
        <v>87</v>
      </c>
      <c r="O178" s="4" t="s">
        <v>87</v>
      </c>
      <c r="P178" s="4" t="s">
        <v>87</v>
      </c>
      <c r="Q178" s="4" t="s">
        <v>87</v>
      </c>
      <c r="R178" s="4" t="s">
        <v>87</v>
      </c>
      <c r="S178" s="4" t="s">
        <v>87</v>
      </c>
      <c r="T178" s="4" t="s">
        <v>87</v>
      </c>
      <c r="U178" s="4" t="s">
        <v>87</v>
      </c>
      <c r="V178" s="4" t="s">
        <v>87</v>
      </c>
      <c r="W178" s="4" t="s">
        <v>87</v>
      </c>
      <c r="X178" s="4" t="s">
        <v>87</v>
      </c>
      <c r="Y178" s="4" t="s">
        <v>87</v>
      </c>
      <c r="Z178" s="4" t="s">
        <v>87</v>
      </c>
      <c r="AA178" s="4" t="s">
        <v>87</v>
      </c>
      <c r="AB178" s="4" t="s">
        <v>87</v>
      </c>
      <c r="AC178" s="4">
        <v>0.57899999999999996</v>
      </c>
      <c r="AD178" s="4">
        <v>3.9E-2</v>
      </c>
      <c r="AE178" s="4" t="s">
        <v>87</v>
      </c>
      <c r="AF178" s="4" t="s">
        <v>87</v>
      </c>
      <c r="AG178" s="4" t="s">
        <v>87</v>
      </c>
      <c r="AH178" s="4" t="s">
        <v>87</v>
      </c>
      <c r="AI178" s="4">
        <v>-0.53100000000000003</v>
      </c>
      <c r="AJ178" s="4" t="s">
        <v>87</v>
      </c>
      <c r="AK178" s="4">
        <v>5.2999999999999999E-2</v>
      </c>
      <c r="AL178" s="4" t="s">
        <v>87</v>
      </c>
      <c r="AM178" s="4">
        <v>-0.317</v>
      </c>
      <c r="AN178" s="4">
        <v>4.5999999999999999E-2</v>
      </c>
      <c r="AO178" s="4">
        <v>-0.11700000000000001</v>
      </c>
      <c r="AP178" s="4" t="s">
        <v>87</v>
      </c>
      <c r="AQ178" s="4" t="s">
        <v>87</v>
      </c>
      <c r="AR178" s="4">
        <v>0.11700000000000001</v>
      </c>
      <c r="AS178" s="4" t="s">
        <v>87</v>
      </c>
      <c r="AT178" s="4" t="s">
        <v>87</v>
      </c>
      <c r="AU178" s="4" t="s">
        <v>87</v>
      </c>
      <c r="AV178" s="4">
        <v>-8.9999999999999993E-3</v>
      </c>
      <c r="AW178" s="4">
        <v>0.497</v>
      </c>
      <c r="AX178" s="4" t="s">
        <v>87</v>
      </c>
      <c r="AY178" s="4">
        <v>-0.224</v>
      </c>
      <c r="AZ178" s="4">
        <v>0.13</v>
      </c>
      <c r="BA178" s="4">
        <v>-0.15</v>
      </c>
      <c r="BB178" s="4">
        <v>-0.24199999999999999</v>
      </c>
      <c r="BC178" s="4">
        <v>0.24399999999999999</v>
      </c>
      <c r="BD178" s="4">
        <v>0.127</v>
      </c>
      <c r="BE178" s="4">
        <v>-0.13100000000000001</v>
      </c>
      <c r="BF178" s="4">
        <v>-0.13300000000000001</v>
      </c>
      <c r="BG178" s="4">
        <v>-0.104</v>
      </c>
      <c r="BH178" s="4">
        <v>0.98499999999999999</v>
      </c>
      <c r="BI178" s="4" t="s">
        <v>87</v>
      </c>
      <c r="BJ178" s="4">
        <v>7.4999999999999997E-2</v>
      </c>
      <c r="BK178" s="4">
        <v>-0.55500000000000005</v>
      </c>
      <c r="BL178" s="4">
        <v>0.80200000000000005</v>
      </c>
      <c r="BM178" s="4">
        <v>0.51300000000000001</v>
      </c>
      <c r="BN178" s="4">
        <v>-7.3999999999999996E-2</v>
      </c>
      <c r="BO178" s="4">
        <v>-0.253</v>
      </c>
      <c r="BP178" s="4">
        <v>0.17</v>
      </c>
      <c r="BQ178" s="4">
        <v>0.14399999999999999</v>
      </c>
      <c r="BR178" s="4">
        <v>-0.53</v>
      </c>
      <c r="BS178" s="4">
        <v>0.30099999999999999</v>
      </c>
      <c r="BT178" s="4">
        <v>-0.57799999999999996</v>
      </c>
      <c r="BU178" s="4">
        <v>0.29199999999999998</v>
      </c>
      <c r="BV178" s="4">
        <v>-1.7829999999999999</v>
      </c>
      <c r="BW178" s="4">
        <v>6.7000000000000004E-2</v>
      </c>
      <c r="BX178" s="4">
        <v>1.5980000000000001</v>
      </c>
      <c r="BY178" s="4">
        <v>-2.9000000000000001E-2</v>
      </c>
      <c r="CB178" s="7">
        <f t="shared" si="18"/>
        <v>-1.9360524756909829E-4</v>
      </c>
      <c r="CC178" s="7">
        <f t="shared" si="19"/>
        <v>0.19885515181682431</v>
      </c>
      <c r="CD178" s="7">
        <f t="shared" si="20"/>
        <v>1.7833752529010597E-4</v>
      </c>
    </row>
    <row r="179" spans="1:82" x14ac:dyDescent="0.25">
      <c r="A179" t="s">
        <v>176</v>
      </c>
      <c r="B179" t="s">
        <v>511</v>
      </c>
      <c r="C179" s="3" t="s">
        <v>87</v>
      </c>
      <c r="D179" s="4" t="s">
        <v>87</v>
      </c>
      <c r="E179" s="4" t="s">
        <v>87</v>
      </c>
      <c r="F179" s="4" t="s">
        <v>87</v>
      </c>
      <c r="G179" s="4" t="s">
        <v>87</v>
      </c>
      <c r="H179" s="4" t="s">
        <v>87</v>
      </c>
      <c r="I179" s="4" t="s">
        <v>87</v>
      </c>
      <c r="J179" s="4" t="s">
        <v>87</v>
      </c>
      <c r="K179" s="4" t="s">
        <v>87</v>
      </c>
      <c r="L179" s="4" t="s">
        <v>87</v>
      </c>
      <c r="M179" s="4" t="s">
        <v>87</v>
      </c>
      <c r="N179" s="4" t="s">
        <v>87</v>
      </c>
      <c r="O179" s="4" t="s">
        <v>87</v>
      </c>
      <c r="P179" s="4" t="s">
        <v>87</v>
      </c>
      <c r="Q179" s="4" t="s">
        <v>87</v>
      </c>
      <c r="R179" s="4" t="s">
        <v>87</v>
      </c>
      <c r="S179" s="4" t="s">
        <v>87</v>
      </c>
      <c r="T179" s="4" t="s">
        <v>87</v>
      </c>
      <c r="U179" s="4" t="s">
        <v>87</v>
      </c>
      <c r="V179" s="4" t="s">
        <v>87</v>
      </c>
      <c r="W179" s="4" t="s">
        <v>87</v>
      </c>
      <c r="X179" s="4" t="s">
        <v>87</v>
      </c>
      <c r="Y179" s="4" t="s">
        <v>87</v>
      </c>
      <c r="Z179" s="4" t="s">
        <v>87</v>
      </c>
      <c r="AA179" s="4" t="s">
        <v>87</v>
      </c>
      <c r="AB179" s="4" t="s">
        <v>87</v>
      </c>
      <c r="AC179" s="4" t="s">
        <v>87</v>
      </c>
      <c r="AD179" s="4" t="s">
        <v>87</v>
      </c>
      <c r="AE179" s="4" t="s">
        <v>87</v>
      </c>
      <c r="AF179" s="4" t="s">
        <v>87</v>
      </c>
      <c r="AG179" s="4" t="s">
        <v>87</v>
      </c>
      <c r="AH179" s="4" t="s">
        <v>87</v>
      </c>
      <c r="AI179" s="4" t="s">
        <v>87</v>
      </c>
      <c r="AJ179" s="4" t="s">
        <v>87</v>
      </c>
      <c r="AK179" s="4" t="s">
        <v>87</v>
      </c>
      <c r="AL179" s="4" t="s">
        <v>87</v>
      </c>
      <c r="AM179" s="4" t="s">
        <v>87</v>
      </c>
      <c r="AN179" s="4" t="s">
        <v>87</v>
      </c>
      <c r="AO179" s="4" t="s">
        <v>87</v>
      </c>
      <c r="AP179" s="4" t="s">
        <v>87</v>
      </c>
      <c r="AQ179" s="4" t="s">
        <v>87</v>
      </c>
      <c r="AR179" s="4" t="s">
        <v>87</v>
      </c>
      <c r="AS179" s="4" t="s">
        <v>87</v>
      </c>
      <c r="AT179" s="4" t="s">
        <v>87</v>
      </c>
      <c r="AU179" s="4" t="s">
        <v>87</v>
      </c>
      <c r="AV179" s="4" t="s">
        <v>87</v>
      </c>
      <c r="AW179" s="4" t="s">
        <v>87</v>
      </c>
      <c r="AX179" s="4" t="s">
        <v>87</v>
      </c>
      <c r="AY179" s="4" t="s">
        <v>87</v>
      </c>
      <c r="AZ179" s="4" t="s">
        <v>87</v>
      </c>
      <c r="BA179" s="4" t="s">
        <v>87</v>
      </c>
      <c r="BB179" s="4" t="s">
        <v>87</v>
      </c>
      <c r="BC179" s="4" t="s">
        <v>87</v>
      </c>
      <c r="BD179" s="4" t="s">
        <v>87</v>
      </c>
      <c r="BE179" s="4" t="s">
        <v>87</v>
      </c>
      <c r="BF179" s="4" t="s">
        <v>87</v>
      </c>
      <c r="BG179" s="4" t="s">
        <v>87</v>
      </c>
      <c r="BH179" s="4" t="s">
        <v>87</v>
      </c>
      <c r="BI179" s="4" t="s">
        <v>87</v>
      </c>
      <c r="BJ179" s="4" t="s">
        <v>87</v>
      </c>
      <c r="BK179" s="4" t="s">
        <v>87</v>
      </c>
      <c r="BL179" s="4" t="s">
        <v>87</v>
      </c>
      <c r="BM179" s="4" t="s">
        <v>87</v>
      </c>
      <c r="BN179" s="4" t="s">
        <v>87</v>
      </c>
      <c r="BO179" s="4" t="s">
        <v>87</v>
      </c>
      <c r="BP179" s="4" t="s">
        <v>87</v>
      </c>
      <c r="BQ179" s="4" t="s">
        <v>87</v>
      </c>
      <c r="BR179" s="4" t="s">
        <v>87</v>
      </c>
      <c r="BS179" s="4" t="s">
        <v>87</v>
      </c>
      <c r="BT179" s="4" t="s">
        <v>87</v>
      </c>
      <c r="BU179" s="4" t="s">
        <v>87</v>
      </c>
      <c r="BV179" s="4" t="s">
        <v>87</v>
      </c>
      <c r="BW179" s="4" t="s">
        <v>87</v>
      </c>
      <c r="BX179" s="4" t="s">
        <v>87</v>
      </c>
      <c r="BY179" s="4" t="s">
        <v>87</v>
      </c>
      <c r="CB179" s="7">
        <v>0</v>
      </c>
      <c r="CC179" s="7">
        <v>0</v>
      </c>
      <c r="CD179" s="7">
        <v>0</v>
      </c>
    </row>
    <row r="180" spans="1:82" x14ac:dyDescent="0.25">
      <c r="A180" s="1" t="s">
        <v>178</v>
      </c>
      <c r="B180" s="1" t="s">
        <v>512</v>
      </c>
      <c r="C180" s="2" t="s">
        <v>87</v>
      </c>
      <c r="D180" s="11">
        <v>23.768999999999998</v>
      </c>
      <c r="E180" s="11">
        <v>-1.169</v>
      </c>
      <c r="F180" s="11">
        <v>-4.6120000000000001</v>
      </c>
      <c r="G180" s="11">
        <v>2.3980000000000001</v>
      </c>
      <c r="H180" s="11">
        <v>10.237</v>
      </c>
      <c r="I180" s="11">
        <v>1.5</v>
      </c>
      <c r="J180" s="11">
        <v>4.3639999999999999</v>
      </c>
      <c r="K180" s="11">
        <v>2.464</v>
      </c>
      <c r="L180" s="11">
        <v>3.544</v>
      </c>
      <c r="M180" s="11">
        <v>6.0460000000000003</v>
      </c>
      <c r="N180" s="11">
        <v>-6.9169999999999998</v>
      </c>
      <c r="O180" s="11">
        <v>6.7779999999999996</v>
      </c>
      <c r="P180" s="11">
        <v>14.579000000000001</v>
      </c>
      <c r="Q180" s="11">
        <v>1.1659999999999999</v>
      </c>
      <c r="R180" s="11">
        <v>6.35</v>
      </c>
      <c r="S180" s="11">
        <v>19.728000000000002</v>
      </c>
      <c r="T180" s="11">
        <v>3.1619999999999999</v>
      </c>
      <c r="U180" s="11">
        <v>5.5449999999999999</v>
      </c>
      <c r="V180" s="11">
        <v>8.2669999999999995</v>
      </c>
      <c r="W180" s="11">
        <v>13.052</v>
      </c>
      <c r="X180" s="11">
        <v>11.475</v>
      </c>
      <c r="Y180" s="11">
        <v>2.02</v>
      </c>
      <c r="Z180" s="11">
        <v>14.009</v>
      </c>
      <c r="AA180" s="11">
        <v>5.8810000000000002</v>
      </c>
      <c r="AB180" s="11">
        <v>7.2690000000000001</v>
      </c>
      <c r="AC180" s="11">
        <v>2.1360000000000001</v>
      </c>
      <c r="AD180" s="11">
        <v>2.262</v>
      </c>
      <c r="AE180" s="11">
        <v>24.776</v>
      </c>
      <c r="AF180" s="11">
        <v>-13.138999999999999</v>
      </c>
      <c r="AG180" s="11">
        <v>3.5609999999999999</v>
      </c>
      <c r="AH180" s="11">
        <v>-13.351000000000001</v>
      </c>
      <c r="AI180" s="11">
        <v>9.4890000000000008</v>
      </c>
      <c r="AJ180" s="11">
        <v>18.146999999999998</v>
      </c>
      <c r="AK180" s="11">
        <v>-12.856999999999999</v>
      </c>
      <c r="AL180" s="11">
        <v>4.7240000000000002</v>
      </c>
      <c r="AM180" s="11">
        <v>-7.0309999999999997</v>
      </c>
      <c r="AN180" s="11">
        <v>9.8320000000000007</v>
      </c>
      <c r="AO180" s="11">
        <v>-13.21</v>
      </c>
      <c r="AP180" s="11">
        <v>13.404</v>
      </c>
      <c r="AQ180" s="11">
        <v>-3.536</v>
      </c>
      <c r="AR180" s="11">
        <v>13.009</v>
      </c>
      <c r="AS180" s="11">
        <v>3.0339999999999998</v>
      </c>
      <c r="AT180" s="11">
        <v>-13.04</v>
      </c>
      <c r="AU180" s="11">
        <v>-9.2279999999999998</v>
      </c>
      <c r="AV180" s="11">
        <v>19.486000000000001</v>
      </c>
      <c r="AW180" s="11">
        <v>-18.413</v>
      </c>
      <c r="AX180" s="11">
        <v>1.24</v>
      </c>
      <c r="AY180" s="11">
        <v>22.986000000000001</v>
      </c>
      <c r="AZ180" s="11">
        <v>10.875999999999999</v>
      </c>
      <c r="BA180" s="11">
        <v>-3.9369999999999998</v>
      </c>
      <c r="BB180" s="11">
        <v>5.3860000000000001</v>
      </c>
      <c r="BC180" s="11">
        <v>-9.407</v>
      </c>
      <c r="BD180" s="11">
        <v>28.864000000000001</v>
      </c>
      <c r="BE180" s="11">
        <v>-6.8029999999999999</v>
      </c>
      <c r="BF180" s="11">
        <v>9.18</v>
      </c>
      <c r="BG180" s="11">
        <v>2.0830000000000002</v>
      </c>
      <c r="BH180" s="11">
        <v>8.8239999999999998</v>
      </c>
      <c r="BI180" s="11">
        <v>0.248</v>
      </c>
      <c r="BJ180" s="11">
        <v>27.501000000000001</v>
      </c>
      <c r="BK180" s="11">
        <v>9.2650000000000006</v>
      </c>
      <c r="BL180" s="11">
        <v>17.605</v>
      </c>
      <c r="BM180" s="11">
        <v>2.7639999999999998</v>
      </c>
      <c r="BN180" s="11">
        <v>16.545000000000002</v>
      </c>
      <c r="BO180" s="11">
        <v>37.781999999999996</v>
      </c>
      <c r="BP180" s="11">
        <v>17.282</v>
      </c>
      <c r="BQ180" s="11">
        <v>-20.916</v>
      </c>
      <c r="BR180" s="11">
        <v>-13.087</v>
      </c>
      <c r="BS180" s="11">
        <v>-66.991</v>
      </c>
      <c r="BT180" s="11">
        <v>-6.5750000000000002</v>
      </c>
      <c r="BU180" s="11">
        <v>-23.863</v>
      </c>
      <c r="BV180" s="11">
        <v>14.519</v>
      </c>
      <c r="BW180" s="11">
        <v>-7.8840000000000003</v>
      </c>
      <c r="BX180" s="11">
        <v>1.335</v>
      </c>
      <c r="BY180" s="11">
        <v>1.4999999999999999E-2</v>
      </c>
      <c r="CB180" s="9">
        <f t="shared" si="18"/>
        <v>2.2781847340817479E-2</v>
      </c>
      <c r="CC180" s="9">
        <f t="shared" si="19"/>
        <v>0.16612742658038826</v>
      </c>
      <c r="CD180" s="9">
        <f t="shared" si="20"/>
        <v>-9.2243547563847906E-5</v>
      </c>
    </row>
    <row r="181" spans="1:82" x14ac:dyDescent="0.25">
      <c r="A181" s="1" t="s">
        <v>180</v>
      </c>
      <c r="B181" s="1" t="s">
        <v>513</v>
      </c>
      <c r="C181" s="2" t="s">
        <v>87</v>
      </c>
      <c r="D181" s="11">
        <v>215.32900000000001</v>
      </c>
      <c r="E181" s="11">
        <v>197.036</v>
      </c>
      <c r="F181" s="11">
        <v>170.29599999999999</v>
      </c>
      <c r="G181" s="11">
        <v>260.279</v>
      </c>
      <c r="H181" s="11">
        <v>103.965</v>
      </c>
      <c r="I181" s="11">
        <v>94.962000000000003</v>
      </c>
      <c r="J181" s="11">
        <v>110.49299999999999</v>
      </c>
      <c r="K181" s="11">
        <v>137.27199999999999</v>
      </c>
      <c r="L181" s="11">
        <v>87.644999999999996</v>
      </c>
      <c r="M181" s="11">
        <v>105.879</v>
      </c>
      <c r="N181" s="11">
        <v>133.554</v>
      </c>
      <c r="O181" s="11">
        <v>123.19199999999999</v>
      </c>
      <c r="P181" s="11">
        <v>67.596000000000004</v>
      </c>
      <c r="Q181" s="11">
        <v>148.74199999999999</v>
      </c>
      <c r="R181" s="11">
        <v>119.377</v>
      </c>
      <c r="S181" s="11">
        <v>150.946</v>
      </c>
      <c r="T181" s="11">
        <v>73.14</v>
      </c>
      <c r="U181" s="11">
        <v>152.85</v>
      </c>
      <c r="V181" s="11">
        <v>81.694000000000003</v>
      </c>
      <c r="W181" s="11">
        <v>191.63399999999999</v>
      </c>
      <c r="X181" s="11">
        <v>191.667</v>
      </c>
      <c r="Y181" s="11">
        <v>147.97300000000001</v>
      </c>
      <c r="Z181" s="11">
        <v>183.08099999999999</v>
      </c>
      <c r="AA181" s="11">
        <v>233.46299999999999</v>
      </c>
      <c r="AB181" s="11">
        <v>195.274</v>
      </c>
      <c r="AC181" s="11">
        <v>126.142</v>
      </c>
      <c r="AD181" s="11">
        <v>177.27699999999999</v>
      </c>
      <c r="AE181" s="11">
        <v>272.959</v>
      </c>
      <c r="AF181" s="11">
        <v>75.224999999999994</v>
      </c>
      <c r="AG181" s="11">
        <v>112.434</v>
      </c>
      <c r="AH181" s="11">
        <v>140.80000000000001</v>
      </c>
      <c r="AI181" s="11">
        <v>190.447</v>
      </c>
      <c r="AJ181" s="11">
        <v>198.86500000000001</v>
      </c>
      <c r="AK181" s="11">
        <v>103.764</v>
      </c>
      <c r="AL181" s="11">
        <v>138.554</v>
      </c>
      <c r="AM181" s="11">
        <v>217.23599999999999</v>
      </c>
      <c r="AN181" s="11">
        <v>185.84899999999999</v>
      </c>
      <c r="AO181" s="11">
        <v>102.613</v>
      </c>
      <c r="AP181" s="11">
        <v>117.039</v>
      </c>
      <c r="AQ181" s="11">
        <v>217.124</v>
      </c>
      <c r="AR181" s="11">
        <v>249.626</v>
      </c>
      <c r="AS181" s="11">
        <v>160.482</v>
      </c>
      <c r="AT181" s="11">
        <v>168.22200000000001</v>
      </c>
      <c r="AU181" s="11">
        <v>53.622</v>
      </c>
      <c r="AV181" s="11">
        <v>148.41800000000001</v>
      </c>
      <c r="AW181" s="11">
        <v>208.56</v>
      </c>
      <c r="AX181" s="11">
        <v>236.26900000000001</v>
      </c>
      <c r="AY181" s="11">
        <v>282.15199999999999</v>
      </c>
      <c r="AZ181" s="11">
        <v>239.63800000000001</v>
      </c>
      <c r="BA181" s="11">
        <v>270.964</v>
      </c>
      <c r="BB181" s="11">
        <v>151.80000000000001</v>
      </c>
      <c r="BC181" s="11">
        <v>407.96100000000001</v>
      </c>
      <c r="BD181" s="11">
        <v>374.33699999999999</v>
      </c>
      <c r="BE181" s="11">
        <v>310.58499999999998</v>
      </c>
      <c r="BF181" s="11">
        <v>362.822</v>
      </c>
      <c r="BG181" s="11">
        <v>288.2</v>
      </c>
      <c r="BH181" s="11">
        <v>402.58199999999999</v>
      </c>
      <c r="BI181" s="11">
        <v>186.697</v>
      </c>
      <c r="BJ181" s="11">
        <v>397.66399999999999</v>
      </c>
      <c r="BK181" s="11">
        <v>331.40100000000001</v>
      </c>
      <c r="BL181" s="11">
        <v>112.791</v>
      </c>
      <c r="BM181" s="11">
        <v>11.773999999999999</v>
      </c>
      <c r="BN181" s="11">
        <v>-4.3620000000000001</v>
      </c>
      <c r="BO181" s="11">
        <v>-221.80600000000001</v>
      </c>
      <c r="BP181" s="11">
        <v>-39.470999999999997</v>
      </c>
      <c r="BQ181" s="11">
        <v>-479.01100000000002</v>
      </c>
      <c r="BR181" s="11">
        <v>-181.893</v>
      </c>
      <c r="BS181" s="11">
        <v>-330.61900000000003</v>
      </c>
      <c r="BT181" s="11">
        <v>-894.82100000000003</v>
      </c>
      <c r="BU181" s="11">
        <v>-295.90499999999997</v>
      </c>
      <c r="BV181" s="11">
        <v>-117.595</v>
      </c>
      <c r="BW181" s="11">
        <v>-237.58500000000001</v>
      </c>
      <c r="BX181" s="11">
        <v>-57.262999999999998</v>
      </c>
      <c r="BY181" s="11">
        <v>-172.67699999999999</v>
      </c>
      <c r="CB181" s="9">
        <f t="shared" si="18"/>
        <v>0.68653287677170471</v>
      </c>
      <c r="CC181" s="9">
        <f t="shared" si="19"/>
        <v>-7.1258088601294176</v>
      </c>
      <c r="CD181" s="9">
        <f t="shared" si="20"/>
        <v>1.0618892708455043</v>
      </c>
    </row>
    <row r="182" spans="1:82" x14ac:dyDescent="0.25">
      <c r="A182" t="s">
        <v>182</v>
      </c>
      <c r="B182" t="s">
        <v>514</v>
      </c>
      <c r="C182" s="3" t="s">
        <v>87</v>
      </c>
      <c r="D182" s="4" t="s">
        <v>87</v>
      </c>
      <c r="E182" s="4" t="s">
        <v>87</v>
      </c>
      <c r="F182" s="4" t="s">
        <v>87</v>
      </c>
      <c r="G182" s="4" t="s">
        <v>87</v>
      </c>
      <c r="H182" s="4" t="s">
        <v>87</v>
      </c>
      <c r="I182" s="4" t="s">
        <v>87</v>
      </c>
      <c r="J182" s="4" t="s">
        <v>87</v>
      </c>
      <c r="K182" s="4" t="s">
        <v>87</v>
      </c>
      <c r="L182" s="4" t="s">
        <v>87</v>
      </c>
      <c r="M182" s="4" t="s">
        <v>87</v>
      </c>
      <c r="N182" s="4" t="s">
        <v>87</v>
      </c>
      <c r="O182" s="4" t="s">
        <v>87</v>
      </c>
      <c r="P182" s="4" t="s">
        <v>87</v>
      </c>
      <c r="Q182" s="4" t="s">
        <v>87</v>
      </c>
      <c r="R182" s="4" t="s">
        <v>87</v>
      </c>
      <c r="S182" s="4" t="s">
        <v>87</v>
      </c>
      <c r="T182" s="4" t="s">
        <v>87</v>
      </c>
      <c r="U182" s="4" t="s">
        <v>87</v>
      </c>
      <c r="V182" s="4" t="s">
        <v>87</v>
      </c>
      <c r="W182" s="4" t="s">
        <v>87</v>
      </c>
      <c r="X182" s="4" t="s">
        <v>87</v>
      </c>
      <c r="Y182" s="4" t="s">
        <v>87</v>
      </c>
      <c r="Z182" s="4" t="s">
        <v>87</v>
      </c>
      <c r="AA182" s="4" t="s">
        <v>87</v>
      </c>
      <c r="AB182" s="4" t="s">
        <v>87</v>
      </c>
      <c r="AC182" s="4" t="s">
        <v>87</v>
      </c>
      <c r="AD182" s="4" t="s">
        <v>87</v>
      </c>
      <c r="AE182" s="4" t="s">
        <v>87</v>
      </c>
      <c r="AF182" s="4" t="s">
        <v>87</v>
      </c>
      <c r="AG182" s="4" t="s">
        <v>87</v>
      </c>
      <c r="AH182" s="4" t="s">
        <v>87</v>
      </c>
      <c r="AI182" s="4" t="s">
        <v>87</v>
      </c>
      <c r="AJ182" s="4" t="s">
        <v>87</v>
      </c>
      <c r="AK182" s="4" t="s">
        <v>87</v>
      </c>
      <c r="AL182" s="4" t="s">
        <v>87</v>
      </c>
      <c r="AM182" s="4" t="s">
        <v>87</v>
      </c>
      <c r="AN182" s="4" t="s">
        <v>87</v>
      </c>
      <c r="AO182" s="4" t="s">
        <v>87</v>
      </c>
      <c r="AP182" s="4" t="s">
        <v>87</v>
      </c>
      <c r="AQ182" s="4" t="s">
        <v>87</v>
      </c>
      <c r="AR182" s="4" t="s">
        <v>87</v>
      </c>
      <c r="AS182" s="4" t="s">
        <v>87</v>
      </c>
      <c r="AT182" s="4" t="s">
        <v>87</v>
      </c>
      <c r="AU182" s="4" t="s">
        <v>87</v>
      </c>
      <c r="AV182" s="4" t="s">
        <v>87</v>
      </c>
      <c r="AW182" s="4" t="s">
        <v>87</v>
      </c>
      <c r="AX182" s="4" t="s">
        <v>87</v>
      </c>
      <c r="AY182" s="4" t="s">
        <v>87</v>
      </c>
      <c r="AZ182" s="4" t="s">
        <v>87</v>
      </c>
      <c r="BA182" s="4" t="s">
        <v>87</v>
      </c>
      <c r="BB182" s="4" t="s">
        <v>87</v>
      </c>
      <c r="BC182" s="4" t="s">
        <v>87</v>
      </c>
      <c r="BD182" s="4" t="s">
        <v>87</v>
      </c>
      <c r="BE182" s="4" t="s">
        <v>87</v>
      </c>
      <c r="BF182" s="4" t="s">
        <v>87</v>
      </c>
      <c r="BG182" s="4" t="s">
        <v>87</v>
      </c>
      <c r="BH182" s="4" t="s">
        <v>87</v>
      </c>
      <c r="BI182" s="4" t="s">
        <v>87</v>
      </c>
      <c r="BJ182" s="4" t="s">
        <v>87</v>
      </c>
      <c r="BK182" s="4" t="s">
        <v>87</v>
      </c>
      <c r="BL182" s="4" t="s">
        <v>87</v>
      </c>
      <c r="BM182" s="4" t="s">
        <v>87</v>
      </c>
      <c r="BN182" s="4" t="s">
        <v>87</v>
      </c>
      <c r="BO182" s="4" t="s">
        <v>87</v>
      </c>
      <c r="BP182" s="4" t="s">
        <v>87</v>
      </c>
      <c r="BQ182" s="4" t="s">
        <v>87</v>
      </c>
      <c r="BR182" s="4" t="s">
        <v>87</v>
      </c>
      <c r="BS182" s="4" t="s">
        <v>87</v>
      </c>
      <c r="BT182" s="4" t="s">
        <v>87</v>
      </c>
      <c r="BU182" s="4" t="s">
        <v>87</v>
      </c>
      <c r="BV182" s="4" t="s">
        <v>87</v>
      </c>
      <c r="BW182" s="4" t="s">
        <v>87</v>
      </c>
      <c r="BX182" s="4" t="s">
        <v>87</v>
      </c>
      <c r="BY182" s="4" t="s">
        <v>87</v>
      </c>
      <c r="CB182" s="7">
        <v>0</v>
      </c>
      <c r="CC182" s="7">
        <v>0</v>
      </c>
      <c r="CD182" s="7">
        <v>0</v>
      </c>
    </row>
    <row r="183" spans="1:82" x14ac:dyDescent="0.25">
      <c r="C183" s="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</row>
    <row r="184" spans="1:82" x14ac:dyDescent="0.25">
      <c r="A184" s="1" t="s">
        <v>404</v>
      </c>
      <c r="B184" t="s">
        <v>515</v>
      </c>
      <c r="C184" s="2" t="s">
        <v>87</v>
      </c>
      <c r="D184" s="11">
        <v>150.20400000000001</v>
      </c>
      <c r="E184" s="11">
        <v>105.08499999999999</v>
      </c>
      <c r="F184" s="11">
        <v>136.54900000000001</v>
      </c>
      <c r="G184" s="11">
        <v>129.61000000000001</v>
      </c>
      <c r="H184" s="11">
        <v>10.608000000000001</v>
      </c>
      <c r="I184" s="11">
        <v>27.506</v>
      </c>
      <c r="J184" s="11">
        <v>13.715</v>
      </c>
      <c r="K184" s="11">
        <v>12.718999999999999</v>
      </c>
      <c r="L184" s="11">
        <v>38.179000000000002</v>
      </c>
      <c r="M184" s="11">
        <v>70.082999999999998</v>
      </c>
      <c r="N184" s="11">
        <v>38.298999999999999</v>
      </c>
      <c r="O184" s="11">
        <v>47.079000000000001</v>
      </c>
      <c r="P184" s="11">
        <v>60.529000000000003</v>
      </c>
      <c r="Q184" s="11">
        <v>80.831999999999994</v>
      </c>
      <c r="R184" s="11">
        <v>28.212</v>
      </c>
      <c r="S184" s="11">
        <v>64.17</v>
      </c>
      <c r="T184" s="11">
        <v>34.710999999999999</v>
      </c>
      <c r="U184" s="11">
        <v>66.656000000000006</v>
      </c>
      <c r="V184" s="11">
        <v>59.057000000000002</v>
      </c>
      <c r="W184" s="11">
        <v>61.881999999999998</v>
      </c>
      <c r="X184" s="11">
        <v>133.185</v>
      </c>
      <c r="Y184" s="11">
        <v>99.438000000000002</v>
      </c>
      <c r="Z184" s="11">
        <v>88.962999999999994</v>
      </c>
      <c r="AA184" s="11">
        <v>33.378999999999998</v>
      </c>
      <c r="AB184" s="11">
        <v>71.87</v>
      </c>
      <c r="AC184" s="11">
        <v>58.015999999999998</v>
      </c>
      <c r="AD184" s="11">
        <v>48.029000000000003</v>
      </c>
      <c r="AE184" s="11">
        <v>90.813999999999993</v>
      </c>
      <c r="AF184" s="11">
        <v>48.823999999999998</v>
      </c>
      <c r="AG184" s="11">
        <v>87.638999999999996</v>
      </c>
      <c r="AH184" s="11">
        <v>70.44</v>
      </c>
      <c r="AI184" s="11">
        <v>52.365000000000002</v>
      </c>
      <c r="AJ184" s="11">
        <v>55.713000000000001</v>
      </c>
      <c r="AK184" s="11">
        <v>110.437</v>
      </c>
      <c r="AL184" s="11">
        <v>15.629</v>
      </c>
      <c r="AM184" s="11">
        <v>84.933000000000007</v>
      </c>
      <c r="AN184" s="11">
        <v>1.607</v>
      </c>
      <c r="AO184" s="11">
        <v>-19.91</v>
      </c>
      <c r="AP184" s="11">
        <v>3.7229999999999999</v>
      </c>
      <c r="AQ184" s="11">
        <v>34.521000000000001</v>
      </c>
      <c r="AR184" s="11">
        <v>71.614999999999995</v>
      </c>
      <c r="AS184" s="11">
        <v>74.706999999999994</v>
      </c>
      <c r="AT184" s="11">
        <v>-18.933</v>
      </c>
      <c r="AU184" s="11">
        <v>3.0219999999999998</v>
      </c>
      <c r="AV184" s="11">
        <v>43.323999999999998</v>
      </c>
      <c r="AW184" s="11">
        <v>58.502000000000002</v>
      </c>
      <c r="AX184" s="11">
        <v>-2.468</v>
      </c>
      <c r="AY184" s="11">
        <v>15.826000000000001</v>
      </c>
      <c r="AZ184" s="11">
        <v>27.283999999999999</v>
      </c>
      <c r="BA184" s="11">
        <v>68.888000000000005</v>
      </c>
      <c r="BB184" s="11">
        <v>41.064</v>
      </c>
      <c r="BC184" s="11">
        <v>51.341000000000001</v>
      </c>
      <c r="BD184" s="11">
        <v>9.9489999999999998</v>
      </c>
      <c r="BE184" s="11">
        <v>55.8</v>
      </c>
      <c r="BF184" s="11">
        <v>24.222999999999999</v>
      </c>
      <c r="BG184" s="11">
        <v>77.875</v>
      </c>
      <c r="BH184" s="11">
        <v>81.153999999999996</v>
      </c>
      <c r="BI184" s="11">
        <v>135.18799999999999</v>
      </c>
      <c r="BJ184" s="11">
        <v>-5.0119999999999996</v>
      </c>
      <c r="BK184" s="11">
        <v>90.519000000000005</v>
      </c>
      <c r="BL184" s="11">
        <v>16.831</v>
      </c>
      <c r="BM184" s="11">
        <v>-15.531000000000001</v>
      </c>
      <c r="BN184" s="11">
        <v>125.46</v>
      </c>
      <c r="BO184" s="11">
        <v>201.351</v>
      </c>
      <c r="BP184" s="11">
        <v>35.768000000000001</v>
      </c>
      <c r="BQ184" s="11">
        <v>96.924000000000007</v>
      </c>
      <c r="BR184" s="11">
        <v>77.873000000000005</v>
      </c>
      <c r="BS184" s="11">
        <v>104.477</v>
      </c>
      <c r="BT184" s="11">
        <v>136.19399999999999</v>
      </c>
      <c r="BU184" s="11">
        <v>110.489</v>
      </c>
      <c r="BV184" s="11">
        <v>77.180000000000007</v>
      </c>
      <c r="BW184" s="11">
        <v>77.738</v>
      </c>
      <c r="BX184" s="11">
        <v>101.28</v>
      </c>
      <c r="BY184" s="11">
        <v>97.584000000000003</v>
      </c>
      <c r="CB184" s="9">
        <f>$BW184/'All Issuers and Governments'!$BW$125</f>
        <v>0.10092501833808284</v>
      </c>
      <c r="CC184" s="9">
        <f>$BX184/'All Issuers and Governments'!$BX$125</f>
        <v>0.18890306407932136</v>
      </c>
      <c r="CD184" s="9">
        <f>$BY184/'All Issuers and Governments'!$BY$125</f>
        <v>0.1425376742392484</v>
      </c>
    </row>
    <row r="185" spans="1:82" x14ac:dyDescent="0.25">
      <c r="A185" s="1"/>
      <c r="C185" s="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</row>
    <row r="186" spans="1:82" x14ac:dyDescent="0.25">
      <c r="A186" t="s">
        <v>77</v>
      </c>
      <c r="B186" t="s">
        <v>516</v>
      </c>
      <c r="C186" s="3" t="s">
        <v>87</v>
      </c>
      <c r="D186" s="4">
        <v>6.0000000000000001E-3</v>
      </c>
      <c r="E186" s="4">
        <v>9.0999999999999998E-2</v>
      </c>
      <c r="F186" s="4">
        <v>0.32700000000000001</v>
      </c>
      <c r="G186" s="4">
        <v>1.446</v>
      </c>
      <c r="H186" s="4">
        <v>0.4</v>
      </c>
      <c r="I186" s="4">
        <v>6.9000000000000006E-2</v>
      </c>
      <c r="J186" s="4">
        <v>4.5999999999999999E-2</v>
      </c>
      <c r="K186" s="4">
        <v>0.39200000000000002</v>
      </c>
      <c r="L186" s="4">
        <v>-9.1999999999999998E-2</v>
      </c>
      <c r="M186" s="4">
        <v>-2.5000000000000001E-2</v>
      </c>
      <c r="N186" s="4">
        <v>5.1999999999999998E-2</v>
      </c>
      <c r="O186" s="4">
        <v>0.315</v>
      </c>
      <c r="P186" s="4">
        <v>-1.4E-2</v>
      </c>
      <c r="Q186" s="4">
        <v>0.32600000000000001</v>
      </c>
      <c r="R186" s="4">
        <v>0.21199999999999999</v>
      </c>
      <c r="S186" s="4">
        <v>-9.4E-2</v>
      </c>
      <c r="T186" s="4">
        <v>0.75</v>
      </c>
      <c r="U186" s="4">
        <v>0.45400000000000001</v>
      </c>
      <c r="V186" s="4">
        <v>0.98299999999999998</v>
      </c>
      <c r="W186" s="4">
        <v>-0.152</v>
      </c>
      <c r="X186" s="4">
        <v>0.374</v>
      </c>
      <c r="Y186" s="4">
        <v>1.1679999999999999</v>
      </c>
      <c r="Z186" s="4">
        <v>8.9999999999999993E-3</v>
      </c>
      <c r="AA186" s="4">
        <v>3.0000000000000001E-3</v>
      </c>
      <c r="AB186" s="4">
        <v>-5.6000000000000001E-2</v>
      </c>
      <c r="AC186" s="4">
        <v>0.53900000000000003</v>
      </c>
      <c r="AD186" s="4">
        <v>0.20699999999999999</v>
      </c>
      <c r="AE186" s="4">
        <v>-0.36</v>
      </c>
      <c r="AF186" s="4">
        <v>0.19900000000000001</v>
      </c>
      <c r="AG186" s="4">
        <v>0.42399999999999999</v>
      </c>
      <c r="AH186" s="4">
        <v>0.16200000000000001</v>
      </c>
      <c r="AI186" s="4">
        <v>-0.68700000000000006</v>
      </c>
      <c r="AJ186" s="4">
        <v>4.3999999999999997E-2</v>
      </c>
      <c r="AK186" s="4">
        <v>-0.18</v>
      </c>
      <c r="AL186" s="4">
        <v>-4.4999999999999998E-2</v>
      </c>
      <c r="AM186" s="4">
        <v>1E-3</v>
      </c>
      <c r="AN186" s="4">
        <v>-0.70299999999999996</v>
      </c>
      <c r="AO186" s="4">
        <v>1.663</v>
      </c>
      <c r="AP186" s="4">
        <v>-8.3000000000000004E-2</v>
      </c>
      <c r="AQ186" s="4">
        <v>0.46400000000000002</v>
      </c>
      <c r="AR186" s="4">
        <v>0.51</v>
      </c>
      <c r="AS186" s="4">
        <v>-1.0999999999999999E-2</v>
      </c>
      <c r="AT186" s="4">
        <v>-0.46</v>
      </c>
      <c r="AU186" s="4">
        <v>-0.111</v>
      </c>
      <c r="AV186" s="4">
        <v>-1.5249999999999999</v>
      </c>
      <c r="AW186" s="4">
        <v>1.857</v>
      </c>
      <c r="AX186" s="4">
        <v>-0.35699999999999998</v>
      </c>
      <c r="AY186" s="4">
        <v>0.94699999999999995</v>
      </c>
      <c r="AZ186" s="4">
        <v>0.57999999999999996</v>
      </c>
      <c r="BA186" s="4">
        <v>-0.60499999999999998</v>
      </c>
      <c r="BB186" s="4">
        <v>1.2290000000000001</v>
      </c>
      <c r="BC186" s="4">
        <v>8.2000000000000003E-2</v>
      </c>
      <c r="BD186" s="4">
        <v>-2.3340000000000001</v>
      </c>
      <c r="BE186" s="4">
        <v>2.1989999999999998</v>
      </c>
      <c r="BF186" s="4">
        <v>0.77900000000000003</v>
      </c>
      <c r="BG186" s="4">
        <v>-6.9000000000000006E-2</v>
      </c>
      <c r="BH186" s="4">
        <v>-1.5209999999999999</v>
      </c>
      <c r="BI186" s="4">
        <v>-1.0209999999999999</v>
      </c>
      <c r="BJ186" s="4">
        <v>0.89900000000000002</v>
      </c>
      <c r="BK186" s="4">
        <v>-1.4590000000000001</v>
      </c>
      <c r="BL186" s="4">
        <v>-0.48199999999999998</v>
      </c>
      <c r="BM186" s="4">
        <v>-0.374</v>
      </c>
      <c r="BN186" s="4">
        <v>-5.0000000000000001E-3</v>
      </c>
      <c r="BO186" s="4">
        <v>0.32300000000000001</v>
      </c>
      <c r="BP186" s="4">
        <v>-0.32300000000000001</v>
      </c>
      <c r="BQ186" s="4">
        <v>0.76600000000000001</v>
      </c>
      <c r="BR186" s="4">
        <v>-0.72499999999999998</v>
      </c>
      <c r="BS186" s="4">
        <v>-4.2999999999999997E-2</v>
      </c>
      <c r="BT186" s="4">
        <v>-0.78600000000000003</v>
      </c>
      <c r="BU186" s="4">
        <v>3.0000000000000001E-3</v>
      </c>
      <c r="BV186" s="4">
        <v>-0.215</v>
      </c>
      <c r="BW186" s="4">
        <v>5.8000000000000003E-2</v>
      </c>
      <c r="BX186" s="4">
        <v>-0.152</v>
      </c>
      <c r="BY186" s="4">
        <v>-4.0000000000000001E-3</v>
      </c>
      <c r="CB186" s="7">
        <f>$BW186/$BW$184</f>
        <v>7.4609586045434667E-4</v>
      </c>
      <c r="CC186" s="7">
        <f>$BX186/$BX$184</f>
        <v>-1.5007898894154818E-3</v>
      </c>
      <c r="CD186" s="7">
        <f>$BY186/$BY$184</f>
        <v>-4.0990326282997215E-5</v>
      </c>
    </row>
    <row r="187" spans="1:82" x14ac:dyDescent="0.25">
      <c r="A187" s="1" t="s">
        <v>79</v>
      </c>
      <c r="B187" s="1" t="s">
        <v>517</v>
      </c>
      <c r="C187" s="2" t="s">
        <v>87</v>
      </c>
      <c r="D187" s="11" t="s">
        <v>87</v>
      </c>
      <c r="E187" s="11" t="s">
        <v>87</v>
      </c>
      <c r="F187" s="11">
        <v>0.246</v>
      </c>
      <c r="G187" s="11">
        <v>0.65200000000000002</v>
      </c>
      <c r="H187" s="11">
        <v>-7.5999999999999998E-2</v>
      </c>
      <c r="I187" s="11">
        <v>-0.309</v>
      </c>
      <c r="J187" s="11">
        <v>0.50800000000000001</v>
      </c>
      <c r="K187" s="11">
        <v>0.63200000000000001</v>
      </c>
      <c r="L187" s="11">
        <v>-0.91800000000000004</v>
      </c>
      <c r="M187" s="11">
        <v>0.43099999999999999</v>
      </c>
      <c r="N187" s="11">
        <v>-0.503</v>
      </c>
      <c r="O187" s="11">
        <v>0.53500000000000003</v>
      </c>
      <c r="P187" s="11">
        <v>1.296</v>
      </c>
      <c r="Q187" s="11">
        <v>1.2070000000000001</v>
      </c>
      <c r="R187" s="11">
        <v>0.15</v>
      </c>
      <c r="S187" s="11">
        <v>0.22700000000000001</v>
      </c>
      <c r="T187" s="11">
        <v>-0.43</v>
      </c>
      <c r="U187" s="11">
        <v>0.27500000000000002</v>
      </c>
      <c r="V187" s="11">
        <v>0.15</v>
      </c>
      <c r="W187" s="11">
        <v>1.621</v>
      </c>
      <c r="X187" s="11">
        <v>0.73199999999999998</v>
      </c>
      <c r="Y187" s="11">
        <v>-0.626</v>
      </c>
      <c r="Z187" s="11">
        <v>-2.5000000000000001E-2</v>
      </c>
      <c r="AA187" s="11">
        <v>-0.7</v>
      </c>
      <c r="AB187" s="11">
        <v>2.024</v>
      </c>
      <c r="AC187" s="11">
        <v>1.3640000000000001</v>
      </c>
      <c r="AD187" s="11">
        <v>0.33100000000000002</v>
      </c>
      <c r="AE187" s="11">
        <v>0.43</v>
      </c>
      <c r="AF187" s="11">
        <v>3.0390000000000001</v>
      </c>
      <c r="AG187" s="11">
        <v>0.441</v>
      </c>
      <c r="AH187" s="11">
        <v>0.114</v>
      </c>
      <c r="AI187" s="11">
        <v>1.7889999999999999</v>
      </c>
      <c r="AJ187" s="11">
        <v>-0.19</v>
      </c>
      <c r="AK187" s="11">
        <v>0.04</v>
      </c>
      <c r="AL187" s="11">
        <v>0.47899999999999998</v>
      </c>
      <c r="AM187" s="11">
        <v>0.36899999999999999</v>
      </c>
      <c r="AN187" s="11">
        <v>1.875</v>
      </c>
      <c r="AO187" s="11">
        <v>0.85499999999999998</v>
      </c>
      <c r="AP187" s="11">
        <v>0.53500000000000003</v>
      </c>
      <c r="AQ187" s="11">
        <v>-0.33400000000000002</v>
      </c>
      <c r="AR187" s="11">
        <v>1.159</v>
      </c>
      <c r="AS187" s="11">
        <v>1.516</v>
      </c>
      <c r="AT187" s="11">
        <v>-3.9319999999999999</v>
      </c>
      <c r="AU187" s="11">
        <v>-0.125</v>
      </c>
      <c r="AV187" s="11">
        <v>0.188</v>
      </c>
      <c r="AW187" s="11">
        <v>-0.04</v>
      </c>
      <c r="AX187" s="11">
        <v>2.7589999999999999</v>
      </c>
      <c r="AY187" s="11">
        <v>1.145</v>
      </c>
      <c r="AZ187" s="11">
        <v>-0.54600000000000004</v>
      </c>
      <c r="BA187" s="11">
        <v>0.249</v>
      </c>
      <c r="BB187" s="11">
        <v>0.23599999999999999</v>
      </c>
      <c r="BC187" s="11">
        <v>1.879</v>
      </c>
      <c r="BD187" s="11">
        <v>1.946</v>
      </c>
      <c r="BE187" s="11">
        <v>0.65500000000000003</v>
      </c>
      <c r="BF187" s="11">
        <v>0.378</v>
      </c>
      <c r="BG187" s="11">
        <v>2.4649999999999999</v>
      </c>
      <c r="BH187" s="11">
        <v>1.873</v>
      </c>
      <c r="BI187" s="11">
        <v>-1.4530000000000001</v>
      </c>
      <c r="BJ187" s="11">
        <v>-2.2480000000000002</v>
      </c>
      <c r="BK187" s="11">
        <v>-1.5189999999999999</v>
      </c>
      <c r="BL187" s="11">
        <v>-0.373</v>
      </c>
      <c r="BM187" s="11">
        <v>-1.7490000000000001</v>
      </c>
      <c r="BN187" s="11">
        <v>-1.7150000000000001</v>
      </c>
      <c r="BO187" s="11">
        <v>-1.47</v>
      </c>
      <c r="BP187" s="11">
        <v>-0.56299999999999994</v>
      </c>
      <c r="BQ187" s="11">
        <v>-0.155</v>
      </c>
      <c r="BR187" s="11">
        <v>0.94299999999999995</v>
      </c>
      <c r="BS187" s="11">
        <v>-0.33900000000000002</v>
      </c>
      <c r="BT187" s="11">
        <v>-0.52500000000000002</v>
      </c>
      <c r="BU187" s="11">
        <v>-0.59799999999999998</v>
      </c>
      <c r="BV187" s="11">
        <v>0.83499999999999996</v>
      </c>
      <c r="BW187" s="11">
        <v>1.028</v>
      </c>
      <c r="BX187" s="11">
        <v>0.93600000000000005</v>
      </c>
      <c r="BY187" s="11">
        <v>0.47199999999999998</v>
      </c>
      <c r="CB187" s="9">
        <f t="shared" ref="CB187:CB238" si="21">$BW187/$BW$184</f>
        <v>1.3223905940466697E-2</v>
      </c>
      <c r="CC187" s="9">
        <f t="shared" ref="CC187:CC239" si="22">$BX187/$BX$184</f>
        <v>9.2417061611374408E-3</v>
      </c>
      <c r="CD187" s="9">
        <f t="shared" ref="CD187:CD238" si="23">$BY187/$BY$184</f>
        <v>4.8368585013936708E-3</v>
      </c>
    </row>
    <row r="188" spans="1:82" x14ac:dyDescent="0.25">
      <c r="A188" s="1" t="s">
        <v>81</v>
      </c>
      <c r="B188" s="1" t="s">
        <v>518</v>
      </c>
      <c r="C188" s="2" t="s">
        <v>87</v>
      </c>
      <c r="D188" s="11">
        <v>-4.3999999999999997E-2</v>
      </c>
      <c r="E188" s="11">
        <v>8.9999999999999993E-3</v>
      </c>
      <c r="F188" s="11">
        <v>-5.0000000000000001E-3</v>
      </c>
      <c r="G188" s="11">
        <v>0.61299999999999999</v>
      </c>
      <c r="H188" s="11">
        <v>0.45200000000000001</v>
      </c>
      <c r="I188" s="11">
        <v>-0.19900000000000001</v>
      </c>
      <c r="J188" s="11">
        <v>8.8999999999999996E-2</v>
      </c>
      <c r="K188" s="11">
        <v>0.5</v>
      </c>
      <c r="L188" s="11">
        <v>0.50600000000000001</v>
      </c>
      <c r="M188" s="11">
        <v>0.16900000000000001</v>
      </c>
      <c r="N188" s="11">
        <v>1.4E-2</v>
      </c>
      <c r="O188" s="11">
        <v>0.42299999999999999</v>
      </c>
      <c r="P188" s="11">
        <v>-0.94</v>
      </c>
      <c r="Q188" s="11">
        <v>-8.9999999999999993E-3</v>
      </c>
      <c r="R188" s="11">
        <v>-6.0999999999999999E-2</v>
      </c>
      <c r="S188" s="11">
        <v>-0.23499999999999999</v>
      </c>
      <c r="T188" s="11">
        <v>-3.0000000000000001E-3</v>
      </c>
      <c r="U188" s="11">
        <v>0.14399999999999999</v>
      </c>
      <c r="V188" s="11">
        <v>0.16500000000000001</v>
      </c>
      <c r="W188" s="11">
        <v>0.129</v>
      </c>
      <c r="X188" s="11">
        <v>4.2000000000000003E-2</v>
      </c>
      <c r="Y188" s="11">
        <v>0.23499999999999999</v>
      </c>
      <c r="Z188" s="11">
        <v>0.28999999999999998</v>
      </c>
      <c r="AA188" s="11">
        <v>1.9E-2</v>
      </c>
      <c r="AB188" s="11">
        <v>8.1000000000000003E-2</v>
      </c>
      <c r="AC188" s="11">
        <v>-1.2999999999999999E-2</v>
      </c>
      <c r="AD188" s="11">
        <v>0.20399999999999999</v>
      </c>
      <c r="AE188" s="11">
        <v>3.5390000000000001</v>
      </c>
      <c r="AF188" s="11">
        <v>-0.52</v>
      </c>
      <c r="AG188" s="11">
        <v>6.5000000000000002E-2</v>
      </c>
      <c r="AH188" s="11">
        <v>6.3E-2</v>
      </c>
      <c r="AI188" s="11">
        <v>0.25900000000000001</v>
      </c>
      <c r="AJ188" s="11">
        <v>-4.3999999999999997E-2</v>
      </c>
      <c r="AK188" s="11">
        <v>0.14799999999999999</v>
      </c>
      <c r="AL188" s="11">
        <v>0.157</v>
      </c>
      <c r="AM188" s="11">
        <v>0.40400000000000003</v>
      </c>
      <c r="AN188" s="11">
        <v>-0.29299999999999998</v>
      </c>
      <c r="AO188" s="11">
        <v>-5.7000000000000002E-2</v>
      </c>
      <c r="AP188" s="11">
        <v>-5.8999999999999997E-2</v>
      </c>
      <c r="AQ188" s="11">
        <v>9.1999999999999998E-2</v>
      </c>
      <c r="AR188" s="11">
        <v>-3.2000000000000001E-2</v>
      </c>
      <c r="AS188" s="11">
        <v>0.215</v>
      </c>
      <c r="AT188" s="11">
        <v>1.857</v>
      </c>
      <c r="AU188" s="11">
        <v>1.895</v>
      </c>
      <c r="AV188" s="11">
        <v>-0.21099999999999999</v>
      </c>
      <c r="AW188" s="11">
        <v>1.073</v>
      </c>
      <c r="AX188" s="11">
        <v>8.4000000000000005E-2</v>
      </c>
      <c r="AY188" s="11">
        <v>2.0680000000000001</v>
      </c>
      <c r="AZ188" s="11">
        <v>-0.38300000000000001</v>
      </c>
      <c r="BA188" s="11">
        <v>0.83099999999999996</v>
      </c>
      <c r="BB188" s="11">
        <v>-0.46</v>
      </c>
      <c r="BC188" s="11">
        <v>1.393</v>
      </c>
      <c r="BD188" s="11">
        <v>0.80700000000000005</v>
      </c>
      <c r="BE188" s="11">
        <v>0.78500000000000003</v>
      </c>
      <c r="BF188" s="11">
        <v>-1.4279999999999999</v>
      </c>
      <c r="BG188" s="11">
        <v>1.8049999999999999</v>
      </c>
      <c r="BH188" s="11">
        <v>0.59599999999999997</v>
      </c>
      <c r="BI188" s="11">
        <v>1.7</v>
      </c>
      <c r="BJ188" s="11">
        <v>-8.6359999999999992</v>
      </c>
      <c r="BK188" s="11">
        <v>14.772</v>
      </c>
      <c r="BL188" s="11">
        <v>-4.2080000000000002</v>
      </c>
      <c r="BM188" s="11">
        <v>0.17</v>
      </c>
      <c r="BN188" s="11">
        <v>0.88100000000000001</v>
      </c>
      <c r="BO188" s="11">
        <v>2.9169999999999998</v>
      </c>
      <c r="BP188" s="11">
        <v>-1.27</v>
      </c>
      <c r="BQ188" s="11">
        <v>10.003</v>
      </c>
      <c r="BR188" s="11">
        <v>-0.621</v>
      </c>
      <c r="BS188" s="11">
        <v>-1.151</v>
      </c>
      <c r="BT188" s="11">
        <v>1.583</v>
      </c>
      <c r="BU188" s="11">
        <v>1.163</v>
      </c>
      <c r="BV188" s="11">
        <v>2.5579999999999998</v>
      </c>
      <c r="BW188" s="11">
        <v>0.96699999999999997</v>
      </c>
      <c r="BX188" s="11">
        <v>-0.55800000000000005</v>
      </c>
      <c r="BY188" s="11">
        <v>1.1399999999999999</v>
      </c>
      <c r="CB188" s="9">
        <f t="shared" si="21"/>
        <v>1.2439218914816435E-2</v>
      </c>
      <c r="CC188" s="9">
        <f t="shared" si="22"/>
        <v>-5.5094786729857825E-3</v>
      </c>
      <c r="CD188" s="9">
        <f t="shared" si="23"/>
        <v>1.1682242990654203E-2</v>
      </c>
    </row>
    <row r="189" spans="1:82" x14ac:dyDescent="0.25">
      <c r="A189" s="1" t="s">
        <v>83</v>
      </c>
      <c r="B189" s="1" t="s">
        <v>519</v>
      </c>
      <c r="C189" s="2" t="s">
        <v>87</v>
      </c>
      <c r="D189" s="11">
        <v>0.192</v>
      </c>
      <c r="E189" s="11">
        <v>0.104</v>
      </c>
      <c r="F189" s="11">
        <v>0.64900000000000002</v>
      </c>
      <c r="G189" s="11">
        <v>3.0000000000000001E-3</v>
      </c>
      <c r="H189" s="11">
        <v>0.40899999999999997</v>
      </c>
      <c r="I189" s="11">
        <v>0.182</v>
      </c>
      <c r="J189" s="11">
        <v>0.2</v>
      </c>
      <c r="K189" s="11">
        <v>0.29499999999999998</v>
      </c>
      <c r="L189" s="11">
        <v>0.7</v>
      </c>
      <c r="M189" s="11">
        <v>6.8000000000000005E-2</v>
      </c>
      <c r="N189" s="11">
        <v>9.7000000000000003E-2</v>
      </c>
      <c r="O189" s="11">
        <v>8.3000000000000004E-2</v>
      </c>
      <c r="P189" s="11">
        <v>6.9000000000000006E-2</v>
      </c>
      <c r="Q189" s="11">
        <v>-3.4000000000000002E-2</v>
      </c>
      <c r="R189" s="11">
        <v>0.13700000000000001</v>
      </c>
      <c r="S189" s="11">
        <v>-0.10299999999999999</v>
      </c>
      <c r="T189" s="11">
        <v>5.7000000000000002E-2</v>
      </c>
      <c r="U189" s="11">
        <v>2.8000000000000001E-2</v>
      </c>
      <c r="V189" s="11">
        <v>0.13800000000000001</v>
      </c>
      <c r="W189" s="11">
        <v>0.11600000000000001</v>
      </c>
      <c r="X189" s="11">
        <v>0.05</v>
      </c>
      <c r="Y189" s="11">
        <v>0.19</v>
      </c>
      <c r="Z189" s="11">
        <v>0.308</v>
      </c>
      <c r="AA189" s="11">
        <v>-0.77700000000000002</v>
      </c>
      <c r="AB189" s="11">
        <v>-5.4160000000000004</v>
      </c>
      <c r="AC189" s="11">
        <v>-0.107</v>
      </c>
      <c r="AD189" s="11">
        <v>8.2000000000000003E-2</v>
      </c>
      <c r="AE189" s="11">
        <v>-0.39900000000000002</v>
      </c>
      <c r="AF189" s="11">
        <v>0.154</v>
      </c>
      <c r="AG189" s="11">
        <v>0.19500000000000001</v>
      </c>
      <c r="AH189" s="11">
        <v>-2.9000000000000001E-2</v>
      </c>
      <c r="AI189" s="11">
        <v>1.069</v>
      </c>
      <c r="AJ189" s="11">
        <v>-0.19500000000000001</v>
      </c>
      <c r="AK189" s="11">
        <v>0.35299999999999998</v>
      </c>
      <c r="AL189" s="11">
        <v>0.64700000000000002</v>
      </c>
      <c r="AM189" s="11">
        <v>-0.19700000000000001</v>
      </c>
      <c r="AN189" s="11">
        <v>-0.40699999999999997</v>
      </c>
      <c r="AO189" s="11">
        <v>0.105</v>
      </c>
      <c r="AP189" s="11">
        <v>8.7999999999999995E-2</v>
      </c>
      <c r="AQ189" s="11">
        <v>0.78100000000000003</v>
      </c>
      <c r="AR189" s="11">
        <v>3.5999999999999997E-2</v>
      </c>
      <c r="AS189" s="11">
        <v>1.03</v>
      </c>
      <c r="AT189" s="11">
        <v>-1.24</v>
      </c>
      <c r="AU189" s="11">
        <v>3.427</v>
      </c>
      <c r="AV189" s="11">
        <v>-0.61799999999999999</v>
      </c>
      <c r="AW189" s="11">
        <v>0.78</v>
      </c>
      <c r="AX189" s="11">
        <v>-0.20200000000000001</v>
      </c>
      <c r="AY189" s="11">
        <v>2.2490000000000001</v>
      </c>
      <c r="AZ189" s="11">
        <v>-2.915</v>
      </c>
      <c r="BA189" s="11">
        <v>-1.177</v>
      </c>
      <c r="BB189" s="11">
        <v>0.253</v>
      </c>
      <c r="BC189" s="11">
        <v>-0.68</v>
      </c>
      <c r="BD189" s="11">
        <v>-0.38400000000000001</v>
      </c>
      <c r="BE189" s="11">
        <v>4.9000000000000002E-2</v>
      </c>
      <c r="BF189" s="11">
        <v>-1.522</v>
      </c>
      <c r="BG189" s="11">
        <v>2.3370000000000002</v>
      </c>
      <c r="BH189" s="11">
        <v>4.8319999999999999</v>
      </c>
      <c r="BI189" s="11">
        <v>3.5720000000000001</v>
      </c>
      <c r="BJ189" s="11">
        <v>-3.0710000000000002</v>
      </c>
      <c r="BK189" s="11">
        <v>-2.7330000000000001</v>
      </c>
      <c r="BL189" s="11">
        <v>-0.23300000000000001</v>
      </c>
      <c r="BM189" s="11">
        <v>4.0670000000000002</v>
      </c>
      <c r="BN189" s="11">
        <v>1.194</v>
      </c>
      <c r="BO189" s="11">
        <v>-3.6429999999999998</v>
      </c>
      <c r="BP189" s="11">
        <v>3.8860000000000001</v>
      </c>
      <c r="BQ189" s="11">
        <v>0.41099999999999998</v>
      </c>
      <c r="BR189" s="11">
        <v>-0.93400000000000005</v>
      </c>
      <c r="BS189" s="11">
        <v>4.3890000000000002</v>
      </c>
      <c r="BT189" s="11">
        <v>-0.55800000000000005</v>
      </c>
      <c r="BU189" s="11">
        <v>1.0980000000000001</v>
      </c>
      <c r="BV189" s="11">
        <v>-3.9609999999999999</v>
      </c>
      <c r="BW189" s="11">
        <v>-1.325</v>
      </c>
      <c r="BX189" s="11">
        <v>-1.96</v>
      </c>
      <c r="BY189" s="11" t="s">
        <v>87</v>
      </c>
      <c r="CB189" s="9">
        <f t="shared" si="21"/>
        <v>-1.7044431294862231E-2</v>
      </c>
      <c r="CC189" s="9">
        <f t="shared" si="22"/>
        <v>-1.9352290679304898E-2</v>
      </c>
      <c r="CD189" s="9">
        <v>0</v>
      </c>
    </row>
    <row r="190" spans="1:82" x14ac:dyDescent="0.25">
      <c r="A190" t="s">
        <v>85</v>
      </c>
      <c r="B190" t="s">
        <v>520</v>
      </c>
      <c r="C190" s="3" t="s">
        <v>87</v>
      </c>
      <c r="D190" s="4" t="s">
        <v>87</v>
      </c>
      <c r="E190" s="4" t="s">
        <v>87</v>
      </c>
      <c r="F190" s="4" t="s">
        <v>87</v>
      </c>
      <c r="G190" s="4" t="s">
        <v>87</v>
      </c>
      <c r="H190" s="4" t="s">
        <v>87</v>
      </c>
      <c r="I190" s="4" t="s">
        <v>87</v>
      </c>
      <c r="J190" s="4" t="s">
        <v>87</v>
      </c>
      <c r="K190" s="4" t="s">
        <v>87</v>
      </c>
      <c r="L190" s="4" t="s">
        <v>87</v>
      </c>
      <c r="M190" s="4" t="s">
        <v>87</v>
      </c>
      <c r="N190" s="4" t="s">
        <v>87</v>
      </c>
      <c r="O190" s="4" t="s">
        <v>87</v>
      </c>
      <c r="P190" s="4" t="s">
        <v>87</v>
      </c>
      <c r="Q190" s="4" t="s">
        <v>87</v>
      </c>
      <c r="R190" s="4" t="s">
        <v>87</v>
      </c>
      <c r="S190" s="4" t="s">
        <v>87</v>
      </c>
      <c r="T190" s="4">
        <v>0.83799999999999997</v>
      </c>
      <c r="U190" s="4">
        <v>0.93600000000000005</v>
      </c>
      <c r="V190" s="4">
        <v>0.92</v>
      </c>
      <c r="W190" s="4">
        <v>0.92100000000000004</v>
      </c>
      <c r="X190" s="4" t="s">
        <v>87</v>
      </c>
      <c r="Y190" s="4" t="s">
        <v>87</v>
      </c>
      <c r="Z190" s="4" t="s">
        <v>87</v>
      </c>
      <c r="AA190" s="4">
        <v>-1.744</v>
      </c>
      <c r="AB190" s="4">
        <v>0.19700000000000001</v>
      </c>
      <c r="AC190" s="4">
        <v>0.20399999999999999</v>
      </c>
      <c r="AD190" s="4">
        <v>0.188</v>
      </c>
      <c r="AE190" s="4">
        <v>7.0000000000000001E-3</v>
      </c>
      <c r="AF190" s="4">
        <v>0.39600000000000002</v>
      </c>
      <c r="AG190" s="4">
        <v>0.36699999999999999</v>
      </c>
      <c r="AH190" s="4">
        <v>0.35299999999999998</v>
      </c>
      <c r="AI190" s="4">
        <v>0.36299999999999999</v>
      </c>
      <c r="AJ190" s="4">
        <v>-0.05</v>
      </c>
      <c r="AK190" s="4" t="s">
        <v>87</v>
      </c>
      <c r="AL190" s="4">
        <v>-3.9E-2</v>
      </c>
      <c r="AM190" s="4">
        <v>-8.0000000000000002E-3</v>
      </c>
      <c r="AN190" s="4" t="s">
        <v>87</v>
      </c>
      <c r="AO190" s="4">
        <v>-4.1000000000000002E-2</v>
      </c>
      <c r="AP190" s="4" t="s">
        <v>87</v>
      </c>
      <c r="AQ190" s="4">
        <v>-0.08</v>
      </c>
      <c r="AR190" s="4">
        <v>6.6000000000000003E-2</v>
      </c>
      <c r="AS190" s="4">
        <v>0.12</v>
      </c>
      <c r="AT190" s="4">
        <v>0.14599999999999999</v>
      </c>
      <c r="AU190" s="4">
        <v>0.21199999999999999</v>
      </c>
      <c r="AV190" s="4">
        <v>2.4E-2</v>
      </c>
      <c r="AW190" s="4">
        <v>0.27800000000000002</v>
      </c>
      <c r="AX190" s="4">
        <v>0.375</v>
      </c>
      <c r="AY190" s="4">
        <v>0.311</v>
      </c>
      <c r="AZ190" s="4">
        <v>-0.30299999999999999</v>
      </c>
      <c r="BA190" s="4">
        <v>0.15</v>
      </c>
      <c r="BB190" s="4">
        <v>9.9000000000000005E-2</v>
      </c>
      <c r="BC190" s="4">
        <v>0.34200000000000003</v>
      </c>
      <c r="BD190" s="4">
        <v>-0.245</v>
      </c>
      <c r="BE190" s="4">
        <v>0.13</v>
      </c>
      <c r="BF190" s="4">
        <v>0.23400000000000001</v>
      </c>
      <c r="BG190" s="4">
        <v>0.34399999999999997</v>
      </c>
      <c r="BH190" s="4">
        <v>-0.17199999999999999</v>
      </c>
      <c r="BI190" s="4">
        <v>0.27</v>
      </c>
      <c r="BJ190" s="4">
        <v>0.161</v>
      </c>
      <c r="BK190" s="4">
        <v>0.69599999999999995</v>
      </c>
      <c r="BL190" s="4">
        <v>-0.58899999999999997</v>
      </c>
      <c r="BM190" s="4">
        <v>0.56100000000000005</v>
      </c>
      <c r="BN190" s="4">
        <v>0.55700000000000005</v>
      </c>
      <c r="BO190" s="4">
        <v>0.45300000000000001</v>
      </c>
      <c r="BP190" s="4">
        <v>-0.27300000000000002</v>
      </c>
      <c r="BQ190" s="4">
        <v>-0.25700000000000001</v>
      </c>
      <c r="BR190" s="4">
        <v>7.9000000000000001E-2</v>
      </c>
      <c r="BS190" s="4">
        <v>1.333</v>
      </c>
      <c r="BT190" s="4">
        <v>-0.221</v>
      </c>
      <c r="BU190" s="4">
        <v>0.21</v>
      </c>
      <c r="BV190" s="4">
        <v>-2E-3</v>
      </c>
      <c r="BW190" s="4">
        <v>0.51500000000000001</v>
      </c>
      <c r="BX190" s="4">
        <v>-0.39800000000000002</v>
      </c>
      <c r="BY190" s="4">
        <v>0.55500000000000005</v>
      </c>
      <c r="CB190" s="7">
        <f t="shared" si="21"/>
        <v>6.6248166919653196E-3</v>
      </c>
      <c r="CC190" s="7">
        <f t="shared" si="22"/>
        <v>-3.929699842022117E-3</v>
      </c>
      <c r="CD190" s="7">
        <f t="shared" si="23"/>
        <v>5.6874077717658632E-3</v>
      </c>
    </row>
    <row r="191" spans="1:82" x14ac:dyDescent="0.25">
      <c r="A191" s="1" t="s">
        <v>88</v>
      </c>
      <c r="B191" s="1" t="s">
        <v>521</v>
      </c>
      <c r="C191" s="2" t="s">
        <v>87</v>
      </c>
      <c r="D191" s="11">
        <v>5.1609999999999996</v>
      </c>
      <c r="E191" s="11">
        <v>3.181</v>
      </c>
      <c r="F191" s="11">
        <v>1.486</v>
      </c>
      <c r="G191" s="11">
        <v>0.96399999999999997</v>
      </c>
      <c r="H191" s="11">
        <v>1.8380000000000001</v>
      </c>
      <c r="I191" s="11">
        <v>0.72299999999999998</v>
      </c>
      <c r="J191" s="11">
        <v>0.89200000000000002</v>
      </c>
      <c r="K191" s="11">
        <v>1.0089999999999999</v>
      </c>
      <c r="L191" s="11">
        <v>-0.80800000000000005</v>
      </c>
      <c r="M191" s="11">
        <v>0.55100000000000005</v>
      </c>
      <c r="N191" s="11">
        <v>2.585</v>
      </c>
      <c r="O191" s="11">
        <v>0.54200000000000004</v>
      </c>
      <c r="P191" s="11">
        <v>-4.3999999999999997E-2</v>
      </c>
      <c r="Q191" s="11">
        <v>0.69199999999999995</v>
      </c>
      <c r="R191" s="11">
        <v>2E-3</v>
      </c>
      <c r="S191" s="11">
        <v>1.502</v>
      </c>
      <c r="T191" s="11">
        <v>1.8340000000000001</v>
      </c>
      <c r="U191" s="11">
        <v>1.3560000000000001</v>
      </c>
      <c r="V191" s="11">
        <v>3.355</v>
      </c>
      <c r="W191" s="11">
        <v>2.2639999999999998</v>
      </c>
      <c r="X191" s="11">
        <v>4.0880000000000001</v>
      </c>
      <c r="Y191" s="11">
        <v>2.609</v>
      </c>
      <c r="Z191" s="11">
        <v>0.98799999999999999</v>
      </c>
      <c r="AA191" s="11">
        <v>-3.2759999999999998</v>
      </c>
      <c r="AB191" s="11">
        <v>3.2890000000000001</v>
      </c>
      <c r="AC191" s="11">
        <v>0.47099999999999997</v>
      </c>
      <c r="AD191" s="11">
        <v>2.3719999999999999</v>
      </c>
      <c r="AE191" s="11">
        <v>1.6160000000000001</v>
      </c>
      <c r="AF191" s="11">
        <v>1.5980000000000001</v>
      </c>
      <c r="AG191" s="11">
        <v>4.1849999999999996</v>
      </c>
      <c r="AH191" s="11">
        <v>2.2610000000000001</v>
      </c>
      <c r="AI191" s="11">
        <v>0.58499999999999996</v>
      </c>
      <c r="AJ191" s="11">
        <v>-1.359</v>
      </c>
      <c r="AK191" s="11">
        <v>2.867</v>
      </c>
      <c r="AL191" s="11">
        <v>1.841</v>
      </c>
      <c r="AM191" s="11">
        <v>0.85899999999999999</v>
      </c>
      <c r="AN191" s="11">
        <v>2.6779999999999999</v>
      </c>
      <c r="AO191" s="11">
        <v>-1.448</v>
      </c>
      <c r="AP191" s="11">
        <v>0.44600000000000001</v>
      </c>
      <c r="AQ191" s="11">
        <v>-0.123</v>
      </c>
      <c r="AR191" s="11">
        <v>-0.80500000000000005</v>
      </c>
      <c r="AS191" s="11">
        <v>1.268</v>
      </c>
      <c r="AT191" s="11">
        <v>0.76200000000000001</v>
      </c>
      <c r="AU191" s="11">
        <v>-0.65200000000000002</v>
      </c>
      <c r="AV191" s="11">
        <v>0.33100000000000002</v>
      </c>
      <c r="AW191" s="11">
        <v>1.347</v>
      </c>
      <c r="AX191" s="11">
        <v>0.155</v>
      </c>
      <c r="AY191" s="11">
        <v>1.6879999999999999</v>
      </c>
      <c r="AZ191" s="11">
        <v>0.52</v>
      </c>
      <c r="BA191" s="11">
        <v>-0.37</v>
      </c>
      <c r="BB191" s="11">
        <v>1.0129999999999999</v>
      </c>
      <c r="BC191" s="11">
        <v>0.747</v>
      </c>
      <c r="BD191" s="11">
        <v>-1.4930000000000001</v>
      </c>
      <c r="BE191" s="11">
        <v>-0.621</v>
      </c>
      <c r="BF191" s="11">
        <v>0.36899999999999999</v>
      </c>
      <c r="BG191" s="11">
        <v>0.94799999999999995</v>
      </c>
      <c r="BH191" s="11">
        <v>-1E-3</v>
      </c>
      <c r="BI191" s="11">
        <v>-1.137</v>
      </c>
      <c r="BJ191" s="11">
        <v>-1.3939999999999999</v>
      </c>
      <c r="BK191" s="11">
        <v>-0.79400000000000004</v>
      </c>
      <c r="BL191" s="11">
        <v>4.5960000000000001</v>
      </c>
      <c r="BM191" s="11">
        <v>2.1339999999999999</v>
      </c>
      <c r="BN191" s="11">
        <v>0.69399999999999995</v>
      </c>
      <c r="BO191" s="11">
        <v>-2.6040000000000001</v>
      </c>
      <c r="BP191" s="11">
        <v>3.1760000000000002</v>
      </c>
      <c r="BQ191" s="11">
        <v>3.6669999999999998</v>
      </c>
      <c r="BR191" s="11">
        <v>0.309</v>
      </c>
      <c r="BS191" s="11">
        <v>6.6749999999999998</v>
      </c>
      <c r="BT191" s="11">
        <v>3.6360000000000001</v>
      </c>
      <c r="BU191" s="11">
        <v>3.55</v>
      </c>
      <c r="BV191" s="11">
        <v>3.504</v>
      </c>
      <c r="BW191" s="11">
        <v>4.5960000000000001</v>
      </c>
      <c r="BX191" s="11">
        <v>-9.5739999999999998</v>
      </c>
      <c r="BY191" s="11">
        <v>22.815999999999999</v>
      </c>
      <c r="CB191" s="9">
        <f t="shared" si="21"/>
        <v>5.9121665080140988E-2</v>
      </c>
      <c r="CC191" s="9">
        <f t="shared" si="22"/>
        <v>-9.4530015797788303E-2</v>
      </c>
      <c r="CD191" s="9">
        <f t="shared" si="23"/>
        <v>0.23380882111821608</v>
      </c>
    </row>
    <row r="192" spans="1:82" x14ac:dyDescent="0.25">
      <c r="A192" t="s">
        <v>90</v>
      </c>
      <c r="B192" t="s">
        <v>522</v>
      </c>
      <c r="C192" s="3" t="s">
        <v>87</v>
      </c>
      <c r="D192" s="4">
        <v>0.55300000000000005</v>
      </c>
      <c r="E192" s="4">
        <v>0.71199999999999997</v>
      </c>
      <c r="F192" s="4">
        <v>0.22800000000000001</v>
      </c>
      <c r="G192" s="4">
        <v>0.32700000000000001</v>
      </c>
      <c r="H192" s="4">
        <v>-0.32100000000000001</v>
      </c>
      <c r="I192" s="4">
        <v>0.22900000000000001</v>
      </c>
      <c r="J192" s="4">
        <v>0.16600000000000001</v>
      </c>
      <c r="K192" s="4">
        <v>0.186</v>
      </c>
      <c r="L192" s="4">
        <v>-3.4000000000000002E-2</v>
      </c>
      <c r="M192" s="4">
        <v>4.0000000000000001E-3</v>
      </c>
      <c r="N192" s="4">
        <v>2.8000000000000001E-2</v>
      </c>
      <c r="O192" s="4">
        <v>-1.9E-2</v>
      </c>
      <c r="P192" s="4">
        <v>-2.7E-2</v>
      </c>
      <c r="Q192" s="4">
        <v>1.6E-2</v>
      </c>
      <c r="R192" s="4">
        <v>4.0000000000000001E-3</v>
      </c>
      <c r="S192" s="4">
        <v>1.2999999999999999E-2</v>
      </c>
      <c r="T192" s="4">
        <v>-9.6000000000000002E-2</v>
      </c>
      <c r="U192" s="4">
        <v>-2.4E-2</v>
      </c>
      <c r="V192" s="4">
        <v>-0.123</v>
      </c>
      <c r="W192" s="4">
        <v>-0.109</v>
      </c>
      <c r="X192" s="4" t="s">
        <v>87</v>
      </c>
      <c r="Y192" s="4">
        <v>-1.6E-2</v>
      </c>
      <c r="Z192" s="4">
        <v>-5.0999999999999997E-2</v>
      </c>
      <c r="AA192" s="4">
        <v>0.56399999999999995</v>
      </c>
      <c r="AB192" s="4" t="s">
        <v>87</v>
      </c>
      <c r="AC192" s="4">
        <v>9.7000000000000003E-2</v>
      </c>
      <c r="AD192" s="4">
        <v>3.2000000000000001E-2</v>
      </c>
      <c r="AE192" s="4">
        <v>0.41799999999999998</v>
      </c>
      <c r="AF192" s="4">
        <v>-6.0999999999999999E-2</v>
      </c>
      <c r="AG192" s="4">
        <v>0.40200000000000002</v>
      </c>
      <c r="AH192" s="4">
        <v>0.497</v>
      </c>
      <c r="AI192" s="4">
        <v>0.48099999999999998</v>
      </c>
      <c r="AJ192" s="4">
        <v>0.52100000000000002</v>
      </c>
      <c r="AK192" s="4">
        <v>0.36399999999999999</v>
      </c>
      <c r="AL192" s="4">
        <v>0.64400000000000002</v>
      </c>
      <c r="AM192" s="4">
        <v>1.4470000000000001</v>
      </c>
      <c r="AN192" s="4">
        <v>1.2E-2</v>
      </c>
      <c r="AO192" s="4">
        <v>0.78500000000000003</v>
      </c>
      <c r="AP192" s="4">
        <v>0.30499999999999999</v>
      </c>
      <c r="AQ192" s="4">
        <v>0.747</v>
      </c>
      <c r="AR192" s="4">
        <v>0.215</v>
      </c>
      <c r="AS192" s="4">
        <v>0.35799999999999998</v>
      </c>
      <c r="AT192" s="4">
        <v>0.33400000000000002</v>
      </c>
      <c r="AU192" s="4">
        <v>-0.23899999999999999</v>
      </c>
      <c r="AV192" s="4">
        <v>-0.158</v>
      </c>
      <c r="AW192" s="4">
        <v>0.29699999999999999</v>
      </c>
      <c r="AX192" s="4">
        <v>-3.5999999999999997E-2</v>
      </c>
      <c r="AY192" s="4">
        <v>0.90600000000000003</v>
      </c>
      <c r="AZ192" s="4">
        <v>-0.17899999999999999</v>
      </c>
      <c r="BA192" s="4">
        <v>0.75700000000000001</v>
      </c>
      <c r="BB192" s="4">
        <v>0.55900000000000005</v>
      </c>
      <c r="BC192" s="4">
        <v>1.9E-2</v>
      </c>
      <c r="BD192" s="4">
        <v>0.311</v>
      </c>
      <c r="BE192" s="4">
        <v>0.24299999999999999</v>
      </c>
      <c r="BF192" s="4">
        <v>0.48899999999999999</v>
      </c>
      <c r="BG192" s="4">
        <v>0.79800000000000004</v>
      </c>
      <c r="BH192" s="4">
        <v>0.51400000000000001</v>
      </c>
      <c r="BI192" s="4">
        <v>0.22700000000000001</v>
      </c>
      <c r="BJ192" s="4">
        <v>0.68799999999999994</v>
      </c>
      <c r="BK192" s="4">
        <v>0.91400000000000003</v>
      </c>
      <c r="BL192" s="4">
        <v>0.36099999999999999</v>
      </c>
      <c r="BM192" s="4">
        <v>1.3440000000000001</v>
      </c>
      <c r="BN192" s="4">
        <v>1.554</v>
      </c>
      <c r="BO192" s="4">
        <v>1.1379999999999999</v>
      </c>
      <c r="BP192" s="4">
        <v>1.169</v>
      </c>
      <c r="BQ192" s="4">
        <v>1.498</v>
      </c>
      <c r="BR192" s="4">
        <v>0.34899999999999998</v>
      </c>
      <c r="BS192" s="4">
        <v>1.171</v>
      </c>
      <c r="BT192" s="4">
        <v>-0.08</v>
      </c>
      <c r="BU192" s="4" t="s">
        <v>87</v>
      </c>
      <c r="BV192" s="4" t="s">
        <v>87</v>
      </c>
      <c r="BW192" s="4" t="s">
        <v>87</v>
      </c>
      <c r="BX192" s="4" t="s">
        <v>87</v>
      </c>
      <c r="BY192" s="4" t="s">
        <v>87</v>
      </c>
      <c r="CB192" s="7">
        <v>0</v>
      </c>
      <c r="CC192" s="7">
        <v>0</v>
      </c>
      <c r="CD192" s="7">
        <v>0</v>
      </c>
    </row>
    <row r="193" spans="1:82" x14ac:dyDescent="0.25">
      <c r="A193" s="1" t="s">
        <v>92</v>
      </c>
      <c r="B193" s="1" t="s">
        <v>523</v>
      </c>
      <c r="C193" s="2" t="s">
        <v>87</v>
      </c>
      <c r="D193" s="11" t="s">
        <v>87</v>
      </c>
      <c r="E193" s="11" t="s">
        <v>87</v>
      </c>
      <c r="F193" s="11" t="s">
        <v>87</v>
      </c>
      <c r="G193" s="11" t="s">
        <v>87</v>
      </c>
      <c r="H193" s="11" t="s">
        <v>87</v>
      </c>
      <c r="I193" s="11" t="s">
        <v>87</v>
      </c>
      <c r="J193" s="11" t="s">
        <v>87</v>
      </c>
      <c r="K193" s="11" t="s">
        <v>87</v>
      </c>
      <c r="L193" s="11" t="s">
        <v>87</v>
      </c>
      <c r="M193" s="11" t="s">
        <v>87</v>
      </c>
      <c r="N193" s="11" t="s">
        <v>87</v>
      </c>
      <c r="O193" s="11" t="s">
        <v>87</v>
      </c>
      <c r="P193" s="11" t="s">
        <v>87</v>
      </c>
      <c r="Q193" s="11" t="s">
        <v>87</v>
      </c>
      <c r="R193" s="11" t="s">
        <v>87</v>
      </c>
      <c r="S193" s="11" t="s">
        <v>87</v>
      </c>
      <c r="T193" s="11" t="s">
        <v>87</v>
      </c>
      <c r="U193" s="11" t="s">
        <v>87</v>
      </c>
      <c r="V193" s="11" t="s">
        <v>87</v>
      </c>
      <c r="W193" s="11" t="s">
        <v>87</v>
      </c>
      <c r="X193" s="11" t="s">
        <v>87</v>
      </c>
      <c r="Y193" s="11" t="s">
        <v>87</v>
      </c>
      <c r="Z193" s="11">
        <v>0.17899999999999999</v>
      </c>
      <c r="AA193" s="11">
        <v>0.28100000000000003</v>
      </c>
      <c r="AB193" s="11">
        <v>0.48299999999999998</v>
      </c>
      <c r="AC193" s="11">
        <v>0.16200000000000001</v>
      </c>
      <c r="AD193" s="11">
        <v>0.309</v>
      </c>
      <c r="AE193" s="11">
        <v>0.72</v>
      </c>
      <c r="AF193" s="11">
        <v>0.10299999999999999</v>
      </c>
      <c r="AG193" s="11" t="s">
        <v>87</v>
      </c>
      <c r="AH193" s="11">
        <v>0.60399999999999998</v>
      </c>
      <c r="AI193" s="11" t="s">
        <v>87</v>
      </c>
      <c r="AJ193" s="11" t="s">
        <v>87</v>
      </c>
      <c r="AK193" s="11">
        <v>-0.57299999999999995</v>
      </c>
      <c r="AL193" s="11">
        <v>0.46100000000000002</v>
      </c>
      <c r="AM193" s="11">
        <v>0.68600000000000005</v>
      </c>
      <c r="AN193" s="11">
        <v>0.375</v>
      </c>
      <c r="AO193" s="11">
        <v>0.22500000000000001</v>
      </c>
      <c r="AP193" s="11">
        <v>0.60299999999999998</v>
      </c>
      <c r="AQ193" s="11">
        <v>2.5059999999999998</v>
      </c>
      <c r="AR193" s="11">
        <v>0.76100000000000001</v>
      </c>
      <c r="AS193" s="11">
        <v>-0.193</v>
      </c>
      <c r="AT193" s="11">
        <v>0.94199999999999995</v>
      </c>
      <c r="AU193" s="11">
        <v>1.8</v>
      </c>
      <c r="AV193" s="11">
        <v>1.1479999999999999</v>
      </c>
      <c r="AW193" s="11">
        <v>0.16300000000000001</v>
      </c>
      <c r="AX193" s="11">
        <v>1.208</v>
      </c>
      <c r="AY193" s="11">
        <v>1.2929999999999999</v>
      </c>
      <c r="AZ193" s="11">
        <v>0.36199999999999999</v>
      </c>
      <c r="BA193" s="11">
        <v>1.3169999999999999</v>
      </c>
      <c r="BB193" s="11">
        <v>8.4510000000000005</v>
      </c>
      <c r="BC193" s="11">
        <v>12.167</v>
      </c>
      <c r="BD193" s="11">
        <v>10.381</v>
      </c>
      <c r="BE193" s="11">
        <v>9.6530000000000005</v>
      </c>
      <c r="BF193" s="11">
        <v>2.8759999999999999</v>
      </c>
      <c r="BG193" s="11">
        <v>6.0830000000000002</v>
      </c>
      <c r="BH193" s="11">
        <v>0.28000000000000003</v>
      </c>
      <c r="BI193" s="11">
        <v>3.6240000000000001</v>
      </c>
      <c r="BJ193" s="11">
        <v>9.1430000000000007</v>
      </c>
      <c r="BK193" s="11">
        <v>15.279</v>
      </c>
      <c r="BL193" s="11">
        <v>10.882</v>
      </c>
      <c r="BM193" s="11">
        <v>3.343</v>
      </c>
      <c r="BN193" s="11">
        <v>18.477</v>
      </c>
      <c r="BO193" s="11">
        <v>40.640999999999998</v>
      </c>
      <c r="BP193" s="11">
        <v>30.091999999999999</v>
      </c>
      <c r="BQ193" s="11">
        <v>53.26</v>
      </c>
      <c r="BR193" s="11">
        <v>30.145</v>
      </c>
      <c r="BS193" s="11">
        <v>54.499000000000002</v>
      </c>
      <c r="BT193" s="11">
        <v>38.213000000000001</v>
      </c>
      <c r="BU193" s="11">
        <v>48.84</v>
      </c>
      <c r="BV193" s="11">
        <v>43.591999999999999</v>
      </c>
      <c r="BW193" s="11">
        <v>22.989000000000001</v>
      </c>
      <c r="BX193" s="11">
        <v>44.625</v>
      </c>
      <c r="BY193" s="11">
        <v>23.33</v>
      </c>
      <c r="CB193" s="9">
        <f t="shared" si="21"/>
        <v>0.2957240988962927</v>
      </c>
      <c r="CC193" s="9">
        <f t="shared" si="22"/>
        <v>0.44061018957345971</v>
      </c>
      <c r="CD193" s="9">
        <f t="shared" si="23"/>
        <v>0.23907607804558123</v>
      </c>
    </row>
    <row r="194" spans="1:82" x14ac:dyDescent="0.25">
      <c r="A194" s="1" t="s">
        <v>94</v>
      </c>
      <c r="B194" s="1" t="s">
        <v>524</v>
      </c>
      <c r="C194" s="2" t="s">
        <v>87</v>
      </c>
      <c r="D194" s="11">
        <v>5.7460000000000004</v>
      </c>
      <c r="E194" s="11">
        <v>0.77</v>
      </c>
      <c r="F194" s="11">
        <v>1.89</v>
      </c>
      <c r="G194" s="11">
        <v>6.1260000000000003</v>
      </c>
      <c r="H194" s="11">
        <v>0.35399999999999998</v>
      </c>
      <c r="I194" s="11">
        <v>0.34699999999999998</v>
      </c>
      <c r="J194" s="11">
        <v>0.35699999999999998</v>
      </c>
      <c r="K194" s="11">
        <v>0.35499999999999998</v>
      </c>
      <c r="L194" s="11">
        <v>1.27</v>
      </c>
      <c r="M194" s="11">
        <v>1.286</v>
      </c>
      <c r="N194" s="11">
        <v>1.2090000000000001</v>
      </c>
      <c r="O194" s="11">
        <v>1.214</v>
      </c>
      <c r="P194" s="11">
        <v>2.7679999999999998</v>
      </c>
      <c r="Q194" s="11">
        <v>8.5269999999999992</v>
      </c>
      <c r="R194" s="11">
        <v>4.7009999999999996</v>
      </c>
      <c r="S194" s="11">
        <v>5.992</v>
      </c>
      <c r="T194" s="11">
        <v>4.2759999999999998</v>
      </c>
      <c r="U194" s="11">
        <v>1.859</v>
      </c>
      <c r="V194" s="11">
        <v>-0.89700000000000002</v>
      </c>
      <c r="W194" s="11">
        <v>4.0259999999999998</v>
      </c>
      <c r="X194" s="11">
        <v>7.4210000000000003</v>
      </c>
      <c r="Y194" s="11">
        <v>4.5620000000000003</v>
      </c>
      <c r="Z194" s="11">
        <v>8.0399999999999991</v>
      </c>
      <c r="AA194" s="11">
        <v>-4.5999999999999999E-2</v>
      </c>
      <c r="AB194" s="11">
        <v>-0.36799999999999999</v>
      </c>
      <c r="AC194" s="11">
        <v>-1.6259999999999999</v>
      </c>
      <c r="AD194" s="11">
        <v>-3.0139999999999998</v>
      </c>
      <c r="AE194" s="11">
        <v>-1.704</v>
      </c>
      <c r="AF194" s="11">
        <v>4.5839999999999996</v>
      </c>
      <c r="AG194" s="11">
        <v>-2.2589999999999999</v>
      </c>
      <c r="AH194" s="11">
        <v>-1.224</v>
      </c>
      <c r="AI194" s="11">
        <v>-4.556</v>
      </c>
      <c r="AJ194" s="11">
        <v>2.117</v>
      </c>
      <c r="AK194" s="11">
        <v>-2.0960000000000001</v>
      </c>
      <c r="AL194" s="11">
        <v>0.27</v>
      </c>
      <c r="AM194" s="11">
        <v>-1.704</v>
      </c>
      <c r="AN194" s="11">
        <v>2.7930000000000001</v>
      </c>
      <c r="AO194" s="11">
        <v>-2.681</v>
      </c>
      <c r="AP194" s="11">
        <v>-1.1160000000000001</v>
      </c>
      <c r="AQ194" s="11">
        <v>-5.8000000000000003E-2</v>
      </c>
      <c r="AR194" s="11">
        <v>0.90800000000000003</v>
      </c>
      <c r="AS194" s="11">
        <v>1.0449999999999999</v>
      </c>
      <c r="AT194" s="11">
        <v>1.7529999999999999</v>
      </c>
      <c r="AU194" s="11">
        <v>-0.55300000000000005</v>
      </c>
      <c r="AV194" s="11">
        <v>2.6030000000000002</v>
      </c>
      <c r="AW194" s="11">
        <v>-0.82499999999999996</v>
      </c>
      <c r="AX194" s="11">
        <v>-0.68700000000000006</v>
      </c>
      <c r="AY194" s="11">
        <v>-0.93700000000000006</v>
      </c>
      <c r="AZ194" s="11">
        <v>-0.35099999999999998</v>
      </c>
      <c r="BA194" s="11">
        <v>-1.198</v>
      </c>
      <c r="BB194" s="11">
        <v>0.434</v>
      </c>
      <c r="BC194" s="11">
        <v>-0.54300000000000004</v>
      </c>
      <c r="BD194" s="11">
        <v>0.186</v>
      </c>
      <c r="BE194" s="11">
        <v>-2.8959999999999999</v>
      </c>
      <c r="BF194" s="11">
        <v>-1.33</v>
      </c>
      <c r="BG194" s="11">
        <v>1.901</v>
      </c>
      <c r="BH194" s="11">
        <v>-1.1879999999999999</v>
      </c>
      <c r="BI194" s="11">
        <v>-2.8479999999999999</v>
      </c>
      <c r="BJ194" s="11">
        <v>1.401</v>
      </c>
      <c r="BK194" s="11">
        <v>-0.39500000000000002</v>
      </c>
      <c r="BL194" s="11">
        <v>1.6E-2</v>
      </c>
      <c r="BM194" s="11">
        <v>-0.74299999999999999</v>
      </c>
      <c r="BN194" s="11">
        <v>0.36899999999999999</v>
      </c>
      <c r="BO194" s="11">
        <v>2.0619999999999998</v>
      </c>
      <c r="BP194" s="11">
        <v>0.115</v>
      </c>
      <c r="BQ194" s="11">
        <v>-2.52</v>
      </c>
      <c r="BR194" s="11">
        <v>-0.314</v>
      </c>
      <c r="BS194" s="11">
        <v>1.54</v>
      </c>
      <c r="BT194" s="11">
        <v>3.984</v>
      </c>
      <c r="BU194" s="11">
        <v>-1.5840000000000001</v>
      </c>
      <c r="BV194" s="11">
        <v>0.86</v>
      </c>
      <c r="BW194" s="11">
        <v>-0.10100000000000001</v>
      </c>
      <c r="BX194" s="11">
        <v>2.86</v>
      </c>
      <c r="BY194" s="11">
        <v>1.714</v>
      </c>
      <c r="CB194" s="9">
        <f t="shared" si="21"/>
        <v>-1.299235894929121E-3</v>
      </c>
      <c r="CC194" s="9">
        <f t="shared" si="22"/>
        <v>2.8238546603475512E-2</v>
      </c>
      <c r="CD194" s="9">
        <f t="shared" si="23"/>
        <v>1.7564354812264305E-2</v>
      </c>
    </row>
    <row r="195" spans="1:82" x14ac:dyDescent="0.25">
      <c r="A195" t="s">
        <v>96</v>
      </c>
      <c r="B195" t="s">
        <v>525</v>
      </c>
      <c r="C195" s="3" t="s">
        <v>87</v>
      </c>
      <c r="D195" s="4" t="s">
        <v>87</v>
      </c>
      <c r="E195" s="4">
        <v>7.0000000000000001E-3</v>
      </c>
      <c r="F195" s="4">
        <v>0.152</v>
      </c>
      <c r="G195" s="4">
        <v>0.23100000000000001</v>
      </c>
      <c r="H195" s="4">
        <v>3.5999999999999997E-2</v>
      </c>
      <c r="I195" s="4">
        <v>3.9E-2</v>
      </c>
      <c r="J195" s="4">
        <v>3.9E-2</v>
      </c>
      <c r="K195" s="4">
        <v>3.9E-2</v>
      </c>
      <c r="L195" s="4">
        <v>8.7999999999999995E-2</v>
      </c>
      <c r="M195" s="4">
        <v>8.5999999999999993E-2</v>
      </c>
      <c r="N195" s="4">
        <v>0.08</v>
      </c>
      <c r="O195" s="4">
        <v>7.5999999999999998E-2</v>
      </c>
      <c r="P195" s="4">
        <v>-1.4999999999999999E-2</v>
      </c>
      <c r="Q195" s="4">
        <v>-1.4E-2</v>
      </c>
      <c r="R195" s="4">
        <v>-1.4E-2</v>
      </c>
      <c r="S195" s="4">
        <v>-1.4999999999999999E-2</v>
      </c>
      <c r="T195" s="4">
        <v>1.9E-2</v>
      </c>
      <c r="U195" s="4">
        <v>1.9E-2</v>
      </c>
      <c r="V195" s="4">
        <v>1.7999999999999999E-2</v>
      </c>
      <c r="W195" s="4">
        <v>1.6E-2</v>
      </c>
      <c r="X195" s="4">
        <v>1.7000000000000001E-2</v>
      </c>
      <c r="Y195" s="4">
        <v>1.7000000000000001E-2</v>
      </c>
      <c r="Z195" s="4">
        <v>1.6E-2</v>
      </c>
      <c r="AA195" s="4">
        <v>1.4999999999999999E-2</v>
      </c>
      <c r="AB195" s="4">
        <v>-7.3999999999999996E-2</v>
      </c>
      <c r="AC195" s="4">
        <v>-7.0999999999999994E-2</v>
      </c>
      <c r="AD195" s="4">
        <v>-6.2E-2</v>
      </c>
      <c r="AE195" s="4">
        <v>-0.06</v>
      </c>
      <c r="AF195" s="4">
        <v>-0.02</v>
      </c>
      <c r="AG195" s="4">
        <v>-1.9E-2</v>
      </c>
      <c r="AH195" s="4">
        <v>-1.7999999999999999E-2</v>
      </c>
      <c r="AI195" s="4">
        <v>-1.7999999999999999E-2</v>
      </c>
      <c r="AJ195" s="4">
        <v>1.4E-2</v>
      </c>
      <c r="AK195" s="4">
        <v>1.4E-2</v>
      </c>
      <c r="AL195" s="4">
        <v>1.4E-2</v>
      </c>
      <c r="AM195" s="4">
        <v>1.4E-2</v>
      </c>
      <c r="AN195" s="4" t="s">
        <v>87</v>
      </c>
      <c r="AO195" s="4">
        <v>4.2999999999999997E-2</v>
      </c>
      <c r="AP195" s="4">
        <v>6.2E-2</v>
      </c>
      <c r="AQ195" s="4" t="s">
        <v>87</v>
      </c>
      <c r="AR195" s="4" t="s">
        <v>87</v>
      </c>
      <c r="AS195" s="4">
        <v>-2E-3</v>
      </c>
      <c r="AT195" s="4">
        <v>-1.7999999999999999E-2</v>
      </c>
      <c r="AU195" s="4">
        <v>4.2000000000000003E-2</v>
      </c>
      <c r="AV195" s="4">
        <v>0.121</v>
      </c>
      <c r="AW195" s="4">
        <v>0.01</v>
      </c>
      <c r="AX195" s="4">
        <v>2.9000000000000001E-2</v>
      </c>
      <c r="AY195" s="4">
        <v>6.7000000000000004E-2</v>
      </c>
      <c r="AZ195" s="4">
        <v>-1.4E-2</v>
      </c>
      <c r="BA195" s="4">
        <v>3.5000000000000003E-2</v>
      </c>
      <c r="BB195" s="4">
        <v>-2.4E-2</v>
      </c>
      <c r="BC195" s="4">
        <v>7.0000000000000007E-2</v>
      </c>
      <c r="BD195" s="4">
        <v>-1.2E-2</v>
      </c>
      <c r="BE195" s="4">
        <v>1.2E-2</v>
      </c>
      <c r="BF195" s="4">
        <v>4.8000000000000001E-2</v>
      </c>
      <c r="BG195" s="4">
        <v>4.0000000000000001E-3</v>
      </c>
      <c r="BH195" s="4">
        <v>3.0000000000000001E-3</v>
      </c>
      <c r="BI195" s="4" t="s">
        <v>87</v>
      </c>
      <c r="BJ195" s="4" t="s">
        <v>87</v>
      </c>
      <c r="BK195" s="4" t="s">
        <v>87</v>
      </c>
      <c r="BL195" s="4">
        <v>1.9E-2</v>
      </c>
      <c r="BM195" s="4">
        <v>4.0000000000000001E-3</v>
      </c>
      <c r="BN195" s="4">
        <v>5.0000000000000001E-3</v>
      </c>
      <c r="BO195" s="4" t="s">
        <v>87</v>
      </c>
      <c r="BP195" s="4" t="s">
        <v>87</v>
      </c>
      <c r="BQ195" s="4">
        <v>5.6000000000000001E-2</v>
      </c>
      <c r="BR195" s="4">
        <v>0.151</v>
      </c>
      <c r="BS195" s="4" t="s">
        <v>87</v>
      </c>
      <c r="BT195" s="4">
        <v>2.9000000000000001E-2</v>
      </c>
      <c r="BU195" s="4">
        <v>4.0000000000000001E-3</v>
      </c>
      <c r="BV195" s="4">
        <v>5.0000000000000001E-3</v>
      </c>
      <c r="BW195" s="4">
        <v>0.755</v>
      </c>
      <c r="BX195" s="4">
        <v>7.0000000000000001E-3</v>
      </c>
      <c r="BY195" s="4">
        <v>5.0000000000000001E-3</v>
      </c>
      <c r="CB195" s="7">
        <f t="shared" si="21"/>
        <v>9.7121099076384783E-3</v>
      </c>
      <c r="CC195" s="7">
        <f t="shared" si="22"/>
        <v>6.9115323854660352E-5</v>
      </c>
      <c r="CD195" s="7">
        <f t="shared" si="23"/>
        <v>5.1237907853746515E-5</v>
      </c>
    </row>
    <row r="196" spans="1:82" x14ac:dyDescent="0.25">
      <c r="A196" t="s">
        <v>98</v>
      </c>
      <c r="B196" t="s">
        <v>526</v>
      </c>
      <c r="C196" s="3" t="s">
        <v>87</v>
      </c>
      <c r="D196" s="4" t="s">
        <v>87</v>
      </c>
      <c r="E196" s="4" t="s">
        <v>87</v>
      </c>
      <c r="F196" s="4" t="s">
        <v>87</v>
      </c>
      <c r="G196" s="4" t="s">
        <v>87</v>
      </c>
      <c r="H196" s="4" t="s">
        <v>87</v>
      </c>
      <c r="I196" s="4" t="s">
        <v>87</v>
      </c>
      <c r="J196" s="4" t="s">
        <v>87</v>
      </c>
      <c r="K196" s="4" t="s">
        <v>87</v>
      </c>
      <c r="L196" s="4" t="s">
        <v>87</v>
      </c>
      <c r="M196" s="4" t="s">
        <v>87</v>
      </c>
      <c r="N196" s="4" t="s">
        <v>87</v>
      </c>
      <c r="O196" s="4" t="s">
        <v>87</v>
      </c>
      <c r="P196" s="4" t="s">
        <v>87</v>
      </c>
      <c r="Q196" s="4" t="s">
        <v>87</v>
      </c>
      <c r="R196" s="4" t="s">
        <v>87</v>
      </c>
      <c r="S196" s="4" t="s">
        <v>87</v>
      </c>
      <c r="T196" s="4" t="s">
        <v>87</v>
      </c>
      <c r="U196" s="4" t="s">
        <v>87</v>
      </c>
      <c r="V196" s="4" t="s">
        <v>87</v>
      </c>
      <c r="W196" s="4" t="s">
        <v>87</v>
      </c>
      <c r="X196" s="4" t="s">
        <v>87</v>
      </c>
      <c r="Y196" s="4" t="s">
        <v>87</v>
      </c>
      <c r="Z196" s="4" t="s">
        <v>87</v>
      </c>
      <c r="AA196" s="4" t="s">
        <v>87</v>
      </c>
      <c r="AB196" s="4" t="s">
        <v>87</v>
      </c>
      <c r="AC196" s="4" t="s">
        <v>87</v>
      </c>
      <c r="AD196" s="4" t="s">
        <v>87</v>
      </c>
      <c r="AE196" s="4" t="s">
        <v>87</v>
      </c>
      <c r="AF196" s="4" t="s">
        <v>87</v>
      </c>
      <c r="AG196" s="4" t="s">
        <v>87</v>
      </c>
      <c r="AH196" s="4" t="s">
        <v>87</v>
      </c>
      <c r="AI196" s="4" t="s">
        <v>87</v>
      </c>
      <c r="AJ196" s="4" t="s">
        <v>87</v>
      </c>
      <c r="AK196" s="4" t="s">
        <v>87</v>
      </c>
      <c r="AL196" s="4" t="s">
        <v>87</v>
      </c>
      <c r="AM196" s="4" t="s">
        <v>87</v>
      </c>
      <c r="AN196" s="4" t="s">
        <v>87</v>
      </c>
      <c r="AO196" s="4" t="s">
        <v>87</v>
      </c>
      <c r="AP196" s="4" t="s">
        <v>87</v>
      </c>
      <c r="AQ196" s="4" t="s">
        <v>87</v>
      </c>
      <c r="AR196" s="4" t="s">
        <v>87</v>
      </c>
      <c r="AS196" s="4" t="s">
        <v>87</v>
      </c>
      <c r="AT196" s="4" t="s">
        <v>87</v>
      </c>
      <c r="AU196" s="4" t="s">
        <v>87</v>
      </c>
      <c r="AV196" s="4" t="s">
        <v>87</v>
      </c>
      <c r="AW196" s="4" t="s">
        <v>87</v>
      </c>
      <c r="AX196" s="4" t="s">
        <v>87</v>
      </c>
      <c r="AY196" s="4" t="s">
        <v>87</v>
      </c>
      <c r="AZ196" s="4" t="s">
        <v>87</v>
      </c>
      <c r="BA196" s="4" t="s">
        <v>87</v>
      </c>
      <c r="BB196" s="4" t="s">
        <v>87</v>
      </c>
      <c r="BC196" s="4" t="s">
        <v>87</v>
      </c>
      <c r="BD196" s="4" t="s">
        <v>87</v>
      </c>
      <c r="BE196" s="4" t="s">
        <v>87</v>
      </c>
      <c r="BF196" s="4" t="s">
        <v>87</v>
      </c>
      <c r="BG196" s="4" t="s">
        <v>87</v>
      </c>
      <c r="BH196" s="4" t="s">
        <v>87</v>
      </c>
      <c r="BI196" s="4" t="s">
        <v>87</v>
      </c>
      <c r="BJ196" s="4" t="s">
        <v>87</v>
      </c>
      <c r="BK196" s="4" t="s">
        <v>87</v>
      </c>
      <c r="BL196" s="4" t="s">
        <v>87</v>
      </c>
      <c r="BM196" s="4" t="s">
        <v>87</v>
      </c>
      <c r="BN196" s="4" t="s">
        <v>87</v>
      </c>
      <c r="BO196" s="4" t="s">
        <v>87</v>
      </c>
      <c r="BP196" s="4" t="s">
        <v>87</v>
      </c>
      <c r="BQ196" s="4" t="s">
        <v>87</v>
      </c>
      <c r="BR196" s="4" t="s">
        <v>87</v>
      </c>
      <c r="BS196" s="4" t="s">
        <v>87</v>
      </c>
      <c r="BT196" s="4" t="s">
        <v>87</v>
      </c>
      <c r="BU196" s="4" t="s">
        <v>87</v>
      </c>
      <c r="BV196" s="4" t="s">
        <v>87</v>
      </c>
      <c r="BW196" s="4" t="s">
        <v>87</v>
      </c>
      <c r="BX196" s="4" t="s">
        <v>87</v>
      </c>
      <c r="BY196" s="4" t="s">
        <v>87</v>
      </c>
      <c r="CB196" s="7">
        <v>0</v>
      </c>
      <c r="CC196" s="7">
        <v>0</v>
      </c>
      <c r="CD196" s="7">
        <v>0</v>
      </c>
    </row>
    <row r="197" spans="1:82" x14ac:dyDescent="0.25">
      <c r="A197" t="s">
        <v>100</v>
      </c>
      <c r="B197" t="s">
        <v>527</v>
      </c>
      <c r="C197" s="3" t="s">
        <v>87</v>
      </c>
      <c r="D197" s="4" t="s">
        <v>87</v>
      </c>
      <c r="E197" s="4" t="s">
        <v>87</v>
      </c>
      <c r="F197" s="4" t="s">
        <v>87</v>
      </c>
      <c r="G197" s="4" t="s">
        <v>87</v>
      </c>
      <c r="H197" s="4" t="s">
        <v>87</v>
      </c>
      <c r="I197" s="4" t="s">
        <v>87</v>
      </c>
      <c r="J197" s="4" t="s">
        <v>87</v>
      </c>
      <c r="K197" s="4" t="s">
        <v>87</v>
      </c>
      <c r="L197" s="4" t="s">
        <v>87</v>
      </c>
      <c r="M197" s="4" t="s">
        <v>87</v>
      </c>
      <c r="N197" s="4" t="s">
        <v>87</v>
      </c>
      <c r="O197" s="4" t="s">
        <v>87</v>
      </c>
      <c r="P197" s="4" t="s">
        <v>87</v>
      </c>
      <c r="Q197" s="4" t="s">
        <v>87</v>
      </c>
      <c r="R197" s="4" t="s">
        <v>87</v>
      </c>
      <c r="S197" s="4" t="s">
        <v>87</v>
      </c>
      <c r="T197" s="4" t="s">
        <v>87</v>
      </c>
      <c r="U197" s="4" t="s">
        <v>87</v>
      </c>
      <c r="V197" s="4" t="s">
        <v>87</v>
      </c>
      <c r="W197" s="4" t="s">
        <v>87</v>
      </c>
      <c r="X197" s="4" t="s">
        <v>87</v>
      </c>
      <c r="Y197" s="4" t="s">
        <v>87</v>
      </c>
      <c r="Z197" s="4" t="s">
        <v>87</v>
      </c>
      <c r="AA197" s="4" t="s">
        <v>87</v>
      </c>
      <c r="AB197" s="4" t="s">
        <v>87</v>
      </c>
      <c r="AC197" s="4" t="s">
        <v>87</v>
      </c>
      <c r="AD197" s="4" t="s">
        <v>87</v>
      </c>
      <c r="AE197" s="4" t="s">
        <v>87</v>
      </c>
      <c r="AF197" s="4" t="s">
        <v>87</v>
      </c>
      <c r="AG197" s="4" t="s">
        <v>87</v>
      </c>
      <c r="AH197" s="4" t="s">
        <v>87</v>
      </c>
      <c r="AI197" s="4" t="s">
        <v>87</v>
      </c>
      <c r="AJ197" s="4" t="s">
        <v>87</v>
      </c>
      <c r="AK197" s="4" t="s">
        <v>87</v>
      </c>
      <c r="AL197" s="4" t="s">
        <v>87</v>
      </c>
      <c r="AM197" s="4" t="s">
        <v>87</v>
      </c>
      <c r="AN197" s="4" t="s">
        <v>87</v>
      </c>
      <c r="AO197" s="4" t="s">
        <v>87</v>
      </c>
      <c r="AP197" s="4" t="s">
        <v>87</v>
      </c>
      <c r="AQ197" s="4" t="s">
        <v>87</v>
      </c>
      <c r="AR197" s="4" t="s">
        <v>87</v>
      </c>
      <c r="AS197" s="4" t="s">
        <v>87</v>
      </c>
      <c r="AT197" s="4" t="s">
        <v>87</v>
      </c>
      <c r="AU197" s="4" t="s">
        <v>87</v>
      </c>
      <c r="AV197" s="4" t="s">
        <v>87</v>
      </c>
      <c r="AW197" s="4" t="s">
        <v>87</v>
      </c>
      <c r="AX197" s="4" t="s">
        <v>87</v>
      </c>
      <c r="AY197" s="4" t="s">
        <v>87</v>
      </c>
      <c r="AZ197" s="4" t="s">
        <v>87</v>
      </c>
      <c r="BA197" s="4" t="s">
        <v>87</v>
      </c>
      <c r="BB197" s="4" t="s">
        <v>87</v>
      </c>
      <c r="BC197" s="4" t="s">
        <v>87</v>
      </c>
      <c r="BD197" s="4" t="s">
        <v>87</v>
      </c>
      <c r="BE197" s="4" t="s">
        <v>87</v>
      </c>
      <c r="BF197" s="4" t="s">
        <v>87</v>
      </c>
      <c r="BG197" s="4" t="s">
        <v>87</v>
      </c>
      <c r="BH197" s="4" t="s">
        <v>87</v>
      </c>
      <c r="BI197" s="4" t="s">
        <v>87</v>
      </c>
      <c r="BJ197" s="4" t="s">
        <v>87</v>
      </c>
      <c r="BK197" s="4" t="s">
        <v>87</v>
      </c>
      <c r="BL197" s="4" t="s">
        <v>87</v>
      </c>
      <c r="BM197" s="4" t="s">
        <v>87</v>
      </c>
      <c r="BN197" s="4" t="s">
        <v>87</v>
      </c>
      <c r="BO197" s="4" t="s">
        <v>87</v>
      </c>
      <c r="BP197" s="4" t="s">
        <v>87</v>
      </c>
      <c r="BQ197" s="4" t="s">
        <v>87</v>
      </c>
      <c r="BR197" s="4" t="s">
        <v>87</v>
      </c>
      <c r="BS197" s="4" t="s">
        <v>87</v>
      </c>
      <c r="BT197" s="4" t="s">
        <v>87</v>
      </c>
      <c r="BU197" s="4" t="s">
        <v>87</v>
      </c>
      <c r="BV197" s="4" t="s">
        <v>87</v>
      </c>
      <c r="BW197" s="4" t="s">
        <v>87</v>
      </c>
      <c r="BX197" s="4" t="s">
        <v>87</v>
      </c>
      <c r="BY197" s="4" t="s">
        <v>87</v>
      </c>
      <c r="CB197" s="7">
        <v>0</v>
      </c>
      <c r="CC197" s="7">
        <v>0</v>
      </c>
      <c r="CD197" s="7">
        <v>0</v>
      </c>
    </row>
    <row r="198" spans="1:82" x14ac:dyDescent="0.25">
      <c r="A198" t="s">
        <v>102</v>
      </c>
      <c r="B198" t="s">
        <v>528</v>
      </c>
      <c r="C198" s="3" t="s">
        <v>87</v>
      </c>
      <c r="D198" s="4">
        <v>0.01</v>
      </c>
      <c r="E198" s="4">
        <v>0.01</v>
      </c>
      <c r="F198" s="4">
        <v>0.01</v>
      </c>
      <c r="G198" s="4">
        <v>0.01</v>
      </c>
      <c r="H198" s="4">
        <v>2.9000000000000001E-2</v>
      </c>
      <c r="I198" s="4">
        <v>0.03</v>
      </c>
      <c r="J198" s="4">
        <v>3.1E-2</v>
      </c>
      <c r="K198" s="4">
        <v>3.2000000000000001E-2</v>
      </c>
      <c r="L198" s="4">
        <v>5.8999999999999997E-2</v>
      </c>
      <c r="M198" s="4">
        <v>6.4000000000000001E-2</v>
      </c>
      <c r="N198" s="4">
        <v>6.6000000000000003E-2</v>
      </c>
      <c r="O198" s="4">
        <v>6.7000000000000004E-2</v>
      </c>
      <c r="P198" s="4">
        <v>0.17799999999999999</v>
      </c>
      <c r="Q198" s="4" t="s">
        <v>87</v>
      </c>
      <c r="R198" s="4">
        <v>7.6999999999999999E-2</v>
      </c>
      <c r="S198" s="4">
        <v>-2.1999999999999999E-2</v>
      </c>
      <c r="T198" s="4">
        <v>0.158</v>
      </c>
      <c r="U198" s="4">
        <v>9.2999999999999999E-2</v>
      </c>
      <c r="V198" s="4">
        <v>-3.5999999999999997E-2</v>
      </c>
      <c r="W198" s="4">
        <v>2.4E-2</v>
      </c>
      <c r="X198" s="4">
        <v>-2.8000000000000001E-2</v>
      </c>
      <c r="Y198" s="4">
        <v>-2.5999999999999999E-2</v>
      </c>
      <c r="Z198" s="4">
        <v>5.6000000000000001E-2</v>
      </c>
      <c r="AA198" s="4">
        <v>3.0000000000000001E-3</v>
      </c>
      <c r="AB198" s="4">
        <v>0.18</v>
      </c>
      <c r="AC198" s="4">
        <v>-0.11799999999999999</v>
      </c>
      <c r="AD198" s="4">
        <v>0.28599999999999998</v>
      </c>
      <c r="AE198" s="4">
        <v>0.10299999999999999</v>
      </c>
      <c r="AF198" s="4">
        <v>2.5000000000000001E-2</v>
      </c>
      <c r="AG198" s="4">
        <v>3.1E-2</v>
      </c>
      <c r="AH198" s="4">
        <v>0.153</v>
      </c>
      <c r="AI198" s="4">
        <v>0.378</v>
      </c>
      <c r="AJ198" s="4">
        <v>-0.13300000000000001</v>
      </c>
      <c r="AK198" s="4">
        <v>0.13800000000000001</v>
      </c>
      <c r="AL198" s="4">
        <v>0.125</v>
      </c>
      <c r="AM198" s="4" t="s">
        <v>87</v>
      </c>
      <c r="AN198" s="4">
        <v>0.42399999999999999</v>
      </c>
      <c r="AO198" s="4">
        <v>-4.0000000000000001E-3</v>
      </c>
      <c r="AP198" s="4">
        <v>0.11700000000000001</v>
      </c>
      <c r="AQ198" s="4">
        <v>3.1E-2</v>
      </c>
      <c r="AR198" s="4">
        <v>-0.40400000000000003</v>
      </c>
      <c r="AS198" s="4">
        <v>0.13</v>
      </c>
      <c r="AT198" s="4">
        <v>0.252</v>
      </c>
      <c r="AU198" s="4">
        <v>1.7999999999999999E-2</v>
      </c>
      <c r="AV198" s="4">
        <v>0.41599999999999998</v>
      </c>
      <c r="AW198" s="4">
        <v>-0.13500000000000001</v>
      </c>
      <c r="AX198" s="4">
        <v>-1.095</v>
      </c>
      <c r="AY198" s="4">
        <v>-0.20799999999999999</v>
      </c>
      <c r="AZ198" s="4">
        <v>-4.2000000000000003E-2</v>
      </c>
      <c r="BA198" s="4">
        <v>2.5000000000000001E-2</v>
      </c>
      <c r="BB198" s="4">
        <v>-8.3000000000000004E-2</v>
      </c>
      <c r="BC198" s="4">
        <v>-4.7E-2</v>
      </c>
      <c r="BD198" s="4" t="s">
        <v>87</v>
      </c>
      <c r="BE198" s="4" t="s">
        <v>87</v>
      </c>
      <c r="BF198" s="4" t="s">
        <v>87</v>
      </c>
      <c r="BG198" s="4">
        <v>1.018</v>
      </c>
      <c r="BH198" s="4" t="s">
        <v>87</v>
      </c>
      <c r="BI198" s="4" t="s">
        <v>87</v>
      </c>
      <c r="BJ198" s="4" t="s">
        <v>87</v>
      </c>
      <c r="BK198" s="4">
        <v>0.69099999999999995</v>
      </c>
      <c r="BL198" s="4" t="s">
        <v>87</v>
      </c>
      <c r="BM198" s="4" t="s">
        <v>87</v>
      </c>
      <c r="BN198" s="4" t="s">
        <v>87</v>
      </c>
      <c r="BO198" s="4">
        <v>0.49</v>
      </c>
      <c r="BP198" s="4" t="s">
        <v>87</v>
      </c>
      <c r="BQ198" s="4" t="s">
        <v>87</v>
      </c>
      <c r="BR198" s="4" t="s">
        <v>87</v>
      </c>
      <c r="BS198" s="4">
        <v>2.3290000000000002</v>
      </c>
      <c r="BT198" s="4" t="s">
        <v>87</v>
      </c>
      <c r="BU198" s="4" t="s">
        <v>87</v>
      </c>
      <c r="BV198" s="4" t="s">
        <v>87</v>
      </c>
      <c r="BW198" s="4">
        <v>1.581</v>
      </c>
      <c r="BX198" s="4" t="s">
        <v>87</v>
      </c>
      <c r="BY198" s="4" t="s">
        <v>87</v>
      </c>
      <c r="CB198" s="7">
        <f t="shared" si="21"/>
        <v>2.0337544058246931E-2</v>
      </c>
      <c r="CC198" s="7">
        <v>0</v>
      </c>
      <c r="CD198" s="7">
        <v>0</v>
      </c>
    </row>
    <row r="199" spans="1:82" x14ac:dyDescent="0.25">
      <c r="A199" t="s">
        <v>104</v>
      </c>
      <c r="B199" t="s">
        <v>529</v>
      </c>
      <c r="C199" s="3" t="s">
        <v>87</v>
      </c>
      <c r="D199" s="4">
        <v>0.109</v>
      </c>
      <c r="E199" s="4">
        <v>0.107</v>
      </c>
      <c r="F199" s="4">
        <v>0.26500000000000001</v>
      </c>
      <c r="G199" s="4">
        <v>0.13300000000000001</v>
      </c>
      <c r="H199" s="4">
        <v>-1.0999999999999999E-2</v>
      </c>
      <c r="I199" s="4">
        <v>3.6999999999999998E-2</v>
      </c>
      <c r="J199" s="4">
        <v>1.7000000000000001E-2</v>
      </c>
      <c r="K199" s="4">
        <v>-5.0000000000000001E-3</v>
      </c>
      <c r="L199" s="4">
        <v>0.45200000000000001</v>
      </c>
      <c r="M199" s="4">
        <v>3.3000000000000002E-2</v>
      </c>
      <c r="N199" s="4">
        <v>-2E-3</v>
      </c>
      <c r="O199" s="4">
        <v>-7.8E-2</v>
      </c>
      <c r="P199" s="4">
        <v>-0.03</v>
      </c>
      <c r="Q199" s="4">
        <v>4.2999999999999997E-2</v>
      </c>
      <c r="R199" s="4">
        <v>-0.01</v>
      </c>
      <c r="S199" s="4">
        <v>0.09</v>
      </c>
      <c r="T199" s="4">
        <v>0.14199999999999999</v>
      </c>
      <c r="U199" s="4">
        <v>0.112</v>
      </c>
      <c r="V199" s="4">
        <v>-2E-3</v>
      </c>
      <c r="W199" s="4">
        <v>5.1999999999999998E-2</v>
      </c>
      <c r="X199" s="4">
        <v>8.5000000000000006E-2</v>
      </c>
      <c r="Y199" s="4">
        <v>2.5999999999999999E-2</v>
      </c>
      <c r="Z199" s="4">
        <v>6.4000000000000001E-2</v>
      </c>
      <c r="AA199" s="4">
        <v>-3.5999999999999997E-2</v>
      </c>
      <c r="AB199" s="4">
        <v>-4.2000000000000003E-2</v>
      </c>
      <c r="AC199" s="4">
        <v>8.2000000000000003E-2</v>
      </c>
      <c r="AD199" s="4">
        <v>-3.0000000000000001E-3</v>
      </c>
      <c r="AE199" s="4">
        <v>8.0000000000000002E-3</v>
      </c>
      <c r="AF199" s="4">
        <v>4.5999999999999999E-2</v>
      </c>
      <c r="AG199" s="4">
        <v>-4.7E-2</v>
      </c>
      <c r="AH199" s="4">
        <v>6.4000000000000001E-2</v>
      </c>
      <c r="AI199" s="4" t="s">
        <v>87</v>
      </c>
      <c r="AJ199" s="4">
        <v>3.0000000000000001E-3</v>
      </c>
      <c r="AK199" s="4">
        <v>-2.5000000000000001E-2</v>
      </c>
      <c r="AL199" s="4" t="s">
        <v>87</v>
      </c>
      <c r="AM199" s="4" t="s">
        <v>87</v>
      </c>
      <c r="AN199" s="4">
        <v>0.01</v>
      </c>
      <c r="AO199" s="4">
        <v>-3.1E-2</v>
      </c>
      <c r="AP199" s="4">
        <v>5.1999999999999998E-2</v>
      </c>
      <c r="AQ199" s="4">
        <v>-0.28999999999999998</v>
      </c>
      <c r="AR199" s="4">
        <v>0.114</v>
      </c>
      <c r="AS199" s="4">
        <v>7.0999999999999994E-2</v>
      </c>
      <c r="AT199" s="4">
        <v>-0.05</v>
      </c>
      <c r="AU199" s="4">
        <v>-0.6</v>
      </c>
      <c r="AV199" s="4">
        <v>-7.9000000000000001E-2</v>
      </c>
      <c r="AW199" s="4">
        <v>0.66300000000000003</v>
      </c>
      <c r="AX199" s="4">
        <v>8.2000000000000003E-2</v>
      </c>
      <c r="AY199" s="4">
        <v>-0.14599999999999999</v>
      </c>
      <c r="AZ199" s="4">
        <v>-8.6999999999999994E-2</v>
      </c>
      <c r="BA199" s="4">
        <v>6.9000000000000006E-2</v>
      </c>
      <c r="BB199" s="4">
        <v>-5.0000000000000001E-3</v>
      </c>
      <c r="BC199" s="4">
        <v>-7.2999999999999995E-2</v>
      </c>
      <c r="BD199" s="4">
        <v>0.14199999999999999</v>
      </c>
      <c r="BE199" s="4">
        <v>-2.1999999999999999E-2</v>
      </c>
      <c r="BF199" s="4">
        <v>6.5000000000000002E-2</v>
      </c>
      <c r="BG199" s="4">
        <v>-0.434</v>
      </c>
      <c r="BH199" s="4">
        <v>-8.8999999999999996E-2</v>
      </c>
      <c r="BI199" s="4">
        <v>-6.7000000000000004E-2</v>
      </c>
      <c r="BJ199" s="4">
        <v>8.0000000000000002E-3</v>
      </c>
      <c r="BK199" s="4">
        <v>-7.8E-2</v>
      </c>
      <c r="BL199" s="4">
        <v>3.4000000000000002E-2</v>
      </c>
      <c r="BM199" s="4">
        <v>7.2999999999999995E-2</v>
      </c>
      <c r="BN199" s="4">
        <v>-2.1000000000000001E-2</v>
      </c>
      <c r="BO199" s="4">
        <v>-2.3E-2</v>
      </c>
      <c r="BP199" s="4">
        <v>1.2E-2</v>
      </c>
      <c r="BQ199" s="4">
        <v>-0.6</v>
      </c>
      <c r="BR199" s="4">
        <v>0.21</v>
      </c>
      <c r="BS199" s="4">
        <v>3.9E-2</v>
      </c>
      <c r="BT199" s="4">
        <v>-0.159</v>
      </c>
      <c r="BU199" s="4">
        <v>-1.4E-2</v>
      </c>
      <c r="BV199" s="4">
        <v>-5.6000000000000001E-2</v>
      </c>
      <c r="BW199" s="4">
        <v>0.106</v>
      </c>
      <c r="BX199" s="4">
        <v>-3.4000000000000002E-2</v>
      </c>
      <c r="BY199" s="4">
        <v>-0.19900000000000001</v>
      </c>
      <c r="CB199" s="7">
        <f t="shared" si="21"/>
        <v>1.3635545035889784E-3</v>
      </c>
      <c r="CC199" s="7">
        <f t="shared" si="22"/>
        <v>-3.3570300157977886E-4</v>
      </c>
      <c r="CD199" s="7">
        <f t="shared" si="23"/>
        <v>-2.0392687325791114E-3</v>
      </c>
    </row>
    <row r="200" spans="1:82" x14ac:dyDescent="0.25">
      <c r="A200" s="1" t="s">
        <v>106</v>
      </c>
      <c r="B200" s="1" t="s">
        <v>530</v>
      </c>
      <c r="C200" s="2" t="s">
        <v>87</v>
      </c>
      <c r="D200" s="11">
        <v>0.871</v>
      </c>
      <c r="E200" s="11">
        <v>-2</v>
      </c>
      <c r="F200" s="11">
        <v>-2.895</v>
      </c>
      <c r="G200" s="11">
        <v>0.20799999999999999</v>
      </c>
      <c r="H200" s="11">
        <v>-3.6999999999999998E-2</v>
      </c>
      <c r="I200" s="11">
        <v>-0.52300000000000002</v>
      </c>
      <c r="J200" s="11">
        <v>7.6999999999999999E-2</v>
      </c>
      <c r="K200" s="11">
        <v>-8.7999999999999995E-2</v>
      </c>
      <c r="L200" s="11">
        <v>-0.48299999999999998</v>
      </c>
      <c r="M200" s="11">
        <v>-0.03</v>
      </c>
      <c r="N200" s="11">
        <v>-0.249</v>
      </c>
      <c r="O200" s="11">
        <v>-0.55300000000000005</v>
      </c>
      <c r="P200" s="11">
        <v>-0.126</v>
      </c>
      <c r="Q200" s="11">
        <v>0.3</v>
      </c>
      <c r="R200" s="11">
        <v>0.34399999999999997</v>
      </c>
      <c r="S200" s="11">
        <v>-0.48599999999999999</v>
      </c>
      <c r="T200" s="11">
        <v>0.34100000000000003</v>
      </c>
      <c r="U200" s="11">
        <v>-0.435</v>
      </c>
      <c r="V200" s="11">
        <v>-0.52600000000000002</v>
      </c>
      <c r="W200" s="11">
        <v>-0.14099999999999999</v>
      </c>
      <c r="X200" s="11">
        <v>0.56499999999999995</v>
      </c>
      <c r="Y200" s="11">
        <v>-0.26800000000000002</v>
      </c>
      <c r="Z200" s="11">
        <v>0.13</v>
      </c>
      <c r="AA200" s="11">
        <v>0.24099999999999999</v>
      </c>
      <c r="AB200" s="11">
        <v>1.0309999999999999</v>
      </c>
      <c r="AC200" s="11">
        <v>0.17299999999999999</v>
      </c>
      <c r="AD200" s="11">
        <v>-0.63300000000000001</v>
      </c>
      <c r="AE200" s="11">
        <v>-0.217</v>
      </c>
      <c r="AF200" s="11">
        <v>0.68300000000000005</v>
      </c>
      <c r="AG200" s="11">
        <v>-9.6000000000000002E-2</v>
      </c>
      <c r="AH200" s="11">
        <v>0.47699999999999998</v>
      </c>
      <c r="AI200" s="11">
        <v>-0.10299999999999999</v>
      </c>
      <c r="AJ200" s="11">
        <v>0.29099999999999998</v>
      </c>
      <c r="AK200" s="11">
        <v>0.41399999999999998</v>
      </c>
      <c r="AL200" s="11">
        <v>0.51700000000000002</v>
      </c>
      <c r="AM200" s="11">
        <v>-0.76200000000000001</v>
      </c>
      <c r="AN200" s="11">
        <v>0.81100000000000005</v>
      </c>
      <c r="AO200" s="11">
        <v>7.2999999999999995E-2</v>
      </c>
      <c r="AP200" s="11">
        <v>0.72199999999999998</v>
      </c>
      <c r="AQ200" s="11">
        <v>-1.286</v>
      </c>
      <c r="AR200" s="11">
        <v>1.8009999999999999</v>
      </c>
      <c r="AS200" s="11">
        <v>0.36099999999999999</v>
      </c>
      <c r="AT200" s="11">
        <v>-0.93700000000000006</v>
      </c>
      <c r="AU200" s="11">
        <v>-0.75800000000000001</v>
      </c>
      <c r="AV200" s="11">
        <v>0.434</v>
      </c>
      <c r="AW200" s="11">
        <v>0.372</v>
      </c>
      <c r="AX200" s="11">
        <v>-1.256</v>
      </c>
      <c r="AY200" s="11">
        <v>-0.45200000000000001</v>
      </c>
      <c r="AZ200" s="11">
        <v>2.371</v>
      </c>
      <c r="BA200" s="11">
        <v>0.72899999999999998</v>
      </c>
      <c r="BB200" s="11">
        <v>-6.7000000000000004E-2</v>
      </c>
      <c r="BC200" s="11">
        <v>-0.23400000000000001</v>
      </c>
      <c r="BD200" s="11">
        <v>0.92200000000000004</v>
      </c>
      <c r="BE200" s="11">
        <v>0.61499999999999999</v>
      </c>
      <c r="BF200" s="11">
        <v>-0.72599999999999998</v>
      </c>
      <c r="BG200" s="11">
        <v>-0.92900000000000005</v>
      </c>
      <c r="BH200" s="11">
        <v>1.2130000000000001</v>
      </c>
      <c r="BI200" s="11">
        <v>0.80500000000000005</v>
      </c>
      <c r="BJ200" s="11">
        <v>-0.28000000000000003</v>
      </c>
      <c r="BK200" s="11">
        <v>-1.7230000000000001</v>
      </c>
      <c r="BL200" s="11">
        <v>1.012</v>
      </c>
      <c r="BM200" s="11">
        <v>0.66700000000000004</v>
      </c>
      <c r="BN200" s="11">
        <v>-1.1140000000000001</v>
      </c>
      <c r="BO200" s="11">
        <v>-2.5569999999999999</v>
      </c>
      <c r="BP200" s="11">
        <v>-0.32</v>
      </c>
      <c r="BQ200" s="11">
        <v>0.40500000000000003</v>
      </c>
      <c r="BR200" s="11">
        <v>0.752</v>
      </c>
      <c r="BS200" s="11">
        <v>-0.39700000000000002</v>
      </c>
      <c r="BT200" s="11">
        <v>-5.8000000000000003E-2</v>
      </c>
      <c r="BU200" s="11">
        <v>0.64300000000000002</v>
      </c>
      <c r="BV200" s="11">
        <v>0.65600000000000003</v>
      </c>
      <c r="BW200" s="11">
        <v>-0.80300000000000005</v>
      </c>
      <c r="BX200" s="11">
        <v>0.57299999999999995</v>
      </c>
      <c r="BY200" s="11">
        <v>1.0720000000000001</v>
      </c>
      <c r="CB200" s="9">
        <f t="shared" si="21"/>
        <v>-1.032956855077311E-2</v>
      </c>
      <c r="CC200" s="9">
        <f t="shared" si="22"/>
        <v>5.657582938388625E-3</v>
      </c>
      <c r="CD200" s="9">
        <f t="shared" si="23"/>
        <v>1.0985407443843253E-2</v>
      </c>
    </row>
    <row r="201" spans="1:82" x14ac:dyDescent="0.25">
      <c r="A201" s="1" t="s">
        <v>108</v>
      </c>
      <c r="B201" s="1" t="s">
        <v>531</v>
      </c>
      <c r="C201" s="2" t="s">
        <v>87</v>
      </c>
      <c r="D201" s="11">
        <v>22.387</v>
      </c>
      <c r="E201" s="11">
        <v>10.125</v>
      </c>
      <c r="F201" s="11">
        <v>8.6440000000000001</v>
      </c>
      <c r="G201" s="11">
        <v>2.2679999999999998</v>
      </c>
      <c r="H201" s="11">
        <v>3.4350000000000001</v>
      </c>
      <c r="I201" s="11">
        <v>-1.0449999999999999</v>
      </c>
      <c r="J201" s="11">
        <v>1.597</v>
      </c>
      <c r="K201" s="11">
        <v>-5.7460000000000004</v>
      </c>
      <c r="L201" s="11">
        <v>-1.26</v>
      </c>
      <c r="M201" s="11">
        <v>2.097</v>
      </c>
      <c r="N201" s="11">
        <v>1.1459999999999999</v>
      </c>
      <c r="O201" s="11">
        <v>-2.7839999999999998</v>
      </c>
      <c r="P201" s="11">
        <v>6.952</v>
      </c>
      <c r="Q201" s="11">
        <v>6.4850000000000003</v>
      </c>
      <c r="R201" s="11">
        <v>3.488</v>
      </c>
      <c r="S201" s="11">
        <v>2.6269999999999998</v>
      </c>
      <c r="T201" s="11">
        <v>0.21299999999999999</v>
      </c>
      <c r="U201" s="11">
        <v>-6.508</v>
      </c>
      <c r="V201" s="11">
        <v>5.383</v>
      </c>
      <c r="W201" s="11">
        <v>-1.831</v>
      </c>
      <c r="X201" s="11">
        <v>6.1219999999999999</v>
      </c>
      <c r="Y201" s="11">
        <v>-3.1179999999999999</v>
      </c>
      <c r="Z201" s="11">
        <v>0.08</v>
      </c>
      <c r="AA201" s="11">
        <v>-1.276</v>
      </c>
      <c r="AB201" s="11">
        <v>9.2530000000000001</v>
      </c>
      <c r="AC201" s="11">
        <v>-1.3979999999999999</v>
      </c>
      <c r="AD201" s="11">
        <v>7.0149999999999997</v>
      </c>
      <c r="AE201" s="11">
        <v>4.5010000000000003</v>
      </c>
      <c r="AF201" s="11">
        <v>-0.17799999999999999</v>
      </c>
      <c r="AG201" s="11">
        <v>11.231999999999999</v>
      </c>
      <c r="AH201" s="11">
        <v>5.4829999999999997</v>
      </c>
      <c r="AI201" s="11">
        <v>9.8810000000000002</v>
      </c>
      <c r="AJ201" s="11">
        <v>2.3029999999999999</v>
      </c>
      <c r="AK201" s="11">
        <v>3.1070000000000002</v>
      </c>
      <c r="AL201" s="11">
        <v>1.8</v>
      </c>
      <c r="AM201" s="11">
        <v>-1.3220000000000001</v>
      </c>
      <c r="AN201" s="11">
        <v>-0.313</v>
      </c>
      <c r="AO201" s="11">
        <v>-11.895</v>
      </c>
      <c r="AP201" s="11">
        <v>-1.625</v>
      </c>
      <c r="AQ201" s="11">
        <v>4.5720000000000001</v>
      </c>
      <c r="AR201" s="11">
        <v>19.917000000000002</v>
      </c>
      <c r="AS201" s="11">
        <v>-6.3380000000000001</v>
      </c>
      <c r="AT201" s="11">
        <v>0.47499999999999998</v>
      </c>
      <c r="AU201" s="11">
        <v>-9.2390000000000008</v>
      </c>
      <c r="AV201" s="11">
        <v>9.2959999999999994</v>
      </c>
      <c r="AW201" s="11">
        <v>3.9729999999999999</v>
      </c>
      <c r="AX201" s="11">
        <v>-6.2679999999999998</v>
      </c>
      <c r="AY201" s="11">
        <v>-3.8580000000000001</v>
      </c>
      <c r="AZ201" s="11">
        <v>5.89</v>
      </c>
      <c r="BA201" s="11">
        <v>9.0990000000000002</v>
      </c>
      <c r="BB201" s="11">
        <v>-5.5430000000000001</v>
      </c>
      <c r="BC201" s="11">
        <v>-7.9850000000000003</v>
      </c>
      <c r="BD201" s="11">
        <v>5.08</v>
      </c>
      <c r="BE201" s="11">
        <v>-4.8000000000000001E-2</v>
      </c>
      <c r="BF201" s="11">
        <v>6.0739999999999998</v>
      </c>
      <c r="BG201" s="11">
        <v>1.377</v>
      </c>
      <c r="BH201" s="11">
        <v>8.2059999999999995</v>
      </c>
      <c r="BI201" s="11">
        <v>5.3280000000000003</v>
      </c>
      <c r="BJ201" s="11">
        <v>-10.382</v>
      </c>
      <c r="BK201" s="11">
        <v>10.996</v>
      </c>
      <c r="BL201" s="11">
        <v>11.025</v>
      </c>
      <c r="BM201" s="11">
        <v>13.209</v>
      </c>
      <c r="BN201" s="11">
        <v>-5.7270000000000003</v>
      </c>
      <c r="BO201" s="11">
        <v>17.931000000000001</v>
      </c>
      <c r="BP201" s="11">
        <v>-26.806999999999999</v>
      </c>
      <c r="BQ201" s="11">
        <v>6.8140000000000001</v>
      </c>
      <c r="BR201" s="11">
        <v>5.4660000000000002</v>
      </c>
      <c r="BS201" s="11">
        <v>-3.9929999999999999</v>
      </c>
      <c r="BT201" s="11">
        <v>19.911999999999999</v>
      </c>
      <c r="BU201" s="11">
        <v>-6.3840000000000003</v>
      </c>
      <c r="BV201" s="11">
        <v>18.047000000000001</v>
      </c>
      <c r="BW201" s="11">
        <v>-1.877</v>
      </c>
      <c r="BX201" s="11">
        <v>-17.863</v>
      </c>
      <c r="BY201" s="11">
        <v>13.865</v>
      </c>
      <c r="CB201" s="9">
        <f t="shared" si="21"/>
        <v>-2.4145205690910495E-2</v>
      </c>
      <c r="CC201" s="9">
        <f t="shared" si="22"/>
        <v>-0.17637243285939969</v>
      </c>
      <c r="CD201" s="9">
        <f t="shared" si="23"/>
        <v>0.14208271847843909</v>
      </c>
    </row>
    <row r="202" spans="1:82" x14ac:dyDescent="0.25">
      <c r="A202" s="1" t="s">
        <v>110</v>
      </c>
      <c r="B202" s="1" t="s">
        <v>532</v>
      </c>
      <c r="C202" s="2" t="s">
        <v>87</v>
      </c>
      <c r="D202" s="11">
        <v>-4.5999999999999999E-2</v>
      </c>
      <c r="E202" s="11">
        <v>0.34200000000000003</v>
      </c>
      <c r="F202" s="11">
        <v>5.6379999999999999</v>
      </c>
      <c r="G202" s="11">
        <v>-2.6309999999999998</v>
      </c>
      <c r="H202" s="11">
        <v>-1.671</v>
      </c>
      <c r="I202" s="11">
        <v>-0.436</v>
      </c>
      <c r="J202" s="11">
        <v>1.3080000000000001</v>
      </c>
      <c r="K202" s="11">
        <v>-2.532</v>
      </c>
      <c r="L202" s="11">
        <v>2.609</v>
      </c>
      <c r="M202" s="11">
        <v>1.48</v>
      </c>
      <c r="N202" s="11">
        <v>3.2000000000000001E-2</v>
      </c>
      <c r="O202" s="11">
        <v>-4.66</v>
      </c>
      <c r="P202" s="11">
        <v>2.2080000000000002</v>
      </c>
      <c r="Q202" s="11">
        <v>0.252</v>
      </c>
      <c r="R202" s="11">
        <v>-6.4000000000000001E-2</v>
      </c>
      <c r="S202" s="11">
        <v>-2.0760000000000001</v>
      </c>
      <c r="T202" s="11">
        <v>2.9470000000000001</v>
      </c>
      <c r="U202" s="11">
        <v>1.36</v>
      </c>
      <c r="V202" s="11">
        <v>0.16900000000000001</v>
      </c>
      <c r="W202" s="11">
        <v>-2.2930000000000001</v>
      </c>
      <c r="X202" s="11">
        <v>2.9590000000000001</v>
      </c>
      <c r="Y202" s="11">
        <v>-1.0629999999999999</v>
      </c>
      <c r="Z202" s="11">
        <v>1.4570000000000001</v>
      </c>
      <c r="AA202" s="11">
        <v>-2.3780000000000001</v>
      </c>
      <c r="AB202" s="11">
        <v>2.8780000000000001</v>
      </c>
      <c r="AC202" s="11">
        <v>0.85699999999999998</v>
      </c>
      <c r="AD202" s="11">
        <v>2.4119999999999999</v>
      </c>
      <c r="AE202" s="11">
        <v>1.115</v>
      </c>
      <c r="AF202" s="11">
        <v>1.929</v>
      </c>
      <c r="AG202" s="11">
        <v>2.927</v>
      </c>
      <c r="AH202" s="11">
        <v>5.4710000000000001</v>
      </c>
      <c r="AI202" s="11">
        <v>1.268</v>
      </c>
      <c r="AJ202" s="11">
        <v>4.7389999999999999</v>
      </c>
      <c r="AK202" s="11">
        <v>1.675</v>
      </c>
      <c r="AL202" s="11">
        <v>7.5209999999999999</v>
      </c>
      <c r="AM202" s="11">
        <v>-0.91100000000000003</v>
      </c>
      <c r="AN202" s="11">
        <v>0.254</v>
      </c>
      <c r="AO202" s="11">
        <v>5.2839999999999998</v>
      </c>
      <c r="AP202" s="11">
        <v>7.6740000000000004</v>
      </c>
      <c r="AQ202" s="11">
        <v>0.71099999999999997</v>
      </c>
      <c r="AR202" s="11">
        <v>15.686999999999999</v>
      </c>
      <c r="AS202" s="11">
        <v>8.8650000000000002</v>
      </c>
      <c r="AT202" s="11">
        <v>1.857</v>
      </c>
      <c r="AU202" s="11">
        <v>7.3710000000000004</v>
      </c>
      <c r="AV202" s="11">
        <v>-2.3929999999999998</v>
      </c>
      <c r="AW202" s="11">
        <v>6.3159999999999998</v>
      </c>
      <c r="AX202" s="11">
        <v>5.5990000000000002</v>
      </c>
      <c r="AY202" s="11">
        <v>3.7650000000000001</v>
      </c>
      <c r="AZ202" s="11">
        <v>8.8010000000000002</v>
      </c>
      <c r="BA202" s="11">
        <v>-1.421</v>
      </c>
      <c r="BB202" s="11">
        <v>-1.28</v>
      </c>
      <c r="BC202" s="11">
        <v>-2.145</v>
      </c>
      <c r="BD202" s="11">
        <v>11.429</v>
      </c>
      <c r="BE202" s="11">
        <v>10.093</v>
      </c>
      <c r="BF202" s="11">
        <v>-4.8979999999999997</v>
      </c>
      <c r="BG202" s="11">
        <v>-6.1079999999999997</v>
      </c>
      <c r="BH202" s="11">
        <v>7.9720000000000004</v>
      </c>
      <c r="BI202" s="11">
        <v>6.1449999999999996</v>
      </c>
      <c r="BJ202" s="11">
        <v>2.226</v>
      </c>
      <c r="BK202" s="11">
        <v>11.401</v>
      </c>
      <c r="BL202" s="11">
        <v>17.849</v>
      </c>
      <c r="BM202" s="11">
        <v>-1.913</v>
      </c>
      <c r="BN202" s="11">
        <v>47.655999999999999</v>
      </c>
      <c r="BO202" s="11">
        <v>58.37</v>
      </c>
      <c r="BP202" s="11">
        <v>9.3309999999999995</v>
      </c>
      <c r="BQ202" s="11">
        <v>10.223000000000001</v>
      </c>
      <c r="BR202" s="11">
        <v>8.5679999999999996</v>
      </c>
      <c r="BS202" s="11">
        <v>4.5860000000000003</v>
      </c>
      <c r="BT202" s="11">
        <v>21.273</v>
      </c>
      <c r="BU202" s="11">
        <v>2.9289999999999998</v>
      </c>
      <c r="BV202" s="11">
        <v>-1.607</v>
      </c>
      <c r="BW202" s="11">
        <v>10.569000000000001</v>
      </c>
      <c r="BX202" s="11">
        <v>27.815999999999999</v>
      </c>
      <c r="BY202" s="11">
        <v>4.327</v>
      </c>
      <c r="CB202" s="9">
        <f t="shared" si="21"/>
        <v>0.13595667498520672</v>
      </c>
      <c r="CC202" s="9">
        <f t="shared" si="22"/>
        <v>0.27464454976303315</v>
      </c>
      <c r="CD202" s="9">
        <f t="shared" si="23"/>
        <v>4.4341285456632233E-2</v>
      </c>
    </row>
    <row r="203" spans="1:82" x14ac:dyDescent="0.25">
      <c r="A203" t="s">
        <v>112</v>
      </c>
      <c r="B203" t="s">
        <v>533</v>
      </c>
      <c r="C203" s="3" t="s">
        <v>87</v>
      </c>
      <c r="D203" s="4">
        <v>-0.10299999999999999</v>
      </c>
      <c r="E203" s="4" t="s">
        <v>87</v>
      </c>
      <c r="F203" s="4">
        <v>-9.8000000000000004E-2</v>
      </c>
      <c r="G203" s="4">
        <v>1.4999999999999999E-2</v>
      </c>
      <c r="H203" s="4">
        <v>0.01</v>
      </c>
      <c r="I203" s="4">
        <v>-1E-3</v>
      </c>
      <c r="J203" s="4">
        <v>-2E-3</v>
      </c>
      <c r="K203" s="4">
        <v>-5.0000000000000001E-3</v>
      </c>
      <c r="L203" s="4">
        <v>-4.0000000000000001E-3</v>
      </c>
      <c r="M203" s="4">
        <v>5.0000000000000001E-3</v>
      </c>
      <c r="N203" s="4">
        <v>-1.2999999999999999E-2</v>
      </c>
      <c r="O203" s="4">
        <v>1.4999999999999999E-2</v>
      </c>
      <c r="P203" s="4" t="s">
        <v>87</v>
      </c>
      <c r="Q203" s="4">
        <v>-0.02</v>
      </c>
      <c r="R203" s="4" t="s">
        <v>87</v>
      </c>
      <c r="S203" s="4">
        <v>-5.0000000000000001E-3</v>
      </c>
      <c r="T203" s="4">
        <v>4.0000000000000001E-3</v>
      </c>
      <c r="U203" s="4">
        <v>0.02</v>
      </c>
      <c r="V203" s="4">
        <v>3.5999999999999997E-2</v>
      </c>
      <c r="W203" s="4">
        <v>-5.0000000000000001E-3</v>
      </c>
      <c r="X203" s="4">
        <v>-3.9E-2</v>
      </c>
      <c r="Y203" s="4">
        <v>-6.0000000000000001E-3</v>
      </c>
      <c r="Z203" s="4">
        <v>7.0000000000000001E-3</v>
      </c>
      <c r="AA203" s="4">
        <v>-4.0000000000000001E-3</v>
      </c>
      <c r="AB203" s="4">
        <v>-2E-3</v>
      </c>
      <c r="AC203" s="4">
        <v>-4.0000000000000001E-3</v>
      </c>
      <c r="AD203" s="4">
        <v>-1.4E-2</v>
      </c>
      <c r="AE203" s="4">
        <v>-4.0000000000000001E-3</v>
      </c>
      <c r="AF203" s="4" t="s">
        <v>87</v>
      </c>
      <c r="AG203" s="4">
        <v>-6.0000000000000001E-3</v>
      </c>
      <c r="AH203" s="4" t="s">
        <v>87</v>
      </c>
      <c r="AI203" s="4" t="s">
        <v>87</v>
      </c>
      <c r="AJ203" s="4">
        <v>-1E-3</v>
      </c>
      <c r="AK203" s="4" t="s">
        <v>87</v>
      </c>
      <c r="AL203" s="4" t="s">
        <v>87</v>
      </c>
      <c r="AM203" s="4" t="s">
        <v>87</v>
      </c>
      <c r="AN203" s="4" t="s">
        <v>87</v>
      </c>
      <c r="AO203" s="4" t="s">
        <v>87</v>
      </c>
      <c r="AP203" s="4" t="s">
        <v>87</v>
      </c>
      <c r="AQ203" s="4" t="s">
        <v>87</v>
      </c>
      <c r="AR203" s="4">
        <v>0.17399999999999999</v>
      </c>
      <c r="AS203" s="4">
        <v>0.04</v>
      </c>
      <c r="AT203" s="4" t="s">
        <v>87</v>
      </c>
      <c r="AU203" s="4">
        <v>0.46</v>
      </c>
      <c r="AV203" s="4">
        <v>0.29699999999999999</v>
      </c>
      <c r="AW203" s="4">
        <v>7.5999999999999998E-2</v>
      </c>
      <c r="AX203" s="4">
        <v>0.53800000000000003</v>
      </c>
      <c r="AY203" s="4">
        <v>0.46100000000000002</v>
      </c>
      <c r="AZ203" s="4">
        <v>0.11799999999999999</v>
      </c>
      <c r="BA203" s="4">
        <v>0.42</v>
      </c>
      <c r="BB203" s="4">
        <v>1.1579999999999999</v>
      </c>
      <c r="BC203" s="4">
        <v>3.2679999999999998</v>
      </c>
      <c r="BD203" s="4">
        <v>0.79500000000000004</v>
      </c>
      <c r="BE203" s="4">
        <v>0.71799999999999997</v>
      </c>
      <c r="BF203" s="4">
        <v>1.43</v>
      </c>
      <c r="BG203" s="4">
        <v>2.2570000000000001</v>
      </c>
      <c r="BH203" s="4">
        <v>0.41699999999999998</v>
      </c>
      <c r="BI203" s="4">
        <v>0.754</v>
      </c>
      <c r="BJ203" s="4">
        <v>1.304</v>
      </c>
      <c r="BK203" s="4">
        <v>1.734</v>
      </c>
      <c r="BL203" s="4">
        <v>2.726</v>
      </c>
      <c r="BM203" s="4">
        <v>2.0840000000000001</v>
      </c>
      <c r="BN203" s="4">
        <v>1.516</v>
      </c>
      <c r="BO203" s="4">
        <v>2.0049999999999999</v>
      </c>
      <c r="BP203" s="4">
        <v>0.18</v>
      </c>
      <c r="BQ203" s="4">
        <v>0.16300000000000001</v>
      </c>
      <c r="BR203" s="4">
        <v>0.59</v>
      </c>
      <c r="BS203" s="4">
        <v>0.746</v>
      </c>
      <c r="BT203" s="4">
        <v>0.83</v>
      </c>
      <c r="BU203" s="4">
        <v>-25.834</v>
      </c>
      <c r="BV203" s="4">
        <v>0.02</v>
      </c>
      <c r="BW203" s="4">
        <v>-1.4E-2</v>
      </c>
      <c r="BX203" s="4" t="s">
        <v>87</v>
      </c>
      <c r="BY203" s="4" t="s">
        <v>87</v>
      </c>
      <c r="CB203" s="7">
        <f t="shared" si="21"/>
        <v>-1.8009210424760092E-4</v>
      </c>
      <c r="CC203" s="7">
        <v>0</v>
      </c>
      <c r="CD203" s="7">
        <v>0</v>
      </c>
    </row>
    <row r="204" spans="1:82" x14ac:dyDescent="0.25">
      <c r="A204" s="1" t="s">
        <v>114</v>
      </c>
      <c r="B204" s="1" t="s">
        <v>534</v>
      </c>
      <c r="C204" s="2" t="s">
        <v>87</v>
      </c>
      <c r="D204" s="11" t="s">
        <v>87</v>
      </c>
      <c r="E204" s="11">
        <v>0.51500000000000001</v>
      </c>
      <c r="F204" s="11">
        <v>0.16500000000000001</v>
      </c>
      <c r="G204" s="11">
        <v>0.20899999999999999</v>
      </c>
      <c r="H204" s="11">
        <v>0.182</v>
      </c>
      <c r="I204" s="11">
        <v>2.1000000000000001E-2</v>
      </c>
      <c r="J204" s="11">
        <v>0.217</v>
      </c>
      <c r="K204" s="11">
        <v>0.32100000000000001</v>
      </c>
      <c r="L204" s="11">
        <v>0.48199999999999998</v>
      </c>
      <c r="M204" s="11">
        <v>0.123</v>
      </c>
      <c r="N204" s="11">
        <v>0.60099999999999998</v>
      </c>
      <c r="O204" s="11">
        <v>-2.1000000000000001E-2</v>
      </c>
      <c r="P204" s="11">
        <v>-4.7E-2</v>
      </c>
      <c r="Q204" s="11">
        <v>3.6999999999999998E-2</v>
      </c>
      <c r="R204" s="11">
        <v>-4.2000000000000003E-2</v>
      </c>
      <c r="S204" s="11">
        <v>-6.9000000000000006E-2</v>
      </c>
      <c r="T204" s="11">
        <v>1.7999999999999999E-2</v>
      </c>
      <c r="U204" s="11">
        <v>0.49099999999999999</v>
      </c>
      <c r="V204" s="11">
        <v>-3.6999999999999998E-2</v>
      </c>
      <c r="W204" s="11">
        <v>2.8000000000000001E-2</v>
      </c>
      <c r="X204" s="11">
        <v>3.4000000000000002E-2</v>
      </c>
      <c r="Y204" s="11">
        <v>-0.58499999999999996</v>
      </c>
      <c r="Z204" s="11">
        <v>-1.4E-2</v>
      </c>
      <c r="AA204" s="11">
        <v>0.26700000000000002</v>
      </c>
      <c r="AB204" s="11">
        <v>1.655</v>
      </c>
      <c r="AC204" s="11">
        <v>0.24099999999999999</v>
      </c>
      <c r="AD204" s="11">
        <v>0.39500000000000002</v>
      </c>
      <c r="AE204" s="11">
        <v>0.35099999999999998</v>
      </c>
      <c r="AF204" s="11">
        <v>-0.154</v>
      </c>
      <c r="AG204" s="11">
        <v>-0.32100000000000001</v>
      </c>
      <c r="AH204" s="11">
        <v>0.45800000000000002</v>
      </c>
      <c r="AI204" s="11">
        <v>0.123</v>
      </c>
      <c r="AJ204" s="11">
        <v>0.41399999999999998</v>
      </c>
      <c r="AK204" s="11">
        <v>0.51300000000000001</v>
      </c>
      <c r="AL204" s="11">
        <v>0.14000000000000001</v>
      </c>
      <c r="AM204" s="11">
        <v>-0.10299999999999999</v>
      </c>
      <c r="AN204" s="11">
        <v>-0.34</v>
      </c>
      <c r="AO204" s="11">
        <v>0.82699999999999996</v>
      </c>
      <c r="AP204" s="11">
        <v>-0.25900000000000001</v>
      </c>
      <c r="AQ204" s="11">
        <v>-6.4000000000000001E-2</v>
      </c>
      <c r="AR204" s="11">
        <v>-0.185</v>
      </c>
      <c r="AS204" s="11">
        <v>0.152</v>
      </c>
      <c r="AT204" s="11">
        <v>-0.13</v>
      </c>
      <c r="AU204" s="11">
        <v>-0.55000000000000004</v>
      </c>
      <c r="AV204" s="11">
        <v>-0.13</v>
      </c>
      <c r="AW204" s="11">
        <v>-0.68100000000000005</v>
      </c>
      <c r="AX204" s="11">
        <v>-0.28999999999999998</v>
      </c>
      <c r="AY204" s="11">
        <v>0.51100000000000001</v>
      </c>
      <c r="AZ204" s="11">
        <v>-0.33400000000000002</v>
      </c>
      <c r="BA204" s="11">
        <v>1.6E-2</v>
      </c>
      <c r="BB204" s="11">
        <v>0.45600000000000002</v>
      </c>
      <c r="BC204" s="11">
        <v>0.19900000000000001</v>
      </c>
      <c r="BD204" s="11">
        <v>0.69199999999999995</v>
      </c>
      <c r="BE204" s="11">
        <v>-0.28499999999999998</v>
      </c>
      <c r="BF204" s="11">
        <v>0.496</v>
      </c>
      <c r="BG204" s="11">
        <v>0.69299999999999995</v>
      </c>
      <c r="BH204" s="11">
        <v>0.30599999999999999</v>
      </c>
      <c r="BI204" s="11">
        <v>0.57999999999999996</v>
      </c>
      <c r="BJ204" s="11">
        <v>0.51300000000000001</v>
      </c>
      <c r="BK204" s="11">
        <v>-0.28799999999999998</v>
      </c>
      <c r="BL204" s="11">
        <v>-0.104</v>
      </c>
      <c r="BM204" s="11">
        <v>1.1339999999999999</v>
      </c>
      <c r="BN204" s="11">
        <v>-0.01</v>
      </c>
      <c r="BO204" s="11">
        <v>-2E-3</v>
      </c>
      <c r="BP204" s="11">
        <v>0.154</v>
      </c>
      <c r="BQ204" s="11">
        <v>0.65700000000000003</v>
      </c>
      <c r="BR204" s="11">
        <v>0.23100000000000001</v>
      </c>
      <c r="BS204" s="11">
        <v>0.61599999999999999</v>
      </c>
      <c r="BT204" s="11">
        <v>0.316</v>
      </c>
      <c r="BU204" s="11">
        <v>4.2000000000000003E-2</v>
      </c>
      <c r="BV204" s="11">
        <v>8.6999999999999994E-2</v>
      </c>
      <c r="BW204" s="11">
        <v>-6.0999999999999999E-2</v>
      </c>
      <c r="BX204" s="11">
        <v>-1.97</v>
      </c>
      <c r="BY204" s="11">
        <v>3.0419999999999998</v>
      </c>
      <c r="CB204" s="9">
        <f t="shared" si="21"/>
        <v>-7.8468702565026116E-4</v>
      </c>
      <c r="CC204" s="9">
        <f t="shared" si="22"/>
        <v>-1.9451026856240127E-2</v>
      </c>
      <c r="CD204" s="9">
        <f t="shared" si="23"/>
        <v>3.1173143138219377E-2</v>
      </c>
    </row>
    <row r="205" spans="1:82" x14ac:dyDescent="0.25">
      <c r="A205" t="s">
        <v>116</v>
      </c>
      <c r="B205" t="s">
        <v>535</v>
      </c>
      <c r="C205" s="3" t="s">
        <v>87</v>
      </c>
      <c r="D205" s="4" t="s">
        <v>87</v>
      </c>
      <c r="E205" s="4" t="s">
        <v>87</v>
      </c>
      <c r="F205" s="4" t="s">
        <v>87</v>
      </c>
      <c r="G205" s="4" t="s">
        <v>87</v>
      </c>
      <c r="H205" s="4" t="s">
        <v>87</v>
      </c>
      <c r="I205" s="4" t="s">
        <v>87</v>
      </c>
      <c r="J205" s="4" t="s">
        <v>87</v>
      </c>
      <c r="K205" s="4" t="s">
        <v>87</v>
      </c>
      <c r="L205" s="4" t="s">
        <v>87</v>
      </c>
      <c r="M205" s="4" t="s">
        <v>87</v>
      </c>
      <c r="N205" s="4" t="s">
        <v>87</v>
      </c>
      <c r="O205" s="4" t="s">
        <v>87</v>
      </c>
      <c r="P205" s="4" t="s">
        <v>87</v>
      </c>
      <c r="Q205" s="4" t="s">
        <v>87</v>
      </c>
      <c r="R205" s="4" t="s">
        <v>87</v>
      </c>
      <c r="S205" s="4" t="s">
        <v>87</v>
      </c>
      <c r="T205" s="4" t="s">
        <v>87</v>
      </c>
      <c r="U205" s="4" t="s">
        <v>87</v>
      </c>
      <c r="V205" s="4" t="s">
        <v>87</v>
      </c>
      <c r="W205" s="4" t="s">
        <v>87</v>
      </c>
      <c r="X205" s="4" t="s">
        <v>87</v>
      </c>
      <c r="Y205" s="4" t="s">
        <v>87</v>
      </c>
      <c r="Z205" s="4" t="s">
        <v>87</v>
      </c>
      <c r="AA205" s="4" t="s">
        <v>87</v>
      </c>
      <c r="AB205" s="4" t="s">
        <v>87</v>
      </c>
      <c r="AC205" s="4" t="s">
        <v>87</v>
      </c>
      <c r="AD205" s="4" t="s">
        <v>87</v>
      </c>
      <c r="AE205" s="4" t="s">
        <v>87</v>
      </c>
      <c r="AF205" s="4" t="s">
        <v>87</v>
      </c>
      <c r="AG205" s="4" t="s">
        <v>87</v>
      </c>
      <c r="AH205" s="4" t="s">
        <v>87</v>
      </c>
      <c r="AI205" s="4" t="s">
        <v>87</v>
      </c>
      <c r="AJ205" s="4" t="s">
        <v>87</v>
      </c>
      <c r="AK205" s="4" t="s">
        <v>87</v>
      </c>
      <c r="AL205" s="4" t="s">
        <v>87</v>
      </c>
      <c r="AM205" s="4" t="s">
        <v>87</v>
      </c>
      <c r="AN205" s="4" t="s">
        <v>87</v>
      </c>
      <c r="AO205" s="4" t="s">
        <v>87</v>
      </c>
      <c r="AP205" s="4" t="s">
        <v>87</v>
      </c>
      <c r="AQ205" s="4" t="s">
        <v>87</v>
      </c>
      <c r="AR205" s="4" t="s">
        <v>87</v>
      </c>
      <c r="AS205" s="4">
        <v>5.8999999999999997E-2</v>
      </c>
      <c r="AT205" s="4">
        <v>-7.5999999999999998E-2</v>
      </c>
      <c r="AU205" s="4">
        <v>-4.5999999999999999E-2</v>
      </c>
      <c r="AV205" s="4">
        <v>-0.159</v>
      </c>
      <c r="AW205" s="4" t="s">
        <v>87</v>
      </c>
      <c r="AX205" s="4" t="s">
        <v>87</v>
      </c>
      <c r="AY205" s="4" t="s">
        <v>87</v>
      </c>
      <c r="AZ205" s="4" t="s">
        <v>87</v>
      </c>
      <c r="BA205" s="4">
        <v>-7.5999999999999998E-2</v>
      </c>
      <c r="BB205" s="4" t="s">
        <v>87</v>
      </c>
      <c r="BC205" s="4">
        <v>0.11799999999999999</v>
      </c>
      <c r="BD205" s="4">
        <v>-1E-3</v>
      </c>
      <c r="BE205" s="4">
        <v>-2E-3</v>
      </c>
      <c r="BF205" s="4">
        <v>-4.0000000000000001E-3</v>
      </c>
      <c r="BG205" s="4" t="s">
        <v>87</v>
      </c>
      <c r="BH205" s="4">
        <v>-1E-3</v>
      </c>
      <c r="BI205" s="4">
        <v>4.0000000000000001E-3</v>
      </c>
      <c r="BJ205" s="4">
        <v>7.0000000000000001E-3</v>
      </c>
      <c r="BK205" s="4">
        <v>6.0000000000000001E-3</v>
      </c>
      <c r="BL205" s="4">
        <v>-1.2E-2</v>
      </c>
      <c r="BM205" s="4" t="s">
        <v>87</v>
      </c>
      <c r="BN205" s="4" t="s">
        <v>87</v>
      </c>
      <c r="BO205" s="4">
        <v>7.0000000000000001E-3</v>
      </c>
      <c r="BP205" s="4">
        <v>2.9000000000000001E-2</v>
      </c>
      <c r="BQ205" s="4" t="s">
        <v>87</v>
      </c>
      <c r="BR205" s="4">
        <v>1.4999999999999999E-2</v>
      </c>
      <c r="BS205" s="4" t="s">
        <v>87</v>
      </c>
      <c r="BT205" s="4">
        <v>-3.0000000000000001E-3</v>
      </c>
      <c r="BU205" s="4">
        <v>2.5000000000000001E-2</v>
      </c>
      <c r="BV205" s="4">
        <v>7.0000000000000001E-3</v>
      </c>
      <c r="BW205" s="4">
        <v>0.11799999999999999</v>
      </c>
      <c r="BX205" s="4">
        <v>1.2E-2</v>
      </c>
      <c r="BY205" s="4" t="s">
        <v>87</v>
      </c>
      <c r="CB205" s="7">
        <f t="shared" si="21"/>
        <v>1.5179191643726361E-3</v>
      </c>
      <c r="CC205" s="7">
        <f t="shared" si="22"/>
        <v>1.1848341232227489E-4</v>
      </c>
      <c r="CD205" s="7">
        <v>0</v>
      </c>
    </row>
    <row r="206" spans="1:82" x14ac:dyDescent="0.25">
      <c r="A206" t="s">
        <v>118</v>
      </c>
      <c r="B206" t="s">
        <v>536</v>
      </c>
      <c r="C206" s="3" t="s">
        <v>87</v>
      </c>
      <c r="D206" s="4" t="s">
        <v>87</v>
      </c>
      <c r="E206" s="4" t="s">
        <v>87</v>
      </c>
      <c r="F206" s="4" t="s">
        <v>87</v>
      </c>
      <c r="G206" s="4" t="s">
        <v>87</v>
      </c>
      <c r="H206" s="4" t="s">
        <v>87</v>
      </c>
      <c r="I206" s="4" t="s">
        <v>87</v>
      </c>
      <c r="J206" s="4">
        <v>1.2999999999999999E-2</v>
      </c>
      <c r="K206" s="4">
        <v>5.0000000000000001E-3</v>
      </c>
      <c r="L206" s="4">
        <v>4.0000000000000001E-3</v>
      </c>
      <c r="M206" s="4">
        <v>-1E-3</v>
      </c>
      <c r="N206" s="4">
        <v>1.2E-2</v>
      </c>
      <c r="O206" s="4">
        <v>6.0000000000000001E-3</v>
      </c>
      <c r="P206" s="4" t="s">
        <v>87</v>
      </c>
      <c r="Q206" s="4">
        <v>1.7000000000000001E-2</v>
      </c>
      <c r="R206" s="4">
        <v>6.0000000000000001E-3</v>
      </c>
      <c r="S206" s="4">
        <v>5.0000000000000001E-3</v>
      </c>
      <c r="T206" s="4">
        <v>1.2999999999999999E-2</v>
      </c>
      <c r="U206" s="4">
        <v>1.2999999999999999E-2</v>
      </c>
      <c r="V206" s="4">
        <v>1E-3</v>
      </c>
      <c r="W206" s="4">
        <v>1.7999999999999999E-2</v>
      </c>
      <c r="X206" s="4">
        <v>0.01</v>
      </c>
      <c r="Y206" s="4">
        <v>1.4E-2</v>
      </c>
      <c r="Z206" s="4">
        <v>0.05</v>
      </c>
      <c r="AA206" s="4">
        <v>5.6000000000000001E-2</v>
      </c>
      <c r="AB206" s="4">
        <v>8.9999999999999993E-3</v>
      </c>
      <c r="AC206" s="4">
        <v>2.3E-2</v>
      </c>
      <c r="AD206" s="4">
        <v>1.6E-2</v>
      </c>
      <c r="AE206" s="4">
        <v>5.7000000000000002E-2</v>
      </c>
      <c r="AF206" s="4">
        <v>-1.2E-2</v>
      </c>
      <c r="AG206" s="4">
        <v>-4.0000000000000001E-3</v>
      </c>
      <c r="AH206" s="4">
        <v>-1.0999999999999999E-2</v>
      </c>
      <c r="AI206" s="4">
        <v>-6.0000000000000001E-3</v>
      </c>
      <c r="AJ206" s="4">
        <v>1E-3</v>
      </c>
      <c r="AK206" s="4">
        <v>0.02</v>
      </c>
      <c r="AL206" s="4">
        <v>-1E-3</v>
      </c>
      <c r="AM206" s="4">
        <v>6.3E-2</v>
      </c>
      <c r="AN206" s="4">
        <v>1.6E-2</v>
      </c>
      <c r="AO206" s="4">
        <v>-2E-3</v>
      </c>
      <c r="AP206" s="4">
        <v>4.9000000000000002E-2</v>
      </c>
      <c r="AQ206" s="4">
        <v>8.3000000000000004E-2</v>
      </c>
      <c r="AR206" s="4" t="s">
        <v>87</v>
      </c>
      <c r="AS206" s="4">
        <v>4.5999999999999999E-2</v>
      </c>
      <c r="AT206" s="4">
        <v>4.9000000000000002E-2</v>
      </c>
      <c r="AU206" s="4">
        <v>0.23899999999999999</v>
      </c>
      <c r="AV206" s="4">
        <v>-4.1000000000000002E-2</v>
      </c>
      <c r="AW206" s="4">
        <v>5.1999999999999998E-2</v>
      </c>
      <c r="AX206" s="4">
        <v>0.13700000000000001</v>
      </c>
      <c r="AY206" s="4">
        <v>0.44700000000000001</v>
      </c>
      <c r="AZ206" s="4">
        <v>1.2E-2</v>
      </c>
      <c r="BA206" s="4">
        <v>0.63400000000000001</v>
      </c>
      <c r="BB206" s="4">
        <v>7.0999999999999994E-2</v>
      </c>
      <c r="BC206" s="4">
        <v>0.66900000000000004</v>
      </c>
      <c r="BD206" s="4">
        <v>4.8000000000000001E-2</v>
      </c>
      <c r="BE206" s="4">
        <v>0.74399999999999999</v>
      </c>
      <c r="BF206" s="4">
        <v>-5.7000000000000002E-2</v>
      </c>
      <c r="BG206" s="4">
        <v>0.66700000000000004</v>
      </c>
      <c r="BH206" s="4">
        <v>-0.375</v>
      </c>
      <c r="BI206" s="4">
        <v>0.88100000000000001</v>
      </c>
      <c r="BJ206" s="4">
        <v>0.58299999999999996</v>
      </c>
      <c r="BK206" s="4">
        <v>0.39200000000000002</v>
      </c>
      <c r="BL206" s="4">
        <v>-0.77600000000000002</v>
      </c>
      <c r="BM206" s="4">
        <v>0.10100000000000001</v>
      </c>
      <c r="BN206" s="4">
        <v>0.219</v>
      </c>
      <c r="BO206" s="4">
        <v>-0.23699999999999999</v>
      </c>
      <c r="BP206" s="4">
        <v>0.11600000000000001</v>
      </c>
      <c r="BQ206" s="4">
        <v>-0.81499999999999995</v>
      </c>
      <c r="BR206" s="4">
        <v>-0.307</v>
      </c>
      <c r="BS206" s="4" t="s">
        <v>87</v>
      </c>
      <c r="BT206" s="4">
        <v>-0.55400000000000005</v>
      </c>
      <c r="BU206" s="4">
        <v>3.9E-2</v>
      </c>
      <c r="BV206" s="4" t="s">
        <v>87</v>
      </c>
      <c r="BW206" s="4">
        <v>8.9999999999999993E-3</v>
      </c>
      <c r="BX206" s="4">
        <v>0.111</v>
      </c>
      <c r="BY206" s="4">
        <v>-2.9000000000000001E-2</v>
      </c>
      <c r="CB206" s="7">
        <f t="shared" si="21"/>
        <v>1.1577349558774344E-4</v>
      </c>
      <c r="CC206" s="7">
        <f t="shared" si="22"/>
        <v>1.0959715639810427E-3</v>
      </c>
      <c r="CD206" s="7">
        <f t="shared" si="23"/>
        <v>-2.971798655517298E-4</v>
      </c>
    </row>
    <row r="207" spans="1:82" x14ac:dyDescent="0.25">
      <c r="A207" t="s">
        <v>120</v>
      </c>
      <c r="B207" t="s">
        <v>537</v>
      </c>
      <c r="C207" s="3" t="s">
        <v>87</v>
      </c>
      <c r="D207" s="4" t="s">
        <v>87</v>
      </c>
      <c r="E207" s="4">
        <v>2.4E-2</v>
      </c>
      <c r="F207" s="4">
        <v>0.28199999999999997</v>
      </c>
      <c r="G207" s="4">
        <v>0.81299999999999994</v>
      </c>
      <c r="H207" s="4">
        <v>-1.7999999999999999E-2</v>
      </c>
      <c r="I207" s="4">
        <v>7.3999999999999996E-2</v>
      </c>
      <c r="J207" s="4">
        <v>0.23499999999999999</v>
      </c>
      <c r="K207" s="4">
        <v>-0.72799999999999998</v>
      </c>
      <c r="L207" s="4">
        <v>-0.42699999999999999</v>
      </c>
      <c r="M207" s="4">
        <v>1.9E-2</v>
      </c>
      <c r="N207" s="4">
        <v>3.7999999999999999E-2</v>
      </c>
      <c r="O207" s="4">
        <v>-0.17699999999999999</v>
      </c>
      <c r="P207" s="4">
        <v>-2.7E-2</v>
      </c>
      <c r="Q207" s="4">
        <v>4.5999999999999999E-2</v>
      </c>
      <c r="R207" s="4">
        <v>3.7999999999999999E-2</v>
      </c>
      <c r="S207" s="4">
        <v>3.9E-2</v>
      </c>
      <c r="T207" s="4">
        <v>3.6999999999999998E-2</v>
      </c>
      <c r="U207" s="4">
        <v>0.24299999999999999</v>
      </c>
      <c r="V207" s="4">
        <v>0.52700000000000002</v>
      </c>
      <c r="W207" s="4">
        <v>0.315</v>
      </c>
      <c r="X207" s="4">
        <v>-0.78900000000000003</v>
      </c>
      <c r="Y207" s="4">
        <v>0.65600000000000003</v>
      </c>
      <c r="Z207" s="4">
        <v>9.8000000000000004E-2</v>
      </c>
      <c r="AA207" s="4">
        <v>0.20899999999999999</v>
      </c>
      <c r="AB207" s="4">
        <v>-0.16600000000000001</v>
      </c>
      <c r="AC207" s="4">
        <v>0.67800000000000005</v>
      </c>
      <c r="AD207" s="4">
        <v>-5.0000000000000001E-3</v>
      </c>
      <c r="AE207" s="4">
        <v>3.3000000000000002E-2</v>
      </c>
      <c r="AF207" s="4">
        <v>-0.49099999999999999</v>
      </c>
      <c r="AG207" s="4">
        <v>0.44500000000000001</v>
      </c>
      <c r="AH207" s="4">
        <v>-0.373</v>
      </c>
      <c r="AI207" s="4">
        <v>0.51700000000000002</v>
      </c>
      <c r="AJ207" s="4">
        <v>-0.53600000000000003</v>
      </c>
      <c r="AK207" s="4">
        <v>0.57999999999999996</v>
      </c>
      <c r="AL207" s="4">
        <v>-0.161</v>
      </c>
      <c r="AM207" s="4">
        <v>0.121</v>
      </c>
      <c r="AN207" s="4">
        <v>-0.23899999999999999</v>
      </c>
      <c r="AO207" s="4">
        <v>0.25</v>
      </c>
      <c r="AP207" s="4">
        <v>0.22700000000000001</v>
      </c>
      <c r="AQ207" s="4">
        <v>-0.109</v>
      </c>
      <c r="AR207" s="4">
        <v>-0.68600000000000005</v>
      </c>
      <c r="AS207" s="4">
        <v>0.28899999999999998</v>
      </c>
      <c r="AT207" s="4">
        <v>3.3000000000000002E-2</v>
      </c>
      <c r="AU207" s="4">
        <v>0.33100000000000002</v>
      </c>
      <c r="AV207" s="4">
        <v>8.2000000000000003E-2</v>
      </c>
      <c r="AW207" s="4">
        <v>0.39600000000000002</v>
      </c>
      <c r="AX207" s="4">
        <v>8.8999999999999996E-2</v>
      </c>
      <c r="AY207" s="4">
        <v>0.17499999999999999</v>
      </c>
      <c r="AZ207" s="4">
        <v>0.3</v>
      </c>
      <c r="BA207" s="4">
        <v>1.004</v>
      </c>
      <c r="BB207" s="4">
        <v>0.434</v>
      </c>
      <c r="BC207" s="4">
        <v>-0.55400000000000005</v>
      </c>
      <c r="BD207" s="4">
        <v>-0.99399999999999999</v>
      </c>
      <c r="BE207" s="4">
        <v>1.486</v>
      </c>
      <c r="BF207" s="4">
        <v>1.0549999999999999</v>
      </c>
      <c r="BG207" s="4">
        <v>-0.20100000000000001</v>
      </c>
      <c r="BH207" s="4">
        <v>-1.319</v>
      </c>
      <c r="BI207" s="4">
        <v>2.0779999999999998</v>
      </c>
      <c r="BJ207" s="4">
        <v>1.8160000000000001</v>
      </c>
      <c r="BK207" s="4">
        <v>1.677</v>
      </c>
      <c r="BL207" s="4">
        <v>-1.9179999999999999</v>
      </c>
      <c r="BM207" s="4">
        <v>3.4220000000000002</v>
      </c>
      <c r="BN207" s="4">
        <v>1.1859999999999999</v>
      </c>
      <c r="BO207" s="4">
        <v>-2.867</v>
      </c>
      <c r="BP207" s="4">
        <v>1.2290000000000001</v>
      </c>
      <c r="BQ207" s="4">
        <v>5.032</v>
      </c>
      <c r="BR207" s="4">
        <v>2.17</v>
      </c>
      <c r="BS207" s="4">
        <v>2.375</v>
      </c>
      <c r="BT207" s="4">
        <v>-3.1019999999999999</v>
      </c>
      <c r="BU207" s="4">
        <v>5.202</v>
      </c>
      <c r="BV207" s="4">
        <v>2.6269999999999998</v>
      </c>
      <c r="BW207" s="4" t="s">
        <v>87</v>
      </c>
      <c r="BX207" s="4" t="s">
        <v>87</v>
      </c>
      <c r="BY207" s="4" t="s">
        <v>87</v>
      </c>
      <c r="CB207" s="7">
        <v>0</v>
      </c>
      <c r="CC207" s="7">
        <v>0</v>
      </c>
      <c r="CD207" s="7">
        <v>0</v>
      </c>
    </row>
    <row r="208" spans="1:82" x14ac:dyDescent="0.25">
      <c r="A208" t="s">
        <v>122</v>
      </c>
      <c r="B208" t="s">
        <v>538</v>
      </c>
      <c r="C208" s="3" t="s">
        <v>87</v>
      </c>
      <c r="D208" s="4" t="s">
        <v>87</v>
      </c>
      <c r="E208" s="4" t="s">
        <v>87</v>
      </c>
      <c r="F208" s="4">
        <v>0.45700000000000002</v>
      </c>
      <c r="G208" s="4">
        <v>0.52500000000000002</v>
      </c>
      <c r="H208" s="4" t="s">
        <v>87</v>
      </c>
      <c r="I208" s="4" t="s">
        <v>87</v>
      </c>
      <c r="J208" s="4" t="s">
        <v>87</v>
      </c>
      <c r="K208" s="4">
        <v>0.24399999999999999</v>
      </c>
      <c r="L208" s="4" t="s">
        <v>87</v>
      </c>
      <c r="M208" s="4">
        <v>0.44700000000000001</v>
      </c>
      <c r="N208" s="4">
        <v>2.5000000000000001E-2</v>
      </c>
      <c r="O208" s="4">
        <v>8.7999999999999995E-2</v>
      </c>
      <c r="P208" s="4">
        <v>2.5000000000000001E-2</v>
      </c>
      <c r="Q208" s="4">
        <v>0.46600000000000003</v>
      </c>
      <c r="R208" s="4">
        <v>2.1999999999999999E-2</v>
      </c>
      <c r="S208" s="4">
        <v>0.183</v>
      </c>
      <c r="T208" s="4">
        <v>0.14299999999999999</v>
      </c>
      <c r="U208" s="4">
        <v>0.59499999999999997</v>
      </c>
      <c r="V208" s="4">
        <v>0.66</v>
      </c>
      <c r="W208" s="4">
        <v>-8.8999999999999996E-2</v>
      </c>
      <c r="X208" s="4">
        <v>-1.9E-2</v>
      </c>
      <c r="Y208" s="4">
        <v>-0.02</v>
      </c>
      <c r="Z208" s="4">
        <v>-1.4999999999999999E-2</v>
      </c>
      <c r="AA208" s="4">
        <v>-7.0000000000000001E-3</v>
      </c>
      <c r="AB208" s="4">
        <v>-2.3E-2</v>
      </c>
      <c r="AC208" s="4">
        <v>0.02</v>
      </c>
      <c r="AD208" s="4">
        <v>-4.2999999999999997E-2</v>
      </c>
      <c r="AE208" s="4">
        <v>0.3</v>
      </c>
      <c r="AF208" s="4">
        <v>0.19400000000000001</v>
      </c>
      <c r="AG208" s="4">
        <v>9.5000000000000001E-2</v>
      </c>
      <c r="AH208" s="4">
        <v>0.16</v>
      </c>
      <c r="AI208" s="4">
        <v>5.5E-2</v>
      </c>
      <c r="AJ208" s="4">
        <v>-6.4000000000000001E-2</v>
      </c>
      <c r="AK208" s="4">
        <v>7.3999999999999996E-2</v>
      </c>
      <c r="AL208" s="4">
        <v>-6.4000000000000001E-2</v>
      </c>
      <c r="AM208" s="4">
        <v>-6.0999999999999999E-2</v>
      </c>
      <c r="AN208" s="4">
        <v>-1.2999999999999999E-2</v>
      </c>
      <c r="AO208" s="4">
        <v>-2.1000000000000001E-2</v>
      </c>
      <c r="AP208" s="4">
        <v>-5.5E-2</v>
      </c>
      <c r="AQ208" s="4">
        <v>0.13800000000000001</v>
      </c>
      <c r="AR208" s="4">
        <v>5.0000000000000001E-3</v>
      </c>
      <c r="AS208" s="4">
        <v>0.51200000000000001</v>
      </c>
      <c r="AT208" s="4">
        <v>0.57599999999999996</v>
      </c>
      <c r="AU208" s="4">
        <v>0.72299999999999998</v>
      </c>
      <c r="AV208" s="4">
        <v>0.21</v>
      </c>
      <c r="AW208" s="4">
        <v>0.441</v>
      </c>
      <c r="AX208" s="4">
        <v>0.125</v>
      </c>
      <c r="AY208" s="4">
        <v>0.443</v>
      </c>
      <c r="AZ208" s="4">
        <v>5.5E-2</v>
      </c>
      <c r="BA208" s="4">
        <v>6.2E-2</v>
      </c>
      <c r="BB208" s="4">
        <v>-6.0999999999999999E-2</v>
      </c>
      <c r="BC208" s="4">
        <v>-0.05</v>
      </c>
      <c r="BD208" s="4">
        <v>-2.4E-2</v>
      </c>
      <c r="BE208" s="4">
        <v>-0.67200000000000004</v>
      </c>
      <c r="BF208" s="4">
        <v>0.14199999999999999</v>
      </c>
      <c r="BG208" s="4">
        <v>0.17100000000000001</v>
      </c>
      <c r="BH208" s="4">
        <v>-3.5999999999999997E-2</v>
      </c>
      <c r="BI208" s="4">
        <v>1.2210000000000001</v>
      </c>
      <c r="BJ208" s="4">
        <v>-1E-3</v>
      </c>
      <c r="BK208" s="4">
        <v>-0.11899999999999999</v>
      </c>
      <c r="BL208" s="4">
        <v>-2.8000000000000001E-2</v>
      </c>
      <c r="BM208" s="4">
        <v>-0.09</v>
      </c>
      <c r="BN208" s="4">
        <v>-0.3</v>
      </c>
      <c r="BO208" s="4">
        <v>-0.23899999999999999</v>
      </c>
      <c r="BP208" s="4">
        <v>1.7999999999999999E-2</v>
      </c>
      <c r="BQ208" s="4">
        <v>0.34100000000000003</v>
      </c>
      <c r="BR208" s="4">
        <v>-8.1000000000000003E-2</v>
      </c>
      <c r="BS208" s="4">
        <v>0.55400000000000005</v>
      </c>
      <c r="BT208" s="4">
        <v>-8.0000000000000002E-3</v>
      </c>
      <c r="BU208" s="4">
        <v>0.13700000000000001</v>
      </c>
      <c r="BV208" s="4" t="s">
        <v>87</v>
      </c>
      <c r="BW208" s="4">
        <v>0.80700000000000005</v>
      </c>
      <c r="BX208" s="4">
        <v>0.20799999999999999</v>
      </c>
      <c r="BY208" s="4" t="s">
        <v>87</v>
      </c>
      <c r="CB208" s="7">
        <f t="shared" si="21"/>
        <v>1.0381023437700997E-2</v>
      </c>
      <c r="CC208" s="7">
        <f t="shared" si="22"/>
        <v>2.0537124802527647E-3</v>
      </c>
      <c r="CD208" s="7">
        <v>0</v>
      </c>
    </row>
    <row r="209" spans="1:82" x14ac:dyDescent="0.25">
      <c r="A209" s="1" t="s">
        <v>124</v>
      </c>
      <c r="B209" s="1" t="s">
        <v>539</v>
      </c>
      <c r="C209" s="2" t="s">
        <v>87</v>
      </c>
      <c r="D209" s="11" t="s">
        <v>87</v>
      </c>
      <c r="E209" s="11" t="s">
        <v>87</v>
      </c>
      <c r="F209" s="11" t="s">
        <v>87</v>
      </c>
      <c r="G209" s="11" t="s">
        <v>87</v>
      </c>
      <c r="H209" s="11" t="s">
        <v>87</v>
      </c>
      <c r="I209" s="11" t="s">
        <v>87</v>
      </c>
      <c r="J209" s="11" t="s">
        <v>87</v>
      </c>
      <c r="K209" s="11" t="s">
        <v>87</v>
      </c>
      <c r="L209" s="11" t="s">
        <v>87</v>
      </c>
      <c r="M209" s="11" t="s">
        <v>87</v>
      </c>
      <c r="N209" s="11" t="s">
        <v>87</v>
      </c>
      <c r="O209" s="11" t="s">
        <v>87</v>
      </c>
      <c r="P209" s="11" t="s">
        <v>87</v>
      </c>
      <c r="Q209" s="11" t="s">
        <v>87</v>
      </c>
      <c r="R209" s="11" t="s">
        <v>87</v>
      </c>
      <c r="S209" s="11" t="s">
        <v>87</v>
      </c>
      <c r="T209" s="11" t="s">
        <v>87</v>
      </c>
      <c r="U209" s="11" t="s">
        <v>87</v>
      </c>
      <c r="V209" s="11" t="s">
        <v>87</v>
      </c>
      <c r="W209" s="11" t="s">
        <v>87</v>
      </c>
      <c r="X209" s="11" t="s">
        <v>87</v>
      </c>
      <c r="Y209" s="11" t="s">
        <v>87</v>
      </c>
      <c r="Z209" s="11" t="s">
        <v>87</v>
      </c>
      <c r="AA209" s="11" t="s">
        <v>87</v>
      </c>
      <c r="AB209" s="11" t="s">
        <v>87</v>
      </c>
      <c r="AC209" s="11" t="s">
        <v>87</v>
      </c>
      <c r="AD209" s="11" t="s">
        <v>87</v>
      </c>
      <c r="AE209" s="11" t="s">
        <v>87</v>
      </c>
      <c r="AF209" s="11" t="s">
        <v>87</v>
      </c>
      <c r="AG209" s="11" t="s">
        <v>87</v>
      </c>
      <c r="AH209" s="11" t="s">
        <v>87</v>
      </c>
      <c r="AI209" s="11" t="s">
        <v>87</v>
      </c>
      <c r="AJ209" s="11" t="s">
        <v>87</v>
      </c>
      <c r="AK209" s="11" t="s">
        <v>87</v>
      </c>
      <c r="AL209" s="11" t="s">
        <v>87</v>
      </c>
      <c r="AM209" s="11" t="s">
        <v>87</v>
      </c>
      <c r="AN209" s="11" t="s">
        <v>87</v>
      </c>
      <c r="AO209" s="11" t="s">
        <v>87</v>
      </c>
      <c r="AP209" s="11" t="s">
        <v>87</v>
      </c>
      <c r="AQ209" s="11" t="s">
        <v>87</v>
      </c>
      <c r="AR209" s="11" t="s">
        <v>87</v>
      </c>
      <c r="AS209" s="11" t="s">
        <v>87</v>
      </c>
      <c r="AT209" s="11" t="s">
        <v>87</v>
      </c>
      <c r="AU209" s="11" t="s">
        <v>87</v>
      </c>
      <c r="AV209" s="11" t="s">
        <v>87</v>
      </c>
      <c r="AW209" s="11" t="s">
        <v>87</v>
      </c>
      <c r="AX209" s="11" t="s">
        <v>87</v>
      </c>
      <c r="AY209" s="11" t="s">
        <v>87</v>
      </c>
      <c r="AZ209" s="11" t="s">
        <v>87</v>
      </c>
      <c r="BA209" s="11" t="s">
        <v>87</v>
      </c>
      <c r="BB209" s="11" t="s">
        <v>87</v>
      </c>
      <c r="BC209" s="11" t="s">
        <v>87</v>
      </c>
      <c r="BD209" s="11" t="s">
        <v>87</v>
      </c>
      <c r="BE209" s="11" t="s">
        <v>87</v>
      </c>
      <c r="BF209" s="11" t="s">
        <v>87</v>
      </c>
      <c r="BG209" s="11" t="s">
        <v>87</v>
      </c>
      <c r="BH209" s="11" t="s">
        <v>87</v>
      </c>
      <c r="BI209" s="11" t="s">
        <v>87</v>
      </c>
      <c r="BJ209" s="11" t="s">
        <v>87</v>
      </c>
      <c r="BK209" s="11" t="s">
        <v>87</v>
      </c>
      <c r="BL209" s="11" t="s">
        <v>87</v>
      </c>
      <c r="BM209" s="11" t="s">
        <v>87</v>
      </c>
      <c r="BN209" s="11" t="s">
        <v>87</v>
      </c>
      <c r="BO209" s="11" t="s">
        <v>87</v>
      </c>
      <c r="BP209" s="11" t="s">
        <v>87</v>
      </c>
      <c r="BQ209" s="11" t="s">
        <v>87</v>
      </c>
      <c r="BR209" s="11" t="s">
        <v>87</v>
      </c>
      <c r="BS209" s="11" t="s">
        <v>87</v>
      </c>
      <c r="BT209" s="11">
        <v>0.193</v>
      </c>
      <c r="BU209" s="11">
        <v>0.55300000000000005</v>
      </c>
      <c r="BV209" s="11">
        <v>0.16300000000000001</v>
      </c>
      <c r="BW209" s="11">
        <v>-0.45100000000000001</v>
      </c>
      <c r="BX209" s="11">
        <v>-3.5999999999999997E-2</v>
      </c>
      <c r="BY209" s="11">
        <v>-1.0129999999999999</v>
      </c>
      <c r="CB209" s="9">
        <f t="shared" si="21"/>
        <v>-5.8015385011191438E-3</v>
      </c>
      <c r="CC209" s="9">
        <f t="shared" si="22"/>
        <v>-3.5545023696682463E-4</v>
      </c>
      <c r="CD209" s="9">
        <f t="shared" si="23"/>
        <v>-1.0380800131169043E-2</v>
      </c>
    </row>
    <row r="210" spans="1:82" x14ac:dyDescent="0.25">
      <c r="A210" s="1" t="s">
        <v>126</v>
      </c>
      <c r="B210" s="1" t="s">
        <v>540</v>
      </c>
      <c r="C210" s="2" t="s">
        <v>87</v>
      </c>
      <c r="D210" s="11">
        <v>-2.57</v>
      </c>
      <c r="E210" s="11">
        <v>2.8410000000000002</v>
      </c>
      <c r="F210" s="11">
        <v>-6.101</v>
      </c>
      <c r="G210" s="11">
        <v>-2.452</v>
      </c>
      <c r="H210" s="11">
        <v>0.19500000000000001</v>
      </c>
      <c r="I210" s="11">
        <v>-0.86899999999999999</v>
      </c>
      <c r="J210" s="11">
        <v>0.158</v>
      </c>
      <c r="K210" s="11">
        <v>-1.7709999999999999</v>
      </c>
      <c r="L210" s="11">
        <v>-3.0169999999999999</v>
      </c>
      <c r="M210" s="11">
        <v>1.7999999999999999E-2</v>
      </c>
      <c r="N210" s="11">
        <v>0.41599999999999998</v>
      </c>
      <c r="O210" s="11">
        <v>0.09</v>
      </c>
      <c r="P210" s="11">
        <v>0.71399999999999997</v>
      </c>
      <c r="Q210" s="11">
        <v>0.89</v>
      </c>
      <c r="R210" s="11">
        <v>0.13600000000000001</v>
      </c>
      <c r="S210" s="11">
        <v>-0.33600000000000002</v>
      </c>
      <c r="T210" s="11">
        <v>-0.23699999999999999</v>
      </c>
      <c r="U210" s="11">
        <v>-0.69099999999999995</v>
      </c>
      <c r="V210" s="11">
        <v>8.8999999999999996E-2</v>
      </c>
      <c r="W210" s="11">
        <v>-0.22600000000000001</v>
      </c>
      <c r="X210" s="11">
        <v>0.03</v>
      </c>
      <c r="Y210" s="11">
        <v>-0.217</v>
      </c>
      <c r="Z210" s="11">
        <v>-8.6999999999999994E-2</v>
      </c>
      <c r="AA210" s="11">
        <v>0.22800000000000001</v>
      </c>
      <c r="AB210" s="11">
        <v>-1.8160000000000001</v>
      </c>
      <c r="AC210" s="11">
        <v>-0.23599999999999999</v>
      </c>
      <c r="AD210" s="11">
        <v>1.3320000000000001</v>
      </c>
      <c r="AE210" s="11">
        <v>10.728</v>
      </c>
      <c r="AF210" s="11">
        <v>-6.0270000000000001</v>
      </c>
      <c r="AG210" s="11">
        <v>1.776</v>
      </c>
      <c r="AH210" s="11">
        <v>5.4660000000000002</v>
      </c>
      <c r="AI210" s="11">
        <v>3.9860000000000002</v>
      </c>
      <c r="AJ210" s="11">
        <v>2.9710000000000001</v>
      </c>
      <c r="AK210" s="11">
        <v>12.081</v>
      </c>
      <c r="AL210" s="11">
        <v>6.8540000000000001</v>
      </c>
      <c r="AM210" s="11">
        <v>19.100999999999999</v>
      </c>
      <c r="AN210" s="11">
        <v>2.3530000000000002</v>
      </c>
      <c r="AO210" s="11">
        <v>7.9340000000000002</v>
      </c>
      <c r="AP210" s="11">
        <v>6.6109999999999998</v>
      </c>
      <c r="AQ210" s="11">
        <v>14.715999999999999</v>
      </c>
      <c r="AR210" s="11">
        <v>9.7840000000000007</v>
      </c>
      <c r="AS210" s="11">
        <v>7.8520000000000003</v>
      </c>
      <c r="AT210" s="11">
        <v>-3.5590000000000002</v>
      </c>
      <c r="AU210" s="11">
        <v>7.7039999999999997</v>
      </c>
      <c r="AV210" s="11">
        <v>-2.5350000000000001</v>
      </c>
      <c r="AW210" s="11">
        <v>8.5060000000000002</v>
      </c>
      <c r="AX210" s="11">
        <v>-2.4140000000000001</v>
      </c>
      <c r="AY210" s="11">
        <v>7.7409999999999997</v>
      </c>
      <c r="AZ210" s="11">
        <v>-3.9380000000000002</v>
      </c>
      <c r="BA210" s="11">
        <v>16.57</v>
      </c>
      <c r="BB210" s="11">
        <v>-1.581</v>
      </c>
      <c r="BC210" s="11">
        <v>28.553000000000001</v>
      </c>
      <c r="BD210" s="11">
        <v>-2.1150000000000002</v>
      </c>
      <c r="BE210" s="11">
        <v>1.694</v>
      </c>
      <c r="BF210" s="11">
        <v>2.4889999999999999</v>
      </c>
      <c r="BG210" s="11">
        <v>9.1080000000000005</v>
      </c>
      <c r="BH210" s="11">
        <v>1.5249999999999999</v>
      </c>
      <c r="BI210" s="11">
        <v>12.26</v>
      </c>
      <c r="BJ210" s="11">
        <v>-4.9420000000000002</v>
      </c>
      <c r="BK210" s="11">
        <v>0.67200000000000004</v>
      </c>
      <c r="BL210" s="11">
        <v>-6.1870000000000003</v>
      </c>
      <c r="BM210" s="11">
        <v>20.468</v>
      </c>
      <c r="BN210" s="11">
        <v>14.609</v>
      </c>
      <c r="BO210" s="11">
        <v>71.608000000000004</v>
      </c>
      <c r="BP210" s="11">
        <v>12.561</v>
      </c>
      <c r="BQ210" s="11">
        <v>0.95699999999999996</v>
      </c>
      <c r="BR210" s="11">
        <v>32.002000000000002</v>
      </c>
      <c r="BS210" s="11">
        <v>18.619</v>
      </c>
      <c r="BT210" s="11">
        <v>-13.725</v>
      </c>
      <c r="BU210" s="11">
        <v>-7.6139999999999999</v>
      </c>
      <c r="BV210" s="11">
        <v>-17.016999999999999</v>
      </c>
      <c r="BW210" s="11">
        <v>-1.405</v>
      </c>
      <c r="BX210" s="11">
        <v>-6.0650000000000004</v>
      </c>
      <c r="BY210" s="11">
        <v>-2.6789999999999998</v>
      </c>
      <c r="CB210" s="9">
        <f t="shared" si="21"/>
        <v>-1.8073529033419949E-2</v>
      </c>
      <c r="CC210" s="9">
        <f t="shared" si="22"/>
        <v>-5.9883491311216432E-2</v>
      </c>
      <c r="CD210" s="9">
        <f t="shared" si="23"/>
        <v>-2.7453271028037379E-2</v>
      </c>
    </row>
    <row r="211" spans="1:82" x14ac:dyDescent="0.25">
      <c r="A211" s="1" t="s">
        <v>128</v>
      </c>
      <c r="B211" s="1" t="s">
        <v>541</v>
      </c>
      <c r="C211" s="2" t="s">
        <v>87</v>
      </c>
      <c r="D211" s="11">
        <v>22.183</v>
      </c>
      <c r="E211" s="11">
        <v>16.026</v>
      </c>
      <c r="F211" s="11">
        <v>22.62</v>
      </c>
      <c r="G211" s="11">
        <v>30.472000000000001</v>
      </c>
      <c r="H211" s="11">
        <v>-7.6559999999999997</v>
      </c>
      <c r="I211" s="11">
        <v>9.3689999999999998</v>
      </c>
      <c r="J211" s="11">
        <v>2.9790000000000001</v>
      </c>
      <c r="K211" s="11">
        <v>18.885999999999999</v>
      </c>
      <c r="L211" s="11">
        <v>-2.5590000000000002</v>
      </c>
      <c r="M211" s="11">
        <v>13.817</v>
      </c>
      <c r="N211" s="11">
        <v>1.7170000000000001</v>
      </c>
      <c r="O211" s="11">
        <v>23.785</v>
      </c>
      <c r="P211" s="11">
        <v>-1.6259999999999999</v>
      </c>
      <c r="Q211" s="11">
        <v>21.760999999999999</v>
      </c>
      <c r="R211" s="11">
        <v>2.8959999999999999</v>
      </c>
      <c r="S211" s="11">
        <v>29.048999999999999</v>
      </c>
      <c r="T211" s="11">
        <v>-16.510999999999999</v>
      </c>
      <c r="U211" s="11">
        <v>16.413</v>
      </c>
      <c r="V211" s="11">
        <v>3.5089999999999999</v>
      </c>
      <c r="W211" s="11">
        <v>16.266999999999999</v>
      </c>
      <c r="X211" s="11">
        <v>14.425000000000001</v>
      </c>
      <c r="Y211" s="11">
        <v>17.448</v>
      </c>
      <c r="Z211" s="11">
        <v>24.158999999999999</v>
      </c>
      <c r="AA211" s="11">
        <v>23.64</v>
      </c>
      <c r="AB211" s="11">
        <v>-29.893000000000001</v>
      </c>
      <c r="AC211" s="11">
        <v>-2.5169999999999999</v>
      </c>
      <c r="AD211" s="11">
        <v>7.7130000000000001</v>
      </c>
      <c r="AE211" s="11">
        <v>56.095999999999997</v>
      </c>
      <c r="AF211" s="11">
        <v>-40.445999999999998</v>
      </c>
      <c r="AG211" s="11">
        <v>11.302</v>
      </c>
      <c r="AH211" s="11">
        <v>1.889</v>
      </c>
      <c r="AI211" s="11">
        <v>47.926000000000002</v>
      </c>
      <c r="AJ211" s="11">
        <v>1.68</v>
      </c>
      <c r="AK211" s="11">
        <v>30.03</v>
      </c>
      <c r="AL211" s="11">
        <v>-4.952</v>
      </c>
      <c r="AM211" s="11">
        <v>18.350000000000001</v>
      </c>
      <c r="AN211" s="11">
        <v>-12.257</v>
      </c>
      <c r="AO211" s="11">
        <v>13.144</v>
      </c>
      <c r="AP211" s="11">
        <v>-11.726000000000001</v>
      </c>
      <c r="AQ211" s="11">
        <v>19.036999999999999</v>
      </c>
      <c r="AR211" s="11">
        <v>-6.226</v>
      </c>
      <c r="AS211" s="11">
        <v>13.28</v>
      </c>
      <c r="AT211" s="11">
        <v>-13.047000000000001</v>
      </c>
      <c r="AU211" s="11">
        <v>11.53</v>
      </c>
      <c r="AV211" s="11">
        <v>-12.471</v>
      </c>
      <c r="AW211" s="11">
        <v>6.8739999999999997</v>
      </c>
      <c r="AX211" s="11">
        <v>-10.957000000000001</v>
      </c>
      <c r="AY211" s="11">
        <v>12.563000000000001</v>
      </c>
      <c r="AZ211" s="11">
        <v>-17.491</v>
      </c>
      <c r="BA211" s="11">
        <v>9.6150000000000002</v>
      </c>
      <c r="BB211" s="11">
        <v>-0.36499999999999999</v>
      </c>
      <c r="BC211" s="11">
        <v>16.971</v>
      </c>
      <c r="BD211" s="11">
        <v>-31.995000000000001</v>
      </c>
      <c r="BE211" s="11">
        <v>-2.125</v>
      </c>
      <c r="BF211" s="11">
        <v>-2.0880000000000001</v>
      </c>
      <c r="BG211" s="11">
        <v>8.5129999999999999</v>
      </c>
      <c r="BH211" s="11">
        <v>-2.2559999999999998</v>
      </c>
      <c r="BI211" s="11">
        <v>14.022</v>
      </c>
      <c r="BJ211" s="11">
        <v>-3.641</v>
      </c>
      <c r="BK211" s="11">
        <v>18.616</v>
      </c>
      <c r="BL211" s="11">
        <v>-25.338000000000001</v>
      </c>
      <c r="BM211" s="11">
        <v>-84.006</v>
      </c>
      <c r="BN211" s="11">
        <v>-8.0670000000000002</v>
      </c>
      <c r="BO211" s="11">
        <v>-11.787000000000001</v>
      </c>
      <c r="BP211" s="11">
        <v>9.36</v>
      </c>
      <c r="BQ211" s="11">
        <v>4.2510000000000003</v>
      </c>
      <c r="BR211" s="11">
        <v>-6.5220000000000002</v>
      </c>
      <c r="BS211" s="11">
        <v>20.091999999999999</v>
      </c>
      <c r="BT211" s="11">
        <v>-27.824999999999999</v>
      </c>
      <c r="BU211" s="11">
        <v>22.22</v>
      </c>
      <c r="BV211" s="11">
        <v>-2.2730000000000001</v>
      </c>
      <c r="BW211" s="11">
        <v>23.683</v>
      </c>
      <c r="BX211" s="11">
        <v>-15.597</v>
      </c>
      <c r="BY211" s="11">
        <v>8.7840000000000007</v>
      </c>
      <c r="CB211" s="9">
        <f t="shared" si="21"/>
        <v>0.30465152177828086</v>
      </c>
      <c r="CC211" s="9">
        <f t="shared" si="22"/>
        <v>-0.15399881516587677</v>
      </c>
      <c r="CD211" s="9">
        <f t="shared" si="23"/>
        <v>9.001475651746188E-2</v>
      </c>
    </row>
    <row r="212" spans="1:82" x14ac:dyDescent="0.25">
      <c r="A212" t="s">
        <v>130</v>
      </c>
      <c r="B212" t="s">
        <v>542</v>
      </c>
      <c r="C212" s="3" t="s">
        <v>87</v>
      </c>
      <c r="D212" s="4" t="s">
        <v>87</v>
      </c>
      <c r="E212" s="4" t="s">
        <v>87</v>
      </c>
      <c r="F212" s="4" t="s">
        <v>87</v>
      </c>
      <c r="G212" s="4" t="s">
        <v>87</v>
      </c>
      <c r="H212" s="4" t="s">
        <v>87</v>
      </c>
      <c r="I212" s="4" t="s">
        <v>87</v>
      </c>
      <c r="J212" s="4" t="s">
        <v>87</v>
      </c>
      <c r="K212" s="4" t="s">
        <v>87</v>
      </c>
      <c r="L212" s="4" t="s">
        <v>87</v>
      </c>
      <c r="M212" s="4" t="s">
        <v>87</v>
      </c>
      <c r="N212" s="4" t="s">
        <v>87</v>
      </c>
      <c r="O212" s="4" t="s">
        <v>87</v>
      </c>
      <c r="P212" s="4" t="s">
        <v>87</v>
      </c>
      <c r="Q212" s="4" t="s">
        <v>87</v>
      </c>
      <c r="R212" s="4" t="s">
        <v>87</v>
      </c>
      <c r="S212" s="4" t="s">
        <v>87</v>
      </c>
      <c r="T212" s="4" t="s">
        <v>87</v>
      </c>
      <c r="U212" s="4" t="s">
        <v>87</v>
      </c>
      <c r="V212" s="4" t="s">
        <v>87</v>
      </c>
      <c r="W212" s="4" t="s">
        <v>87</v>
      </c>
      <c r="X212" s="4" t="s">
        <v>87</v>
      </c>
      <c r="Y212" s="4" t="s">
        <v>87</v>
      </c>
      <c r="Z212" s="4" t="s">
        <v>87</v>
      </c>
      <c r="AA212" s="4" t="s">
        <v>87</v>
      </c>
      <c r="AB212" s="4" t="s">
        <v>87</v>
      </c>
      <c r="AC212" s="4" t="s">
        <v>87</v>
      </c>
      <c r="AD212" s="4" t="s">
        <v>87</v>
      </c>
      <c r="AE212" s="4" t="s">
        <v>87</v>
      </c>
      <c r="AF212" s="4" t="s">
        <v>87</v>
      </c>
      <c r="AG212" s="4" t="s">
        <v>87</v>
      </c>
      <c r="AH212" s="4" t="s">
        <v>87</v>
      </c>
      <c r="AI212" s="4" t="s">
        <v>87</v>
      </c>
      <c r="AJ212" s="4" t="s">
        <v>87</v>
      </c>
      <c r="AK212" s="4" t="s">
        <v>87</v>
      </c>
      <c r="AL212" s="4" t="s">
        <v>87</v>
      </c>
      <c r="AM212" s="4" t="s">
        <v>87</v>
      </c>
      <c r="AN212" s="4" t="s">
        <v>87</v>
      </c>
      <c r="AO212" s="4" t="s">
        <v>87</v>
      </c>
      <c r="AP212" s="4" t="s">
        <v>87</v>
      </c>
      <c r="AQ212" s="4" t="s">
        <v>87</v>
      </c>
      <c r="AR212" s="4" t="s">
        <v>87</v>
      </c>
      <c r="AS212" s="4" t="s">
        <v>87</v>
      </c>
      <c r="AT212" s="4" t="s">
        <v>87</v>
      </c>
      <c r="AU212" s="4" t="s">
        <v>87</v>
      </c>
      <c r="AV212" s="4" t="s">
        <v>87</v>
      </c>
      <c r="AW212" s="4" t="s">
        <v>87</v>
      </c>
      <c r="AX212" s="4" t="s">
        <v>87</v>
      </c>
      <c r="AY212" s="4" t="s">
        <v>87</v>
      </c>
      <c r="AZ212" s="4" t="s">
        <v>87</v>
      </c>
      <c r="BA212" s="4" t="s">
        <v>87</v>
      </c>
      <c r="BB212" s="4" t="s">
        <v>87</v>
      </c>
      <c r="BC212" s="4" t="s">
        <v>87</v>
      </c>
      <c r="BD212" s="4" t="s">
        <v>87</v>
      </c>
      <c r="BE212" s="4" t="s">
        <v>87</v>
      </c>
      <c r="BF212" s="4" t="s">
        <v>87</v>
      </c>
      <c r="BG212" s="4" t="s">
        <v>87</v>
      </c>
      <c r="BH212" s="4" t="s">
        <v>87</v>
      </c>
      <c r="BI212" s="4" t="s">
        <v>87</v>
      </c>
      <c r="BJ212" s="4" t="s">
        <v>87</v>
      </c>
      <c r="BK212" s="4" t="s">
        <v>87</v>
      </c>
      <c r="BL212" s="4" t="s">
        <v>87</v>
      </c>
      <c r="BM212" s="4" t="s">
        <v>87</v>
      </c>
      <c r="BN212" s="4" t="s">
        <v>87</v>
      </c>
      <c r="BO212" s="4" t="s">
        <v>87</v>
      </c>
      <c r="BP212" s="4" t="s">
        <v>87</v>
      </c>
      <c r="BQ212" s="4" t="s">
        <v>87</v>
      </c>
      <c r="BR212" s="4" t="s">
        <v>87</v>
      </c>
      <c r="BS212" s="4" t="s">
        <v>87</v>
      </c>
      <c r="BT212" s="4" t="s">
        <v>87</v>
      </c>
      <c r="BU212" s="4" t="s">
        <v>87</v>
      </c>
      <c r="BV212" s="4" t="s">
        <v>87</v>
      </c>
      <c r="BW212" s="4" t="s">
        <v>87</v>
      </c>
      <c r="BX212" s="4" t="s">
        <v>87</v>
      </c>
      <c r="BY212" s="4" t="s">
        <v>87</v>
      </c>
      <c r="CB212" s="7">
        <v>0</v>
      </c>
      <c r="CC212" s="7">
        <v>0</v>
      </c>
      <c r="CD212" s="7">
        <v>0</v>
      </c>
    </row>
    <row r="213" spans="1:82" x14ac:dyDescent="0.25">
      <c r="A213" s="1" t="s">
        <v>132</v>
      </c>
      <c r="B213" s="1" t="s">
        <v>543</v>
      </c>
      <c r="C213" s="2" t="s">
        <v>87</v>
      </c>
      <c r="D213" s="11" t="s">
        <v>87</v>
      </c>
      <c r="E213" s="11" t="s">
        <v>87</v>
      </c>
      <c r="F213" s="11" t="s">
        <v>87</v>
      </c>
      <c r="G213" s="11" t="s">
        <v>87</v>
      </c>
      <c r="H213" s="11" t="s">
        <v>87</v>
      </c>
      <c r="I213" s="11" t="s">
        <v>87</v>
      </c>
      <c r="J213" s="11" t="s">
        <v>87</v>
      </c>
      <c r="K213" s="11" t="s">
        <v>87</v>
      </c>
      <c r="L213" s="11" t="s">
        <v>87</v>
      </c>
      <c r="M213" s="11" t="s">
        <v>87</v>
      </c>
      <c r="N213" s="11" t="s">
        <v>87</v>
      </c>
      <c r="O213" s="11" t="s">
        <v>87</v>
      </c>
      <c r="P213" s="11" t="s">
        <v>87</v>
      </c>
      <c r="Q213" s="11" t="s">
        <v>87</v>
      </c>
      <c r="R213" s="11" t="s">
        <v>87</v>
      </c>
      <c r="S213" s="11" t="s">
        <v>87</v>
      </c>
      <c r="T213" s="11" t="s">
        <v>87</v>
      </c>
      <c r="U213" s="11" t="s">
        <v>87</v>
      </c>
      <c r="V213" s="11" t="s">
        <v>87</v>
      </c>
      <c r="W213" s="11" t="s">
        <v>87</v>
      </c>
      <c r="X213" s="11" t="s">
        <v>87</v>
      </c>
      <c r="Y213" s="11" t="s">
        <v>87</v>
      </c>
      <c r="Z213" s="11" t="s">
        <v>87</v>
      </c>
      <c r="AA213" s="11" t="s">
        <v>87</v>
      </c>
      <c r="AB213" s="11" t="s">
        <v>87</v>
      </c>
      <c r="AC213" s="11" t="s">
        <v>87</v>
      </c>
      <c r="AD213" s="11" t="s">
        <v>87</v>
      </c>
      <c r="AE213" s="11" t="s">
        <v>87</v>
      </c>
      <c r="AF213" s="11" t="s">
        <v>87</v>
      </c>
      <c r="AG213" s="11" t="s">
        <v>87</v>
      </c>
      <c r="AH213" s="11" t="s">
        <v>87</v>
      </c>
      <c r="AI213" s="11" t="s">
        <v>87</v>
      </c>
      <c r="AJ213" s="11" t="s">
        <v>87</v>
      </c>
      <c r="AK213" s="11" t="s">
        <v>87</v>
      </c>
      <c r="AL213" s="11" t="s">
        <v>87</v>
      </c>
      <c r="AM213" s="11" t="s">
        <v>87</v>
      </c>
      <c r="AN213" s="11" t="s">
        <v>87</v>
      </c>
      <c r="AO213" s="11" t="s">
        <v>87</v>
      </c>
      <c r="AP213" s="11" t="s">
        <v>87</v>
      </c>
      <c r="AQ213" s="11" t="s">
        <v>87</v>
      </c>
      <c r="AR213" s="11" t="s">
        <v>87</v>
      </c>
      <c r="AS213" s="11" t="s">
        <v>87</v>
      </c>
      <c r="AT213" s="11" t="s">
        <v>87</v>
      </c>
      <c r="AU213" s="11" t="s">
        <v>87</v>
      </c>
      <c r="AV213" s="11" t="s">
        <v>87</v>
      </c>
      <c r="AW213" s="11" t="s">
        <v>87</v>
      </c>
      <c r="AX213" s="11" t="s">
        <v>87</v>
      </c>
      <c r="AY213" s="11" t="s">
        <v>87</v>
      </c>
      <c r="AZ213" s="11" t="s">
        <v>87</v>
      </c>
      <c r="BA213" s="11" t="s">
        <v>87</v>
      </c>
      <c r="BB213" s="11" t="s">
        <v>87</v>
      </c>
      <c r="BC213" s="11" t="s">
        <v>87</v>
      </c>
      <c r="BD213" s="11" t="s">
        <v>87</v>
      </c>
      <c r="BE213" s="11" t="s">
        <v>87</v>
      </c>
      <c r="BF213" s="11" t="s">
        <v>87</v>
      </c>
      <c r="BG213" s="11" t="s">
        <v>87</v>
      </c>
      <c r="BH213" s="11" t="s">
        <v>87</v>
      </c>
      <c r="BI213" s="11" t="s">
        <v>87</v>
      </c>
      <c r="BJ213" s="11" t="s">
        <v>87</v>
      </c>
      <c r="BK213" s="11" t="s">
        <v>87</v>
      </c>
      <c r="BL213" s="11" t="s">
        <v>87</v>
      </c>
      <c r="BM213" s="11" t="s">
        <v>87</v>
      </c>
      <c r="BN213" s="11" t="s">
        <v>87</v>
      </c>
      <c r="BO213" s="11" t="s">
        <v>87</v>
      </c>
      <c r="BP213" s="11" t="s">
        <v>87</v>
      </c>
      <c r="BQ213" s="11">
        <v>0.27700000000000002</v>
      </c>
      <c r="BR213" s="11">
        <v>-0.24299999999999999</v>
      </c>
      <c r="BS213" s="11">
        <v>0.92100000000000004</v>
      </c>
      <c r="BT213" s="11">
        <v>0.88200000000000001</v>
      </c>
      <c r="BU213" s="11">
        <v>-0.22700000000000001</v>
      </c>
      <c r="BV213" s="11">
        <v>0.38</v>
      </c>
      <c r="BW213" s="11">
        <v>-0.73699999999999999</v>
      </c>
      <c r="BX213" s="11">
        <v>-0.25900000000000001</v>
      </c>
      <c r="BY213" s="11">
        <v>-0.92200000000000004</v>
      </c>
      <c r="CB213" s="9">
        <f t="shared" si="21"/>
        <v>-9.4805629164629902E-3</v>
      </c>
      <c r="CC213" s="9">
        <f t="shared" si="22"/>
        <v>-2.557266982622433E-3</v>
      </c>
      <c r="CD213" s="9">
        <f t="shared" si="23"/>
        <v>-9.4482702082308578E-3</v>
      </c>
    </row>
    <row r="214" spans="1:82" x14ac:dyDescent="0.25">
      <c r="A214" s="1" t="s">
        <v>134</v>
      </c>
      <c r="B214" s="1" t="s">
        <v>544</v>
      </c>
      <c r="C214" s="2" t="s">
        <v>87</v>
      </c>
      <c r="D214" s="11">
        <v>0.3</v>
      </c>
      <c r="E214" s="11">
        <v>0.32700000000000001</v>
      </c>
      <c r="F214" s="11">
        <v>0.626</v>
      </c>
      <c r="G214" s="11">
        <v>0.68400000000000005</v>
      </c>
      <c r="H214" s="11">
        <v>1.33</v>
      </c>
      <c r="I214" s="11">
        <v>0.58199999999999996</v>
      </c>
      <c r="J214" s="11">
        <v>0.95499999999999996</v>
      </c>
      <c r="K214" s="11">
        <v>0.42</v>
      </c>
      <c r="L214" s="11">
        <v>0.71199999999999997</v>
      </c>
      <c r="M214" s="11">
        <v>0.66900000000000004</v>
      </c>
      <c r="N214" s="11">
        <v>0.50800000000000001</v>
      </c>
      <c r="O214" s="11">
        <v>0.63800000000000001</v>
      </c>
      <c r="P214" s="11">
        <v>1.6459999999999999</v>
      </c>
      <c r="Q214" s="11">
        <v>0.82799999999999996</v>
      </c>
      <c r="R214" s="11">
        <v>1.0249999999999999</v>
      </c>
      <c r="S214" s="11">
        <v>1.242</v>
      </c>
      <c r="T214" s="11">
        <v>1.617</v>
      </c>
      <c r="U214" s="11">
        <v>1.3680000000000001</v>
      </c>
      <c r="V214" s="11">
        <v>1.2989999999999999</v>
      </c>
      <c r="W214" s="11">
        <v>0.52700000000000002</v>
      </c>
      <c r="X214" s="11">
        <v>0.182</v>
      </c>
      <c r="Y214" s="11">
        <v>-0.28000000000000003</v>
      </c>
      <c r="Z214" s="11">
        <v>5.0999999999999997E-2</v>
      </c>
      <c r="AA214" s="11">
        <v>1.5209999999999999</v>
      </c>
      <c r="AB214" s="11">
        <v>-0.12</v>
      </c>
      <c r="AC214" s="11">
        <v>5.7000000000000002E-2</v>
      </c>
      <c r="AD214" s="11">
        <v>4.4749999999999996</v>
      </c>
      <c r="AE214" s="11">
        <v>0.16900000000000001</v>
      </c>
      <c r="AF214" s="11">
        <v>0.64800000000000002</v>
      </c>
      <c r="AG214" s="11">
        <v>0.69599999999999995</v>
      </c>
      <c r="AH214" s="11">
        <v>0.66800000000000004</v>
      </c>
      <c r="AI214" s="11">
        <v>0.98399999999999999</v>
      </c>
      <c r="AJ214" s="11">
        <v>-0.59599999999999997</v>
      </c>
      <c r="AK214" s="11">
        <v>-4.1000000000000002E-2</v>
      </c>
      <c r="AL214" s="11">
        <v>1.056</v>
      </c>
      <c r="AM214" s="11">
        <v>-0.17</v>
      </c>
      <c r="AN214" s="11">
        <v>-0.374</v>
      </c>
      <c r="AO214" s="11">
        <v>-2.339</v>
      </c>
      <c r="AP214" s="11">
        <v>0.216</v>
      </c>
      <c r="AQ214" s="11">
        <v>0.318</v>
      </c>
      <c r="AR214" s="11">
        <v>2.399</v>
      </c>
      <c r="AS214" s="11">
        <v>0.153</v>
      </c>
      <c r="AT214" s="11">
        <v>1.228</v>
      </c>
      <c r="AU214" s="11">
        <v>-0.33300000000000002</v>
      </c>
      <c r="AV214" s="11">
        <v>-2.5999999999999999E-2</v>
      </c>
      <c r="AW214" s="11">
        <v>-0.26600000000000001</v>
      </c>
      <c r="AX214" s="11">
        <v>0.55300000000000005</v>
      </c>
      <c r="AY214" s="11">
        <v>0.28699999999999998</v>
      </c>
      <c r="AZ214" s="11">
        <v>7.0000000000000007E-2</v>
      </c>
      <c r="BA214" s="11">
        <v>0.52900000000000003</v>
      </c>
      <c r="BB214" s="11">
        <v>0.53300000000000003</v>
      </c>
      <c r="BC214" s="11">
        <v>1.1870000000000001</v>
      </c>
      <c r="BD214" s="11">
        <v>1.7050000000000001</v>
      </c>
      <c r="BE214" s="11">
        <v>1.101</v>
      </c>
      <c r="BF214" s="11">
        <v>-2.4E-2</v>
      </c>
      <c r="BG214" s="11">
        <v>0.58099999999999996</v>
      </c>
      <c r="BH214" s="11">
        <v>0.82699999999999996</v>
      </c>
      <c r="BI214" s="11">
        <v>6.6870000000000003</v>
      </c>
      <c r="BJ214" s="11">
        <v>0.97199999999999998</v>
      </c>
      <c r="BK214" s="11">
        <v>8.4440000000000008</v>
      </c>
      <c r="BL214" s="11">
        <v>0.42899999999999999</v>
      </c>
      <c r="BM214" s="11">
        <v>4.734</v>
      </c>
      <c r="BN214" s="11">
        <v>2.0110000000000001</v>
      </c>
      <c r="BO214" s="11">
        <v>-0.76600000000000001</v>
      </c>
      <c r="BP214" s="11">
        <v>-1.8069999999999999</v>
      </c>
      <c r="BQ214" s="11">
        <v>0.497</v>
      </c>
      <c r="BR214" s="11">
        <v>2.8530000000000002</v>
      </c>
      <c r="BS214" s="11">
        <v>2.6779999999999999</v>
      </c>
      <c r="BT214" s="11">
        <v>2.8260000000000001</v>
      </c>
      <c r="BU214" s="11">
        <v>3.2170000000000001</v>
      </c>
      <c r="BV214" s="11">
        <v>5.8410000000000002</v>
      </c>
      <c r="BW214" s="11">
        <v>5.3529999999999998</v>
      </c>
      <c r="BX214" s="11">
        <v>4.2629999999999999</v>
      </c>
      <c r="BY214" s="11" t="s">
        <v>87</v>
      </c>
      <c r="CB214" s="9">
        <f t="shared" si="21"/>
        <v>6.8859502431243405E-2</v>
      </c>
      <c r="CC214" s="9">
        <f t="shared" si="22"/>
        <v>4.2091232227488153E-2</v>
      </c>
      <c r="CD214" s="9">
        <v>0</v>
      </c>
    </row>
    <row r="215" spans="1:82" x14ac:dyDescent="0.25">
      <c r="A215" t="s">
        <v>136</v>
      </c>
      <c r="B215" t="s">
        <v>545</v>
      </c>
      <c r="C215" s="3" t="s">
        <v>87</v>
      </c>
      <c r="D215" s="4" t="s">
        <v>87</v>
      </c>
      <c r="E215" s="4" t="s">
        <v>87</v>
      </c>
      <c r="F215" s="4" t="s">
        <v>87</v>
      </c>
      <c r="G215" s="4" t="s">
        <v>87</v>
      </c>
      <c r="H215" s="4" t="s">
        <v>87</v>
      </c>
      <c r="I215" s="4" t="s">
        <v>87</v>
      </c>
      <c r="J215" s="4" t="s">
        <v>87</v>
      </c>
      <c r="K215" s="4" t="s">
        <v>87</v>
      </c>
      <c r="L215" s="4" t="s">
        <v>87</v>
      </c>
      <c r="M215" s="4" t="s">
        <v>87</v>
      </c>
      <c r="N215" s="4" t="s">
        <v>87</v>
      </c>
      <c r="O215" s="4" t="s">
        <v>87</v>
      </c>
      <c r="P215" s="4" t="s">
        <v>87</v>
      </c>
      <c r="Q215" s="4" t="s">
        <v>87</v>
      </c>
      <c r="R215" s="4" t="s">
        <v>87</v>
      </c>
      <c r="S215" s="4" t="s">
        <v>87</v>
      </c>
      <c r="T215" s="4" t="s">
        <v>87</v>
      </c>
      <c r="U215" s="4" t="s">
        <v>87</v>
      </c>
      <c r="V215" s="4" t="s">
        <v>87</v>
      </c>
      <c r="W215" s="4" t="s">
        <v>87</v>
      </c>
      <c r="X215" s="4" t="s">
        <v>87</v>
      </c>
      <c r="Y215" s="4" t="s">
        <v>87</v>
      </c>
      <c r="Z215" s="4" t="s">
        <v>87</v>
      </c>
      <c r="AA215" s="4" t="s">
        <v>87</v>
      </c>
      <c r="AB215" s="4" t="s">
        <v>87</v>
      </c>
      <c r="AC215" s="4" t="s">
        <v>87</v>
      </c>
      <c r="AD215" s="4" t="s">
        <v>87</v>
      </c>
      <c r="AE215" s="4" t="s">
        <v>87</v>
      </c>
      <c r="AF215" s="4" t="s">
        <v>87</v>
      </c>
      <c r="AG215" s="4" t="s">
        <v>87</v>
      </c>
      <c r="AH215" s="4" t="s">
        <v>87</v>
      </c>
      <c r="AI215" s="4" t="s">
        <v>87</v>
      </c>
      <c r="AJ215" s="4" t="s">
        <v>87</v>
      </c>
      <c r="AK215" s="4" t="s">
        <v>87</v>
      </c>
      <c r="AL215" s="4" t="s">
        <v>87</v>
      </c>
      <c r="AM215" s="4" t="s">
        <v>87</v>
      </c>
      <c r="AN215" s="4" t="s">
        <v>87</v>
      </c>
      <c r="AO215" s="4" t="s">
        <v>87</v>
      </c>
      <c r="AP215" s="4" t="s">
        <v>87</v>
      </c>
      <c r="AQ215" s="4" t="s">
        <v>87</v>
      </c>
      <c r="AR215" s="4" t="s">
        <v>87</v>
      </c>
      <c r="AS215" s="4" t="s">
        <v>87</v>
      </c>
      <c r="AT215" s="4" t="s">
        <v>87</v>
      </c>
      <c r="AU215" s="4" t="s">
        <v>87</v>
      </c>
      <c r="AV215" s="4" t="s">
        <v>87</v>
      </c>
      <c r="AW215" s="4">
        <v>2E-3</v>
      </c>
      <c r="AX215" s="4">
        <v>-6.0000000000000001E-3</v>
      </c>
      <c r="AY215" s="4">
        <v>-3.6999999999999998E-2</v>
      </c>
      <c r="AZ215" s="4">
        <v>0.02</v>
      </c>
      <c r="BA215" s="4">
        <v>0.03</v>
      </c>
      <c r="BB215" s="4">
        <v>2E-3</v>
      </c>
      <c r="BC215" s="4">
        <v>-1.2999999999999999E-2</v>
      </c>
      <c r="BD215" s="4">
        <v>1E-3</v>
      </c>
      <c r="BE215" s="4">
        <v>-2.5000000000000001E-2</v>
      </c>
      <c r="BF215" s="4">
        <v>-1.0999999999999999E-2</v>
      </c>
      <c r="BG215" s="4">
        <v>-3.6999999999999998E-2</v>
      </c>
      <c r="BH215" s="4">
        <v>5.0000000000000001E-3</v>
      </c>
      <c r="BI215" s="4">
        <v>4.1000000000000002E-2</v>
      </c>
      <c r="BJ215" s="4">
        <v>-2.4E-2</v>
      </c>
      <c r="BK215" s="4">
        <v>2.1999999999999999E-2</v>
      </c>
      <c r="BL215" s="4">
        <v>-0.93700000000000006</v>
      </c>
      <c r="BM215" s="4" t="s">
        <v>87</v>
      </c>
      <c r="BN215" s="4" t="s">
        <v>87</v>
      </c>
      <c r="BO215" s="4" t="s">
        <v>87</v>
      </c>
      <c r="BP215" s="4">
        <v>-0.315</v>
      </c>
      <c r="BQ215" s="4">
        <v>8.7999999999999995E-2</v>
      </c>
      <c r="BR215" s="4">
        <v>-0.69899999999999995</v>
      </c>
      <c r="BS215" s="4">
        <v>0.49199999999999999</v>
      </c>
      <c r="BT215" s="4">
        <v>-0.46</v>
      </c>
      <c r="BU215" s="4">
        <v>0.38400000000000001</v>
      </c>
      <c r="BV215" s="4">
        <v>-7.0000000000000001E-3</v>
      </c>
      <c r="BW215" s="4">
        <v>-7.9000000000000001E-2</v>
      </c>
      <c r="BX215" s="4">
        <v>-0.24399999999999999</v>
      </c>
      <c r="BY215" s="4">
        <v>0.437</v>
      </c>
      <c r="CB215" s="7">
        <f t="shared" si="21"/>
        <v>-1.016234016825748E-3</v>
      </c>
      <c r="CC215" s="7">
        <f t="shared" si="22"/>
        <v>-2.4091627172195891E-3</v>
      </c>
      <c r="CD215" s="7">
        <f t="shared" si="23"/>
        <v>4.4781931464174451E-3</v>
      </c>
    </row>
    <row r="216" spans="1:82" x14ac:dyDescent="0.25">
      <c r="A216" s="1" t="s">
        <v>138</v>
      </c>
      <c r="B216" s="1" t="s">
        <v>546</v>
      </c>
      <c r="C216" s="2" t="s">
        <v>87</v>
      </c>
      <c r="D216" s="11">
        <v>1.2569999999999999</v>
      </c>
      <c r="E216" s="11">
        <v>1.2330000000000001</v>
      </c>
      <c r="F216" s="11">
        <v>0.17699999999999999</v>
      </c>
      <c r="G216" s="11">
        <v>0.123</v>
      </c>
      <c r="H216" s="11">
        <v>-0.27</v>
      </c>
      <c r="I216" s="11">
        <v>-0.222</v>
      </c>
      <c r="J216" s="11">
        <v>0.11700000000000001</v>
      </c>
      <c r="K216" s="11">
        <v>-0.19900000000000001</v>
      </c>
      <c r="L216" s="11">
        <v>1.5169999999999999</v>
      </c>
      <c r="M216" s="11">
        <v>-7.6999999999999999E-2</v>
      </c>
      <c r="N216" s="11">
        <v>-0.154</v>
      </c>
      <c r="O216" s="11">
        <v>-0.21299999999999999</v>
      </c>
      <c r="P216" s="11">
        <v>0.64300000000000002</v>
      </c>
      <c r="Q216" s="11">
        <v>0.35699999999999998</v>
      </c>
      <c r="R216" s="11">
        <v>0.627</v>
      </c>
      <c r="S216" s="11">
        <v>-0.108</v>
      </c>
      <c r="T216" s="11">
        <v>0.66300000000000003</v>
      </c>
      <c r="U216" s="11">
        <v>0.191</v>
      </c>
      <c r="V216" s="11">
        <v>0.438</v>
      </c>
      <c r="W216" s="11">
        <v>0.19600000000000001</v>
      </c>
      <c r="X216" s="11">
        <v>-0.12</v>
      </c>
      <c r="Y216" s="11">
        <v>1.2509999999999999</v>
      </c>
      <c r="Z216" s="11">
        <v>0.21199999999999999</v>
      </c>
      <c r="AA216" s="11">
        <v>0.31</v>
      </c>
      <c r="AB216" s="11">
        <v>5.7000000000000002E-2</v>
      </c>
      <c r="AC216" s="11">
        <v>-0.156</v>
      </c>
      <c r="AD216" s="11">
        <v>6.0000000000000001E-3</v>
      </c>
      <c r="AE216" s="11">
        <v>-0.41299999999999998</v>
      </c>
      <c r="AF216" s="11">
        <v>1.345</v>
      </c>
      <c r="AG216" s="11">
        <v>1.0369999999999999</v>
      </c>
      <c r="AH216" s="11">
        <v>1.018</v>
      </c>
      <c r="AI216" s="11">
        <v>-0.50900000000000001</v>
      </c>
      <c r="AJ216" s="11">
        <v>6.2E-2</v>
      </c>
      <c r="AK216" s="11">
        <v>-0.13400000000000001</v>
      </c>
      <c r="AL216" s="11">
        <v>-0.248</v>
      </c>
      <c r="AM216" s="11">
        <v>1.1259999999999999</v>
      </c>
      <c r="AN216" s="11">
        <v>0.51300000000000001</v>
      </c>
      <c r="AO216" s="11">
        <v>0.85599999999999998</v>
      </c>
      <c r="AP216" s="11">
        <v>0.55000000000000004</v>
      </c>
      <c r="AQ216" s="11">
        <v>0.33400000000000002</v>
      </c>
      <c r="AR216" s="11">
        <v>0.27</v>
      </c>
      <c r="AS216" s="11">
        <v>2.5760000000000001</v>
      </c>
      <c r="AT216" s="11">
        <v>1.615</v>
      </c>
      <c r="AU216" s="11">
        <v>-0.65700000000000003</v>
      </c>
      <c r="AV216" s="11">
        <v>3.306</v>
      </c>
      <c r="AW216" s="11">
        <v>-0.08</v>
      </c>
      <c r="AX216" s="11">
        <v>0.25</v>
      </c>
      <c r="AY216" s="11">
        <v>0.872</v>
      </c>
      <c r="AZ216" s="11">
        <v>1.6140000000000001</v>
      </c>
      <c r="BA216" s="11">
        <v>0.628</v>
      </c>
      <c r="BB216" s="11">
        <v>1.9710000000000001</v>
      </c>
      <c r="BC216" s="11">
        <v>1.0880000000000001</v>
      </c>
      <c r="BD216" s="11">
        <v>-0.28499999999999998</v>
      </c>
      <c r="BE216" s="11">
        <v>1.468</v>
      </c>
      <c r="BF216" s="11">
        <v>-0.16900000000000001</v>
      </c>
      <c r="BG216" s="11">
        <v>1.8220000000000001</v>
      </c>
      <c r="BH216" s="11">
        <v>-0.99099999999999999</v>
      </c>
      <c r="BI216" s="11">
        <v>0.40500000000000003</v>
      </c>
      <c r="BJ216" s="11">
        <v>0.22600000000000001</v>
      </c>
      <c r="BK216" s="11">
        <v>0.754</v>
      </c>
      <c r="BL216" s="11">
        <v>1.0069999999999999</v>
      </c>
      <c r="BM216" s="11">
        <v>1.762</v>
      </c>
      <c r="BN216" s="11">
        <v>1.35</v>
      </c>
      <c r="BO216" s="11">
        <v>-0.52900000000000003</v>
      </c>
      <c r="BP216" s="11">
        <v>-0.13100000000000001</v>
      </c>
      <c r="BQ216" s="11">
        <v>1.3009999999999999</v>
      </c>
      <c r="BR216" s="11">
        <v>1.5760000000000001</v>
      </c>
      <c r="BS216" s="11">
        <v>0.42099999999999999</v>
      </c>
      <c r="BT216" s="11">
        <v>1.0660000000000001</v>
      </c>
      <c r="BU216" s="11">
        <v>1.153</v>
      </c>
      <c r="BV216" s="11">
        <v>0.53400000000000003</v>
      </c>
      <c r="BW216" s="11">
        <v>1.831</v>
      </c>
      <c r="BX216" s="11">
        <v>1.3160000000000001</v>
      </c>
      <c r="BY216" s="11">
        <v>1.196</v>
      </c>
      <c r="CB216" s="9">
        <f t="shared" si="21"/>
        <v>2.3553474491239804E-2</v>
      </c>
      <c r="CC216" s="9">
        <f t="shared" si="22"/>
        <v>1.2993680884676145E-2</v>
      </c>
      <c r="CD216" s="9">
        <f t="shared" si="23"/>
        <v>1.2256107558616166E-2</v>
      </c>
    </row>
    <row r="217" spans="1:82" x14ac:dyDescent="0.25">
      <c r="A217" s="1" t="s">
        <v>140</v>
      </c>
      <c r="B217" s="1" t="s">
        <v>547</v>
      </c>
      <c r="C217" s="2" t="s">
        <v>87</v>
      </c>
      <c r="D217" s="11">
        <v>1.038</v>
      </c>
      <c r="E217" s="11">
        <v>0.21</v>
      </c>
      <c r="F217" s="11">
        <v>0.625</v>
      </c>
      <c r="G217" s="11">
        <v>0.52600000000000002</v>
      </c>
      <c r="H217" s="11">
        <v>8.9999999999999993E-3</v>
      </c>
      <c r="I217" s="11">
        <v>0.93100000000000005</v>
      </c>
      <c r="J217" s="11">
        <v>-0.16800000000000001</v>
      </c>
      <c r="K217" s="11">
        <v>0.45200000000000001</v>
      </c>
      <c r="L217" s="11">
        <v>0.40600000000000003</v>
      </c>
      <c r="M217" s="11">
        <v>-0.54300000000000004</v>
      </c>
      <c r="N217" s="11">
        <v>-0.11799999999999999</v>
      </c>
      <c r="O217" s="11">
        <v>1.0529999999999999</v>
      </c>
      <c r="P217" s="11">
        <v>-0.28599999999999998</v>
      </c>
      <c r="Q217" s="11">
        <v>0.32800000000000001</v>
      </c>
      <c r="R217" s="11">
        <v>0.95299999999999996</v>
      </c>
      <c r="S217" s="11">
        <v>0.55000000000000004</v>
      </c>
      <c r="T217" s="11">
        <v>-0.70699999999999996</v>
      </c>
      <c r="U217" s="11">
        <v>0.79900000000000004</v>
      </c>
      <c r="V217" s="11">
        <v>0.26</v>
      </c>
      <c r="W217" s="11">
        <v>0.59399999999999997</v>
      </c>
      <c r="X217" s="11">
        <v>-0.42</v>
      </c>
      <c r="Y217" s="11">
        <v>1.9259999999999999</v>
      </c>
      <c r="Z217" s="11">
        <v>1.0609999999999999</v>
      </c>
      <c r="AA217" s="11">
        <v>0.23699999999999999</v>
      </c>
      <c r="AB217" s="11">
        <v>5.976</v>
      </c>
      <c r="AC217" s="11">
        <v>1.819</v>
      </c>
      <c r="AD217" s="11">
        <v>3.5459999999999998</v>
      </c>
      <c r="AE217" s="11">
        <v>0.82</v>
      </c>
      <c r="AF217" s="11">
        <v>1.012</v>
      </c>
      <c r="AG217" s="11">
        <v>5.5350000000000001</v>
      </c>
      <c r="AH217" s="11">
        <v>9.0920000000000005</v>
      </c>
      <c r="AI217" s="11">
        <v>8.3670000000000009</v>
      </c>
      <c r="AJ217" s="11">
        <v>1.446</v>
      </c>
      <c r="AK217" s="11">
        <v>9.33</v>
      </c>
      <c r="AL217" s="11">
        <v>-5.9710000000000001</v>
      </c>
      <c r="AM217" s="11">
        <v>2.6190000000000002</v>
      </c>
      <c r="AN217" s="11">
        <v>0.34699999999999998</v>
      </c>
      <c r="AO217" s="11">
        <v>-3.0830000000000002</v>
      </c>
      <c r="AP217" s="11">
        <v>0.187</v>
      </c>
      <c r="AQ217" s="11">
        <v>-3.0209999999999999</v>
      </c>
      <c r="AR217" s="11">
        <v>-0.33400000000000002</v>
      </c>
      <c r="AS217" s="11">
        <v>0.56200000000000006</v>
      </c>
      <c r="AT217" s="11">
        <v>-3.6869999999999998</v>
      </c>
      <c r="AU217" s="11">
        <v>-0.98899999999999999</v>
      </c>
      <c r="AV217" s="11">
        <v>0.998</v>
      </c>
      <c r="AW217" s="11">
        <v>-4.1280000000000001</v>
      </c>
      <c r="AX217" s="11">
        <v>-3.661</v>
      </c>
      <c r="AY217" s="11">
        <v>-1.0960000000000001</v>
      </c>
      <c r="AZ217" s="11">
        <v>0.53500000000000003</v>
      </c>
      <c r="BA217" s="11">
        <v>1.2999999999999999E-2</v>
      </c>
      <c r="BB217" s="11">
        <v>0.88700000000000001</v>
      </c>
      <c r="BC217" s="11">
        <v>-2.206</v>
      </c>
      <c r="BD217" s="11">
        <v>3.1419999999999999</v>
      </c>
      <c r="BE217" s="11">
        <v>-1.3680000000000001</v>
      </c>
      <c r="BF217" s="11">
        <v>-0.47099999999999997</v>
      </c>
      <c r="BG217" s="11">
        <v>1.286</v>
      </c>
      <c r="BH217" s="11">
        <v>1.343</v>
      </c>
      <c r="BI217" s="11">
        <v>3.82</v>
      </c>
      <c r="BJ217" s="11">
        <v>-0.30199999999999999</v>
      </c>
      <c r="BK217" s="11">
        <v>2.8140000000000001</v>
      </c>
      <c r="BL217" s="11">
        <v>1.3129999999999999</v>
      </c>
      <c r="BM217" s="11">
        <v>-3.0710000000000002</v>
      </c>
      <c r="BN217" s="11">
        <v>4.2880000000000003</v>
      </c>
      <c r="BO217" s="11">
        <v>3.7240000000000002</v>
      </c>
      <c r="BP217" s="11">
        <v>14.651</v>
      </c>
      <c r="BQ217" s="11">
        <v>9.36</v>
      </c>
      <c r="BR217" s="11">
        <v>4.93</v>
      </c>
      <c r="BS217" s="11">
        <v>1.976</v>
      </c>
      <c r="BT217" s="11">
        <v>6.444</v>
      </c>
      <c r="BU217" s="11">
        <v>7.4729999999999999</v>
      </c>
      <c r="BV217" s="11">
        <v>-2.0720000000000001</v>
      </c>
      <c r="BW217" s="11">
        <v>0.94399999999999995</v>
      </c>
      <c r="BX217" s="11">
        <v>-2.589</v>
      </c>
      <c r="BY217" s="11">
        <v>-0.55000000000000004</v>
      </c>
      <c r="CB217" s="9">
        <f t="shared" si="21"/>
        <v>1.2143353314981089E-2</v>
      </c>
      <c r="CC217" s="9">
        <f t="shared" si="22"/>
        <v>-2.5562796208530806E-2</v>
      </c>
      <c r="CD217" s="9">
        <f t="shared" si="23"/>
        <v>-5.6361698639121171E-3</v>
      </c>
    </row>
    <row r="218" spans="1:82" x14ac:dyDescent="0.25">
      <c r="A218" t="s">
        <v>142</v>
      </c>
      <c r="B218" t="s">
        <v>548</v>
      </c>
      <c r="C218" s="3" t="s">
        <v>87</v>
      </c>
      <c r="D218" s="4" t="s">
        <v>87</v>
      </c>
      <c r="E218" s="4" t="s">
        <v>87</v>
      </c>
      <c r="F218" s="4" t="s">
        <v>87</v>
      </c>
      <c r="G218" s="4" t="s">
        <v>87</v>
      </c>
      <c r="H218" s="4" t="s">
        <v>87</v>
      </c>
      <c r="I218" s="4" t="s">
        <v>87</v>
      </c>
      <c r="J218" s="4" t="s">
        <v>87</v>
      </c>
      <c r="K218" s="4" t="s">
        <v>87</v>
      </c>
      <c r="L218" s="4" t="s">
        <v>87</v>
      </c>
      <c r="M218" s="4" t="s">
        <v>87</v>
      </c>
      <c r="N218" s="4" t="s">
        <v>87</v>
      </c>
      <c r="O218" s="4" t="s">
        <v>87</v>
      </c>
      <c r="P218" s="4" t="s">
        <v>87</v>
      </c>
      <c r="Q218" s="4" t="s">
        <v>87</v>
      </c>
      <c r="R218" s="4" t="s">
        <v>87</v>
      </c>
      <c r="S218" s="4" t="s">
        <v>87</v>
      </c>
      <c r="T218" s="4" t="s">
        <v>87</v>
      </c>
      <c r="U218" s="4" t="s">
        <v>87</v>
      </c>
      <c r="V218" s="4" t="s">
        <v>87</v>
      </c>
      <c r="W218" s="4" t="s">
        <v>87</v>
      </c>
      <c r="X218" s="4" t="s">
        <v>87</v>
      </c>
      <c r="Y218" s="4" t="s">
        <v>87</v>
      </c>
      <c r="Z218" s="4" t="s">
        <v>87</v>
      </c>
      <c r="AA218" s="4" t="s">
        <v>87</v>
      </c>
      <c r="AB218" s="4" t="s">
        <v>87</v>
      </c>
      <c r="AC218" s="4" t="s">
        <v>87</v>
      </c>
      <c r="AD218" s="4" t="s">
        <v>87</v>
      </c>
      <c r="AE218" s="4" t="s">
        <v>87</v>
      </c>
      <c r="AF218" s="4" t="s">
        <v>87</v>
      </c>
      <c r="AG218" s="4" t="s">
        <v>87</v>
      </c>
      <c r="AH218" s="4" t="s">
        <v>87</v>
      </c>
      <c r="AI218" s="4" t="s">
        <v>87</v>
      </c>
      <c r="AJ218" s="4" t="s">
        <v>87</v>
      </c>
      <c r="AK218" s="4" t="s">
        <v>87</v>
      </c>
      <c r="AL218" s="4" t="s">
        <v>87</v>
      </c>
      <c r="AM218" s="4" t="s">
        <v>87</v>
      </c>
      <c r="AN218" s="4" t="s">
        <v>87</v>
      </c>
      <c r="AO218" s="4" t="s">
        <v>87</v>
      </c>
      <c r="AP218" s="4" t="s">
        <v>87</v>
      </c>
      <c r="AQ218" s="4" t="s">
        <v>87</v>
      </c>
      <c r="AR218" s="4" t="s">
        <v>87</v>
      </c>
      <c r="AS218" s="4" t="s">
        <v>87</v>
      </c>
      <c r="AT218" s="4" t="s">
        <v>87</v>
      </c>
      <c r="AU218" s="4" t="s">
        <v>87</v>
      </c>
      <c r="AV218" s="4" t="s">
        <v>87</v>
      </c>
      <c r="AW218" s="4" t="s">
        <v>87</v>
      </c>
      <c r="AX218" s="4" t="s">
        <v>87</v>
      </c>
      <c r="AY218" s="4" t="s">
        <v>87</v>
      </c>
      <c r="AZ218" s="4" t="s">
        <v>87</v>
      </c>
      <c r="BA218" s="4" t="s">
        <v>87</v>
      </c>
      <c r="BB218" s="4" t="s">
        <v>87</v>
      </c>
      <c r="BC218" s="4" t="s">
        <v>87</v>
      </c>
      <c r="BD218" s="4" t="s">
        <v>87</v>
      </c>
      <c r="BE218" s="4" t="s">
        <v>87</v>
      </c>
      <c r="BF218" s="4" t="s">
        <v>87</v>
      </c>
      <c r="BG218" s="4" t="s">
        <v>87</v>
      </c>
      <c r="BH218" s="4" t="s">
        <v>87</v>
      </c>
      <c r="BI218" s="4" t="s">
        <v>87</v>
      </c>
      <c r="BJ218" s="4" t="s">
        <v>87</v>
      </c>
      <c r="BK218" s="4" t="s">
        <v>87</v>
      </c>
      <c r="BL218" s="4" t="s">
        <v>87</v>
      </c>
      <c r="BM218" s="4" t="s">
        <v>87</v>
      </c>
      <c r="BN218" s="4" t="s">
        <v>87</v>
      </c>
      <c r="BO218" s="4" t="s">
        <v>87</v>
      </c>
      <c r="BP218" s="4" t="s">
        <v>87</v>
      </c>
      <c r="BQ218" s="4" t="s">
        <v>87</v>
      </c>
      <c r="BR218" s="4" t="s">
        <v>87</v>
      </c>
      <c r="BS218" s="4" t="s">
        <v>87</v>
      </c>
      <c r="BT218" s="4" t="s">
        <v>87</v>
      </c>
      <c r="BU218" s="4" t="s">
        <v>87</v>
      </c>
      <c r="BV218" s="4" t="s">
        <v>87</v>
      </c>
      <c r="BW218" s="4" t="s">
        <v>87</v>
      </c>
      <c r="BX218" s="4" t="s">
        <v>87</v>
      </c>
      <c r="BY218" s="4" t="s">
        <v>87</v>
      </c>
      <c r="CB218" s="7">
        <v>0</v>
      </c>
      <c r="CC218" s="7">
        <v>0</v>
      </c>
      <c r="CD218" s="7">
        <v>0</v>
      </c>
    </row>
    <row r="219" spans="1:82" x14ac:dyDescent="0.25">
      <c r="A219" t="s">
        <v>144</v>
      </c>
      <c r="B219" t="s">
        <v>549</v>
      </c>
      <c r="C219" s="3" t="s">
        <v>87</v>
      </c>
      <c r="D219" s="4">
        <v>0.71399999999999997</v>
      </c>
      <c r="E219" s="4">
        <v>-0.157</v>
      </c>
      <c r="F219" s="4">
        <v>-0.42299999999999999</v>
      </c>
      <c r="G219" s="4">
        <v>0.39400000000000002</v>
      </c>
      <c r="H219" s="4">
        <v>0.313</v>
      </c>
      <c r="I219" s="4">
        <v>0.38600000000000001</v>
      </c>
      <c r="J219" s="4">
        <v>-0.14199999999999999</v>
      </c>
      <c r="K219" s="4">
        <v>-3.5999999999999997E-2</v>
      </c>
      <c r="L219" s="4">
        <v>-1E-3</v>
      </c>
      <c r="M219" s="4">
        <v>-0.28699999999999998</v>
      </c>
      <c r="N219" s="4">
        <v>0.25600000000000001</v>
      </c>
      <c r="O219" s="4">
        <v>0.14099999999999999</v>
      </c>
      <c r="P219" s="4">
        <v>9.0999999999999998E-2</v>
      </c>
      <c r="Q219" s="4">
        <v>0.13500000000000001</v>
      </c>
      <c r="R219" s="4">
        <v>-3.4000000000000002E-2</v>
      </c>
      <c r="S219" s="4">
        <v>-0.16600000000000001</v>
      </c>
      <c r="T219" s="4">
        <v>0.32600000000000001</v>
      </c>
      <c r="U219" s="4">
        <v>0.36799999999999999</v>
      </c>
      <c r="V219" s="4">
        <v>-0.17699999999999999</v>
      </c>
      <c r="W219" s="4">
        <v>-2.8000000000000001E-2</v>
      </c>
      <c r="X219" s="4">
        <v>5.7000000000000002E-2</v>
      </c>
      <c r="Y219" s="4">
        <v>0.21</v>
      </c>
      <c r="Z219" s="4">
        <v>-0.36299999999999999</v>
      </c>
      <c r="AA219" s="4">
        <v>-1.4999999999999999E-2</v>
      </c>
      <c r="AB219" s="4">
        <v>0.501</v>
      </c>
      <c r="AC219" s="4">
        <v>0.47499999999999998</v>
      </c>
      <c r="AD219" s="4">
        <v>0.107</v>
      </c>
      <c r="AE219" s="4">
        <v>0.14599999999999999</v>
      </c>
      <c r="AF219" s="4">
        <v>0.29699999999999999</v>
      </c>
      <c r="AG219" s="4">
        <v>0.27100000000000002</v>
      </c>
      <c r="AH219" s="4">
        <v>0.5</v>
      </c>
      <c r="AI219" s="4">
        <v>0.17899999999999999</v>
      </c>
      <c r="AJ219" s="4">
        <v>0.76400000000000001</v>
      </c>
      <c r="AK219" s="4">
        <v>0.35199999999999998</v>
      </c>
      <c r="AL219" s="4">
        <v>0.14000000000000001</v>
      </c>
      <c r="AM219" s="4">
        <v>-0.17399999999999999</v>
      </c>
      <c r="AN219" s="4">
        <v>1.119</v>
      </c>
      <c r="AO219" s="4">
        <v>0.82</v>
      </c>
      <c r="AP219" s="4">
        <v>-0.08</v>
      </c>
      <c r="AQ219" s="4">
        <v>1.167</v>
      </c>
      <c r="AR219" s="4">
        <v>-0.41099999999999998</v>
      </c>
      <c r="AS219" s="4">
        <v>0.33300000000000002</v>
      </c>
      <c r="AT219" s="4">
        <v>-0.317</v>
      </c>
      <c r="AU219" s="4">
        <v>-3.6999999999999998E-2</v>
      </c>
      <c r="AV219" s="4">
        <v>-0.46500000000000002</v>
      </c>
      <c r="AW219" s="4">
        <v>1.143</v>
      </c>
      <c r="AX219" s="4">
        <v>-0.215</v>
      </c>
      <c r="AY219" s="4">
        <v>0.33900000000000002</v>
      </c>
      <c r="AZ219" s="4">
        <v>0.70499999999999996</v>
      </c>
      <c r="BA219" s="4">
        <v>1.5169999999999999</v>
      </c>
      <c r="BB219" s="4">
        <v>0.98399999999999999</v>
      </c>
      <c r="BC219" s="4">
        <v>-4.5999999999999999E-2</v>
      </c>
      <c r="BD219" s="4">
        <v>1.0840000000000001</v>
      </c>
      <c r="BE219" s="4">
        <v>1.2390000000000001</v>
      </c>
      <c r="BF219" s="4">
        <v>2.3050000000000002</v>
      </c>
      <c r="BG219" s="4">
        <v>-3.7879999999999998</v>
      </c>
      <c r="BH219" s="4">
        <v>1.2889999999999999</v>
      </c>
      <c r="BI219" s="4">
        <v>1.268</v>
      </c>
      <c r="BJ219" s="4">
        <v>0.02</v>
      </c>
      <c r="BK219" s="4">
        <v>-0.4</v>
      </c>
      <c r="BL219" s="4">
        <v>-0.29099999999999998</v>
      </c>
      <c r="BM219" s="4">
        <v>1.5289999999999999</v>
      </c>
      <c r="BN219" s="4">
        <v>-1.9910000000000001</v>
      </c>
      <c r="BO219" s="4">
        <v>-0.747</v>
      </c>
      <c r="BP219" s="4">
        <v>1.0109999999999999</v>
      </c>
      <c r="BQ219" s="4">
        <v>0.17299999999999999</v>
      </c>
      <c r="BR219" s="4">
        <v>0.35099999999999998</v>
      </c>
      <c r="BS219" s="4">
        <v>-0.32100000000000001</v>
      </c>
      <c r="BT219" s="4">
        <v>-0.33200000000000002</v>
      </c>
      <c r="BU219" s="4">
        <v>0.315</v>
      </c>
      <c r="BV219" s="4">
        <v>-0.67900000000000005</v>
      </c>
      <c r="BW219" s="4">
        <v>0.64</v>
      </c>
      <c r="BX219" s="4">
        <v>0.52100000000000002</v>
      </c>
      <c r="BY219" s="4">
        <v>0.41799999999999998</v>
      </c>
      <c r="CB219" s="7">
        <f t="shared" si="21"/>
        <v>8.232781908461757E-3</v>
      </c>
      <c r="CC219" s="7">
        <f t="shared" si="22"/>
        <v>5.1441548183254349E-3</v>
      </c>
      <c r="CD219" s="7">
        <f t="shared" si="23"/>
        <v>4.2834890965732083E-3</v>
      </c>
    </row>
    <row r="220" spans="1:82" x14ac:dyDescent="0.25">
      <c r="A220" t="s">
        <v>146</v>
      </c>
      <c r="B220" t="s">
        <v>550</v>
      </c>
      <c r="C220" s="3" t="s">
        <v>87</v>
      </c>
      <c r="D220" s="4" t="s">
        <v>87</v>
      </c>
      <c r="E220" s="4" t="s">
        <v>87</v>
      </c>
      <c r="F220" s="4" t="s">
        <v>87</v>
      </c>
      <c r="G220" s="4" t="s">
        <v>87</v>
      </c>
      <c r="H220" s="4" t="s">
        <v>87</v>
      </c>
      <c r="I220" s="4" t="s">
        <v>87</v>
      </c>
      <c r="J220" s="4" t="s">
        <v>87</v>
      </c>
      <c r="K220" s="4" t="s">
        <v>87</v>
      </c>
      <c r="L220" s="4" t="s">
        <v>87</v>
      </c>
      <c r="M220" s="4" t="s">
        <v>87</v>
      </c>
      <c r="N220" s="4" t="s">
        <v>87</v>
      </c>
      <c r="O220" s="4" t="s">
        <v>87</v>
      </c>
      <c r="P220" s="4" t="s">
        <v>87</v>
      </c>
      <c r="Q220" s="4" t="s">
        <v>87</v>
      </c>
      <c r="R220" s="4" t="s">
        <v>87</v>
      </c>
      <c r="S220" s="4" t="s">
        <v>87</v>
      </c>
      <c r="T220" s="4" t="s">
        <v>87</v>
      </c>
      <c r="U220" s="4" t="s">
        <v>87</v>
      </c>
      <c r="V220" s="4" t="s">
        <v>87</v>
      </c>
      <c r="W220" s="4" t="s">
        <v>87</v>
      </c>
      <c r="X220" s="4" t="s">
        <v>87</v>
      </c>
      <c r="Y220" s="4" t="s">
        <v>87</v>
      </c>
      <c r="Z220" s="4" t="s">
        <v>87</v>
      </c>
      <c r="AA220" s="4" t="s">
        <v>87</v>
      </c>
      <c r="AB220" s="4" t="s">
        <v>87</v>
      </c>
      <c r="AC220" s="4" t="s">
        <v>87</v>
      </c>
      <c r="AD220" s="4" t="s">
        <v>87</v>
      </c>
      <c r="AE220" s="4" t="s">
        <v>87</v>
      </c>
      <c r="AF220" s="4" t="s">
        <v>87</v>
      </c>
      <c r="AG220" s="4" t="s">
        <v>87</v>
      </c>
      <c r="AH220" s="4" t="s">
        <v>87</v>
      </c>
      <c r="AI220" s="4" t="s">
        <v>87</v>
      </c>
      <c r="AJ220" s="4" t="s">
        <v>87</v>
      </c>
      <c r="AK220" s="4" t="s">
        <v>87</v>
      </c>
      <c r="AL220" s="4" t="s">
        <v>87</v>
      </c>
      <c r="AM220" s="4" t="s">
        <v>87</v>
      </c>
      <c r="AN220" s="4" t="s">
        <v>87</v>
      </c>
      <c r="AO220" s="4" t="s">
        <v>87</v>
      </c>
      <c r="AP220" s="4" t="s">
        <v>87</v>
      </c>
      <c r="AQ220" s="4" t="s">
        <v>87</v>
      </c>
      <c r="AR220" s="4" t="s">
        <v>87</v>
      </c>
      <c r="AS220" s="4" t="s">
        <v>87</v>
      </c>
      <c r="AT220" s="4" t="s">
        <v>87</v>
      </c>
      <c r="AU220" s="4" t="s">
        <v>87</v>
      </c>
      <c r="AV220" s="4" t="s">
        <v>87</v>
      </c>
      <c r="AW220" s="4" t="s">
        <v>87</v>
      </c>
      <c r="AX220" s="4" t="s">
        <v>87</v>
      </c>
      <c r="AY220" s="4" t="s">
        <v>87</v>
      </c>
      <c r="AZ220" s="4" t="s">
        <v>87</v>
      </c>
      <c r="BA220" s="4" t="s">
        <v>87</v>
      </c>
      <c r="BB220" s="4" t="s">
        <v>87</v>
      </c>
      <c r="BC220" s="4" t="s">
        <v>87</v>
      </c>
      <c r="BD220" s="4" t="s">
        <v>87</v>
      </c>
      <c r="BE220" s="4" t="s">
        <v>87</v>
      </c>
      <c r="BF220" s="4" t="s">
        <v>87</v>
      </c>
      <c r="BG220" s="4" t="s">
        <v>87</v>
      </c>
      <c r="BH220" s="4" t="s">
        <v>87</v>
      </c>
      <c r="BI220" s="4" t="s">
        <v>87</v>
      </c>
      <c r="BJ220" s="4" t="s">
        <v>87</v>
      </c>
      <c r="BK220" s="4" t="s">
        <v>87</v>
      </c>
      <c r="BL220" s="4" t="s">
        <v>87</v>
      </c>
      <c r="BM220" s="4" t="s">
        <v>87</v>
      </c>
      <c r="BN220" s="4" t="s">
        <v>87</v>
      </c>
      <c r="BO220" s="4" t="s">
        <v>87</v>
      </c>
      <c r="BP220" s="4" t="s">
        <v>87</v>
      </c>
      <c r="BQ220" s="4" t="s">
        <v>87</v>
      </c>
      <c r="BR220" s="4" t="s">
        <v>87</v>
      </c>
      <c r="BS220" s="4" t="s">
        <v>87</v>
      </c>
      <c r="BT220" s="4" t="s">
        <v>87</v>
      </c>
      <c r="BU220" s="4" t="s">
        <v>87</v>
      </c>
      <c r="BV220" s="4" t="s">
        <v>87</v>
      </c>
      <c r="BW220" s="4" t="s">
        <v>87</v>
      </c>
      <c r="BX220" s="4" t="s">
        <v>87</v>
      </c>
      <c r="BY220" s="4" t="s">
        <v>87</v>
      </c>
      <c r="CB220" s="7">
        <v>0</v>
      </c>
      <c r="CC220" s="7">
        <v>0</v>
      </c>
      <c r="CD220" s="7">
        <v>0</v>
      </c>
    </row>
    <row r="221" spans="1:82" x14ac:dyDescent="0.25">
      <c r="A221" t="s">
        <v>148</v>
      </c>
      <c r="B221" t="s">
        <v>551</v>
      </c>
      <c r="C221" s="3" t="s">
        <v>87</v>
      </c>
      <c r="D221" s="4" t="s">
        <v>87</v>
      </c>
      <c r="E221" s="4" t="s">
        <v>87</v>
      </c>
      <c r="F221" s="4" t="s">
        <v>87</v>
      </c>
      <c r="G221" s="4" t="s">
        <v>87</v>
      </c>
      <c r="H221" s="4">
        <v>2.3E-2</v>
      </c>
      <c r="I221" s="4">
        <v>2.1000000000000001E-2</v>
      </c>
      <c r="J221" s="4">
        <v>2.1999999999999999E-2</v>
      </c>
      <c r="K221" s="4">
        <v>2.1000000000000001E-2</v>
      </c>
      <c r="L221" s="4">
        <v>3.5999999999999997E-2</v>
      </c>
      <c r="M221" s="4">
        <v>3.5000000000000003E-2</v>
      </c>
      <c r="N221" s="4">
        <v>3.5999999999999997E-2</v>
      </c>
      <c r="O221" s="4">
        <v>3.5000000000000003E-2</v>
      </c>
      <c r="P221" s="4">
        <v>5.6000000000000001E-2</v>
      </c>
      <c r="Q221" s="4">
        <v>5.5E-2</v>
      </c>
      <c r="R221" s="4">
        <v>5.3999999999999999E-2</v>
      </c>
      <c r="S221" s="4">
        <v>5.1999999999999998E-2</v>
      </c>
      <c r="T221" s="4">
        <v>5.3999999999999999E-2</v>
      </c>
      <c r="U221" s="4">
        <v>5.3999999999999999E-2</v>
      </c>
      <c r="V221" s="4">
        <v>5.3999999999999999E-2</v>
      </c>
      <c r="W221" s="4">
        <v>5.2999999999999999E-2</v>
      </c>
      <c r="X221" s="4">
        <v>0.106</v>
      </c>
      <c r="Y221" s="4">
        <v>9.9000000000000005E-2</v>
      </c>
      <c r="Z221" s="4">
        <v>7.2999999999999995E-2</v>
      </c>
      <c r="AA221" s="4">
        <v>2.1999999999999999E-2</v>
      </c>
      <c r="AB221" s="4">
        <v>3.5000000000000003E-2</v>
      </c>
      <c r="AC221" s="4">
        <v>3.7999999999999999E-2</v>
      </c>
      <c r="AD221" s="4">
        <v>3.9E-2</v>
      </c>
      <c r="AE221" s="4">
        <v>2.1000000000000001E-2</v>
      </c>
      <c r="AF221" s="4">
        <v>3.5999999999999997E-2</v>
      </c>
      <c r="AG221" s="4">
        <v>2.5000000000000001E-2</v>
      </c>
      <c r="AH221" s="4">
        <v>9.4E-2</v>
      </c>
      <c r="AI221" s="4">
        <v>4.4999999999999998E-2</v>
      </c>
      <c r="AJ221" s="4">
        <v>-8.8999999999999996E-2</v>
      </c>
      <c r="AK221" s="4">
        <v>5.0000000000000001E-3</v>
      </c>
      <c r="AL221" s="4">
        <v>-2.1000000000000001E-2</v>
      </c>
      <c r="AM221" s="4">
        <v>0.218</v>
      </c>
      <c r="AN221" s="4">
        <v>4.2999999999999997E-2</v>
      </c>
      <c r="AO221" s="4">
        <v>4.0000000000000001E-3</v>
      </c>
      <c r="AP221" s="4">
        <v>8.5000000000000006E-2</v>
      </c>
      <c r="AQ221" s="4">
        <v>-3.0000000000000001E-3</v>
      </c>
      <c r="AR221" s="4">
        <v>0.125</v>
      </c>
      <c r="AS221" s="4">
        <v>-0.04</v>
      </c>
      <c r="AT221" s="4">
        <v>0.19800000000000001</v>
      </c>
      <c r="AU221" s="4">
        <v>0.13600000000000001</v>
      </c>
      <c r="AV221" s="4">
        <v>3.9E-2</v>
      </c>
      <c r="AW221" s="4">
        <v>6.5000000000000002E-2</v>
      </c>
      <c r="AX221" s="4">
        <v>0.29499999999999998</v>
      </c>
      <c r="AY221" s="4">
        <v>-8.4000000000000005E-2</v>
      </c>
      <c r="AZ221" s="4">
        <v>-0.314</v>
      </c>
      <c r="BA221" s="4">
        <v>8.5000000000000006E-2</v>
      </c>
      <c r="BB221" s="4">
        <v>8.1000000000000003E-2</v>
      </c>
      <c r="BC221" s="4">
        <v>0.14799999999999999</v>
      </c>
      <c r="BD221" s="4">
        <v>0.24199999999999999</v>
      </c>
      <c r="BE221" s="4">
        <v>-3.1E-2</v>
      </c>
      <c r="BF221" s="4">
        <v>0.29199999999999998</v>
      </c>
      <c r="BG221" s="4">
        <v>-0.255</v>
      </c>
      <c r="BH221" s="4">
        <v>0.47499999999999998</v>
      </c>
      <c r="BI221" s="4">
        <v>-8.7999999999999995E-2</v>
      </c>
      <c r="BJ221" s="4">
        <v>-0.123</v>
      </c>
      <c r="BK221" s="4">
        <v>2.7E-2</v>
      </c>
      <c r="BL221" s="4">
        <v>-8.0000000000000002E-3</v>
      </c>
      <c r="BM221" s="4">
        <v>1.4E-2</v>
      </c>
      <c r="BN221" s="4">
        <v>0.08</v>
      </c>
      <c r="BO221" s="4">
        <v>-0.02</v>
      </c>
      <c r="BP221" s="4">
        <v>1.9E-2</v>
      </c>
      <c r="BQ221" s="4">
        <v>-6.5000000000000002E-2</v>
      </c>
      <c r="BR221" s="4">
        <v>0.23799999999999999</v>
      </c>
      <c r="BS221" s="4">
        <v>0.41</v>
      </c>
      <c r="BT221" s="4">
        <v>-7.1999999999999995E-2</v>
      </c>
      <c r="BU221" s="4">
        <v>-9.2999999999999999E-2</v>
      </c>
      <c r="BV221" s="4">
        <v>0.41799999999999998</v>
      </c>
      <c r="BW221" s="4">
        <v>-0.17399999999999999</v>
      </c>
      <c r="BX221" s="4">
        <v>-0.39300000000000002</v>
      </c>
      <c r="BY221" s="4">
        <v>0.35399999999999998</v>
      </c>
      <c r="CB221" s="7">
        <f t="shared" si="21"/>
        <v>-2.23828758136304E-3</v>
      </c>
      <c r="CC221" s="7">
        <f t="shared" si="22"/>
        <v>-3.8803317535545025E-3</v>
      </c>
      <c r="CD221" s="7">
        <f t="shared" si="23"/>
        <v>3.6276438760452531E-3</v>
      </c>
    </row>
    <row r="222" spans="1:82" x14ac:dyDescent="0.25">
      <c r="A222" t="s">
        <v>150</v>
      </c>
      <c r="B222" t="s">
        <v>552</v>
      </c>
      <c r="C222" s="3" t="s">
        <v>87</v>
      </c>
      <c r="D222" s="4" t="s">
        <v>87</v>
      </c>
      <c r="E222" s="4" t="s">
        <v>87</v>
      </c>
      <c r="F222" s="4" t="s">
        <v>87</v>
      </c>
      <c r="G222" s="4" t="s">
        <v>87</v>
      </c>
      <c r="H222" s="4" t="s">
        <v>87</v>
      </c>
      <c r="I222" s="4" t="s">
        <v>87</v>
      </c>
      <c r="J222" s="4" t="s">
        <v>87</v>
      </c>
      <c r="K222" s="4" t="s">
        <v>87</v>
      </c>
      <c r="L222" s="4" t="s">
        <v>87</v>
      </c>
      <c r="M222" s="4" t="s">
        <v>87</v>
      </c>
      <c r="N222" s="4" t="s">
        <v>87</v>
      </c>
      <c r="O222" s="4" t="s">
        <v>87</v>
      </c>
      <c r="P222" s="4">
        <v>-4.0000000000000001E-3</v>
      </c>
      <c r="Q222" s="4">
        <v>-4.0000000000000001E-3</v>
      </c>
      <c r="R222" s="4">
        <v>-1E-3</v>
      </c>
      <c r="S222" s="4">
        <v>-2E-3</v>
      </c>
      <c r="T222" s="4">
        <v>8.0000000000000002E-3</v>
      </c>
      <c r="U222" s="4">
        <v>8.0000000000000002E-3</v>
      </c>
      <c r="V222" s="4">
        <v>7.0000000000000001E-3</v>
      </c>
      <c r="W222" s="4">
        <v>6.0000000000000001E-3</v>
      </c>
      <c r="X222" s="4">
        <v>7.0000000000000001E-3</v>
      </c>
      <c r="Y222" s="4">
        <v>7.0000000000000001E-3</v>
      </c>
      <c r="Z222" s="4">
        <v>6.0000000000000001E-3</v>
      </c>
      <c r="AA222" s="4">
        <v>6.0000000000000001E-3</v>
      </c>
      <c r="AB222" s="4">
        <v>-3.0000000000000001E-3</v>
      </c>
      <c r="AC222" s="4">
        <v>-3.0000000000000001E-3</v>
      </c>
      <c r="AD222" s="4">
        <v>-3.0000000000000001E-3</v>
      </c>
      <c r="AE222" s="4">
        <v>-2E-3</v>
      </c>
      <c r="AF222" s="4">
        <v>2.5000000000000001E-2</v>
      </c>
      <c r="AG222" s="4">
        <v>2.4E-2</v>
      </c>
      <c r="AH222" s="4">
        <v>2.3E-2</v>
      </c>
      <c r="AI222" s="4">
        <v>1.4E-2</v>
      </c>
      <c r="AJ222" s="4">
        <v>5.3999999999999999E-2</v>
      </c>
      <c r="AK222" s="4">
        <v>5.2999999999999999E-2</v>
      </c>
      <c r="AL222" s="4">
        <v>5.0999999999999997E-2</v>
      </c>
      <c r="AM222" s="4">
        <v>5.0999999999999997E-2</v>
      </c>
      <c r="AN222" s="4">
        <v>-0.01</v>
      </c>
      <c r="AO222" s="4">
        <v>-1.0999999999999999E-2</v>
      </c>
      <c r="AP222" s="4">
        <v>-1.0999999999999999E-2</v>
      </c>
      <c r="AQ222" s="4">
        <v>-0.01</v>
      </c>
      <c r="AR222" s="4">
        <v>7.0000000000000001E-3</v>
      </c>
      <c r="AS222" s="4">
        <v>7.0000000000000001E-3</v>
      </c>
      <c r="AT222" s="4">
        <v>7.0000000000000001E-3</v>
      </c>
      <c r="AU222" s="4">
        <v>7.0000000000000001E-3</v>
      </c>
      <c r="AV222" s="4">
        <v>4.7E-2</v>
      </c>
      <c r="AW222" s="4">
        <v>4.7E-2</v>
      </c>
      <c r="AX222" s="4">
        <v>4.7E-2</v>
      </c>
      <c r="AY222" s="4">
        <v>4.5999999999999999E-2</v>
      </c>
      <c r="AZ222" s="4">
        <v>7.8E-2</v>
      </c>
      <c r="BA222" s="4">
        <v>7.9000000000000001E-2</v>
      </c>
      <c r="BB222" s="4">
        <v>7.6999999999999999E-2</v>
      </c>
      <c r="BC222" s="4">
        <v>7.9000000000000001E-2</v>
      </c>
      <c r="BD222" s="4" t="s">
        <v>87</v>
      </c>
      <c r="BE222" s="4" t="s">
        <v>87</v>
      </c>
      <c r="BF222" s="4">
        <v>3.9E-2</v>
      </c>
      <c r="BG222" s="4">
        <v>0.442</v>
      </c>
      <c r="BH222" s="4" t="s">
        <v>87</v>
      </c>
      <c r="BI222" s="4">
        <v>-2E-3</v>
      </c>
      <c r="BJ222" s="4">
        <v>-0.153</v>
      </c>
      <c r="BK222" s="4" t="s">
        <v>87</v>
      </c>
      <c r="BL222" s="4">
        <v>0.19500000000000001</v>
      </c>
      <c r="BM222" s="4" t="s">
        <v>87</v>
      </c>
      <c r="BN222" s="4" t="s">
        <v>87</v>
      </c>
      <c r="BO222" s="4" t="s">
        <v>87</v>
      </c>
      <c r="BP222" s="4">
        <v>-0.08</v>
      </c>
      <c r="BQ222" s="4" t="s">
        <v>87</v>
      </c>
      <c r="BR222" s="4" t="s">
        <v>87</v>
      </c>
      <c r="BS222" s="4">
        <v>0.224</v>
      </c>
      <c r="BT222" s="4" t="s">
        <v>87</v>
      </c>
      <c r="BU222" s="4">
        <v>0.72399999999999998</v>
      </c>
      <c r="BV222" s="4" t="s">
        <v>87</v>
      </c>
      <c r="BW222" s="4">
        <v>-0.27500000000000002</v>
      </c>
      <c r="BX222" s="4">
        <v>-0.20100000000000001</v>
      </c>
      <c r="BY222" s="4">
        <v>-6.9000000000000006E-2</v>
      </c>
      <c r="CB222" s="7">
        <f t="shared" si="21"/>
        <v>-3.537523476292161E-3</v>
      </c>
      <c r="CC222" s="7">
        <f t="shared" si="22"/>
        <v>-1.9845971563981044E-3</v>
      </c>
      <c r="CD222" s="7">
        <f t="shared" si="23"/>
        <v>-7.0708312838170192E-4</v>
      </c>
    </row>
    <row r="223" spans="1:82" x14ac:dyDescent="0.25">
      <c r="A223" t="s">
        <v>152</v>
      </c>
      <c r="B223" t="s">
        <v>553</v>
      </c>
      <c r="C223" s="3" t="s">
        <v>87</v>
      </c>
      <c r="D223" s="4" t="s">
        <v>87</v>
      </c>
      <c r="E223" s="4" t="s">
        <v>87</v>
      </c>
      <c r="F223" s="4" t="s">
        <v>87</v>
      </c>
      <c r="G223" s="4" t="s">
        <v>87</v>
      </c>
      <c r="H223" s="4" t="s">
        <v>87</v>
      </c>
      <c r="I223" s="4" t="s">
        <v>87</v>
      </c>
      <c r="J223" s="4" t="s">
        <v>87</v>
      </c>
      <c r="K223" s="4" t="s">
        <v>87</v>
      </c>
      <c r="L223" s="4" t="s">
        <v>87</v>
      </c>
      <c r="M223" s="4" t="s">
        <v>87</v>
      </c>
      <c r="N223" s="4" t="s">
        <v>87</v>
      </c>
      <c r="O223" s="4" t="s">
        <v>87</v>
      </c>
      <c r="P223" s="4" t="s">
        <v>87</v>
      </c>
      <c r="Q223" s="4" t="s">
        <v>87</v>
      </c>
      <c r="R223" s="4" t="s">
        <v>87</v>
      </c>
      <c r="S223" s="4" t="s">
        <v>87</v>
      </c>
      <c r="T223" s="4" t="s">
        <v>87</v>
      </c>
      <c r="U223" s="4" t="s">
        <v>87</v>
      </c>
      <c r="V223" s="4" t="s">
        <v>87</v>
      </c>
      <c r="W223" s="4" t="s">
        <v>87</v>
      </c>
      <c r="X223" s="4" t="s">
        <v>87</v>
      </c>
      <c r="Y223" s="4" t="s">
        <v>87</v>
      </c>
      <c r="Z223" s="4" t="s">
        <v>87</v>
      </c>
      <c r="AA223" s="4" t="s">
        <v>87</v>
      </c>
      <c r="AB223" s="4" t="s">
        <v>87</v>
      </c>
      <c r="AC223" s="4" t="s">
        <v>87</v>
      </c>
      <c r="AD223" s="4" t="s">
        <v>87</v>
      </c>
      <c r="AE223" s="4" t="s">
        <v>87</v>
      </c>
      <c r="AF223" s="4" t="s">
        <v>87</v>
      </c>
      <c r="AG223" s="4" t="s">
        <v>87</v>
      </c>
      <c r="AH223" s="4" t="s">
        <v>87</v>
      </c>
      <c r="AI223" s="4" t="s">
        <v>87</v>
      </c>
      <c r="AJ223" s="4" t="s">
        <v>87</v>
      </c>
      <c r="AK223" s="4" t="s">
        <v>87</v>
      </c>
      <c r="AL223" s="4" t="s">
        <v>87</v>
      </c>
      <c r="AM223" s="4" t="s">
        <v>87</v>
      </c>
      <c r="AN223" s="4" t="s">
        <v>87</v>
      </c>
      <c r="AO223" s="4" t="s">
        <v>87</v>
      </c>
      <c r="AP223" s="4" t="s">
        <v>87</v>
      </c>
      <c r="AQ223" s="4" t="s">
        <v>87</v>
      </c>
      <c r="AR223" s="4" t="s">
        <v>87</v>
      </c>
      <c r="AS223" s="4" t="s">
        <v>87</v>
      </c>
      <c r="AT223" s="4" t="s">
        <v>87</v>
      </c>
      <c r="AU223" s="4" t="s">
        <v>87</v>
      </c>
      <c r="AV223" s="4" t="s">
        <v>87</v>
      </c>
      <c r="AW223" s="4" t="s">
        <v>87</v>
      </c>
      <c r="AX223" s="4" t="s">
        <v>87</v>
      </c>
      <c r="AY223" s="4" t="s">
        <v>87</v>
      </c>
      <c r="AZ223" s="4" t="s">
        <v>87</v>
      </c>
      <c r="BA223" s="4" t="s">
        <v>87</v>
      </c>
      <c r="BB223" s="4" t="s">
        <v>87</v>
      </c>
      <c r="BC223" s="4" t="s">
        <v>87</v>
      </c>
      <c r="BD223" s="4" t="s">
        <v>87</v>
      </c>
      <c r="BE223" s="4" t="s">
        <v>87</v>
      </c>
      <c r="BF223" s="4" t="s">
        <v>87</v>
      </c>
      <c r="BG223" s="4" t="s">
        <v>87</v>
      </c>
      <c r="BH223" s="4" t="s">
        <v>87</v>
      </c>
      <c r="BI223" s="4" t="s">
        <v>87</v>
      </c>
      <c r="BJ223" s="4" t="s">
        <v>87</v>
      </c>
      <c r="BK223" s="4" t="s">
        <v>87</v>
      </c>
      <c r="BL223" s="4" t="s">
        <v>87</v>
      </c>
      <c r="BM223" s="4" t="s">
        <v>87</v>
      </c>
      <c r="BN223" s="4" t="s">
        <v>87</v>
      </c>
      <c r="BO223" s="4" t="s">
        <v>87</v>
      </c>
      <c r="BP223" s="4" t="s">
        <v>87</v>
      </c>
      <c r="BQ223" s="4" t="s">
        <v>87</v>
      </c>
      <c r="BR223" s="4" t="s">
        <v>87</v>
      </c>
      <c r="BS223" s="4" t="s">
        <v>87</v>
      </c>
      <c r="BT223" s="4" t="s">
        <v>87</v>
      </c>
      <c r="BU223" s="4" t="s">
        <v>87</v>
      </c>
      <c r="BV223" s="4" t="s">
        <v>87</v>
      </c>
      <c r="BW223" s="4" t="s">
        <v>87</v>
      </c>
      <c r="BX223" s="4" t="s">
        <v>87</v>
      </c>
      <c r="BY223" s="4" t="s">
        <v>87</v>
      </c>
      <c r="CB223" s="7">
        <v>0</v>
      </c>
      <c r="CC223" s="7">
        <v>0</v>
      </c>
      <c r="CD223" s="7">
        <v>0</v>
      </c>
    </row>
    <row r="224" spans="1:82" x14ac:dyDescent="0.25">
      <c r="A224" s="1" t="s">
        <v>154</v>
      </c>
      <c r="B224" s="1" t="s">
        <v>554</v>
      </c>
      <c r="C224" s="2" t="s">
        <v>87</v>
      </c>
      <c r="D224" s="11">
        <v>0.99199999999999999</v>
      </c>
      <c r="E224" s="11">
        <v>0.32400000000000001</v>
      </c>
      <c r="F224" s="11">
        <v>0.308</v>
      </c>
      <c r="G224" s="11">
        <v>0.05</v>
      </c>
      <c r="H224" s="11">
        <v>0.27800000000000002</v>
      </c>
      <c r="I224" s="11">
        <v>0.24</v>
      </c>
      <c r="J224" s="11">
        <v>0.26100000000000001</v>
      </c>
      <c r="K224" s="11">
        <v>0.53800000000000003</v>
      </c>
      <c r="L224" s="11">
        <v>0.36399999999999999</v>
      </c>
      <c r="M224" s="11">
        <v>0.54900000000000004</v>
      </c>
      <c r="N224" s="11">
        <v>0.66500000000000004</v>
      </c>
      <c r="O224" s="11">
        <v>0.61799999999999999</v>
      </c>
      <c r="P224" s="11">
        <v>0.39500000000000002</v>
      </c>
      <c r="Q224" s="11">
        <v>0.59299999999999997</v>
      </c>
      <c r="R224" s="11">
        <v>0.504</v>
      </c>
      <c r="S224" s="11">
        <v>0.78700000000000003</v>
      </c>
      <c r="T224" s="11">
        <v>0.115</v>
      </c>
      <c r="U224" s="11">
        <v>-8.4000000000000005E-2</v>
      </c>
      <c r="V224" s="11">
        <v>-0.125</v>
      </c>
      <c r="W224" s="11">
        <v>0.26200000000000001</v>
      </c>
      <c r="X224" s="11">
        <v>7.0000000000000007E-2</v>
      </c>
      <c r="Y224" s="11">
        <v>1.1639999999999999</v>
      </c>
      <c r="Z224" s="11">
        <v>0.17199999999999999</v>
      </c>
      <c r="AA224" s="11">
        <v>0.439</v>
      </c>
      <c r="AB224" s="11">
        <v>0.28100000000000003</v>
      </c>
      <c r="AC224" s="11">
        <v>0.159</v>
      </c>
      <c r="AD224" s="11">
        <v>1.1739999999999999</v>
      </c>
      <c r="AE224" s="11">
        <v>-0.55000000000000004</v>
      </c>
      <c r="AF224" s="11">
        <v>0.158</v>
      </c>
      <c r="AG224" s="11">
        <v>0.308</v>
      </c>
      <c r="AH224" s="11">
        <v>-7.1999999999999995E-2</v>
      </c>
      <c r="AI224" s="11" t="s">
        <v>87</v>
      </c>
      <c r="AJ224" s="11">
        <v>0.71099999999999997</v>
      </c>
      <c r="AK224" s="11">
        <v>0.192</v>
      </c>
      <c r="AL224" s="11">
        <v>-0.11600000000000001</v>
      </c>
      <c r="AM224" s="11">
        <v>0.34</v>
      </c>
      <c r="AN224" s="11">
        <v>-8.9999999999999993E-3</v>
      </c>
      <c r="AO224" s="11">
        <v>-0.28499999999999998</v>
      </c>
      <c r="AP224" s="11">
        <v>1.397</v>
      </c>
      <c r="AQ224" s="11">
        <v>1.6839999999999999</v>
      </c>
      <c r="AR224" s="11">
        <v>-0.95499999999999996</v>
      </c>
      <c r="AS224" s="11">
        <v>1.0999999999999999E-2</v>
      </c>
      <c r="AT224" s="11">
        <v>-0.42699999999999999</v>
      </c>
      <c r="AU224" s="11">
        <v>-0.36799999999999999</v>
      </c>
      <c r="AV224" s="11">
        <v>0.56799999999999995</v>
      </c>
      <c r="AW224" s="11">
        <v>0.44</v>
      </c>
      <c r="AX224" s="11">
        <v>-1.2E-2</v>
      </c>
      <c r="AY224" s="11">
        <v>0.56899999999999995</v>
      </c>
      <c r="AZ224" s="11">
        <v>1.5249999999999999</v>
      </c>
      <c r="BA224" s="11">
        <v>1.5489999999999999</v>
      </c>
      <c r="BB224" s="11">
        <v>0.219</v>
      </c>
      <c r="BC224" s="11">
        <v>3.09</v>
      </c>
      <c r="BD224" s="11">
        <v>-0.86499999999999999</v>
      </c>
      <c r="BE224" s="11">
        <v>1.5820000000000001</v>
      </c>
      <c r="BF224" s="11">
        <v>-0.53500000000000003</v>
      </c>
      <c r="BG224" s="11">
        <v>4.2169999999999996</v>
      </c>
      <c r="BH224" s="11">
        <v>0.40600000000000003</v>
      </c>
      <c r="BI224" s="11">
        <v>2.7770000000000001</v>
      </c>
      <c r="BJ224" s="11">
        <v>2.6520000000000001</v>
      </c>
      <c r="BK224" s="11">
        <v>2.1019999999999999</v>
      </c>
      <c r="BL224" s="11">
        <v>0.73399999999999999</v>
      </c>
      <c r="BM224" s="11">
        <v>5.6849999999999996</v>
      </c>
      <c r="BN224" s="11">
        <v>1.381</v>
      </c>
      <c r="BO224" s="11">
        <v>-5.0990000000000002</v>
      </c>
      <c r="BP224" s="11">
        <v>0.221</v>
      </c>
      <c r="BQ224" s="11">
        <v>3.7269999999999999</v>
      </c>
      <c r="BR224" s="11">
        <v>-0.48599999999999999</v>
      </c>
      <c r="BS224" s="11">
        <v>-0.38400000000000001</v>
      </c>
      <c r="BT224" s="11">
        <v>0.125</v>
      </c>
      <c r="BU224" s="11">
        <v>1.474</v>
      </c>
      <c r="BV224" s="11" t="s">
        <v>87</v>
      </c>
      <c r="BW224" s="11">
        <v>0.35299999999999998</v>
      </c>
      <c r="BX224" s="11">
        <v>2.9649999999999999</v>
      </c>
      <c r="BY224" s="11">
        <v>1.3959999999999999</v>
      </c>
      <c r="CB224" s="9">
        <f t="shared" si="21"/>
        <v>4.5408937713859367E-3</v>
      </c>
      <c r="CC224" s="9">
        <f t="shared" si="22"/>
        <v>2.9275276461295418E-2</v>
      </c>
      <c r="CD224" s="9">
        <f t="shared" si="23"/>
        <v>1.4305623872766026E-2</v>
      </c>
    </row>
    <row r="225" spans="1:82" x14ac:dyDescent="0.25">
      <c r="A225" t="s">
        <v>156</v>
      </c>
      <c r="B225" t="s">
        <v>555</v>
      </c>
      <c r="C225" s="3" t="s">
        <v>87</v>
      </c>
      <c r="D225" s="4" t="s">
        <v>87</v>
      </c>
      <c r="E225" s="4" t="s">
        <v>87</v>
      </c>
      <c r="F225" s="4" t="s">
        <v>87</v>
      </c>
      <c r="G225" s="4" t="s">
        <v>87</v>
      </c>
      <c r="H225" s="4" t="s">
        <v>87</v>
      </c>
      <c r="I225" s="4" t="s">
        <v>87</v>
      </c>
      <c r="J225" s="4" t="s">
        <v>87</v>
      </c>
      <c r="K225" s="4" t="s">
        <v>87</v>
      </c>
      <c r="L225" s="4" t="s">
        <v>87</v>
      </c>
      <c r="M225" s="4" t="s">
        <v>87</v>
      </c>
      <c r="N225" s="4" t="s">
        <v>87</v>
      </c>
      <c r="O225" s="4" t="s">
        <v>87</v>
      </c>
      <c r="P225" s="4" t="s">
        <v>87</v>
      </c>
      <c r="Q225" s="4" t="s">
        <v>87</v>
      </c>
      <c r="R225" s="4" t="s">
        <v>87</v>
      </c>
      <c r="S225" s="4" t="s">
        <v>87</v>
      </c>
      <c r="T225" s="4" t="s">
        <v>87</v>
      </c>
      <c r="U225" s="4" t="s">
        <v>87</v>
      </c>
      <c r="V225" s="4" t="s">
        <v>87</v>
      </c>
      <c r="W225" s="4" t="s">
        <v>87</v>
      </c>
      <c r="X225" s="4" t="s">
        <v>87</v>
      </c>
      <c r="Y225" s="4" t="s">
        <v>87</v>
      </c>
      <c r="Z225" s="4" t="s">
        <v>87</v>
      </c>
      <c r="AA225" s="4" t="s">
        <v>87</v>
      </c>
      <c r="AB225" s="4" t="s">
        <v>87</v>
      </c>
      <c r="AC225" s="4" t="s">
        <v>87</v>
      </c>
      <c r="AD225" s="4" t="s">
        <v>87</v>
      </c>
      <c r="AE225" s="4" t="s">
        <v>87</v>
      </c>
      <c r="AF225" s="4" t="s">
        <v>87</v>
      </c>
      <c r="AG225" s="4" t="s">
        <v>87</v>
      </c>
      <c r="AH225" s="4" t="s">
        <v>87</v>
      </c>
      <c r="AI225" s="4" t="s">
        <v>87</v>
      </c>
      <c r="AJ225" s="4" t="s">
        <v>87</v>
      </c>
      <c r="AK225" s="4" t="s">
        <v>87</v>
      </c>
      <c r="AL225" s="4" t="s">
        <v>87</v>
      </c>
      <c r="AM225" s="4" t="s">
        <v>87</v>
      </c>
      <c r="AN225" s="4" t="s">
        <v>87</v>
      </c>
      <c r="AO225" s="4" t="s">
        <v>87</v>
      </c>
      <c r="AP225" s="4" t="s">
        <v>87</v>
      </c>
      <c r="AQ225" s="4" t="s">
        <v>87</v>
      </c>
      <c r="AR225" s="4" t="s">
        <v>87</v>
      </c>
      <c r="AS225" s="4" t="s">
        <v>87</v>
      </c>
      <c r="AT225" s="4" t="s">
        <v>87</v>
      </c>
      <c r="AU225" s="4" t="s">
        <v>87</v>
      </c>
      <c r="AV225" s="4" t="s">
        <v>87</v>
      </c>
      <c r="AW225" s="4" t="s">
        <v>87</v>
      </c>
      <c r="AX225" s="4" t="s">
        <v>87</v>
      </c>
      <c r="AY225" s="4" t="s">
        <v>87</v>
      </c>
      <c r="AZ225" s="4" t="s">
        <v>87</v>
      </c>
      <c r="BA225" s="4" t="s">
        <v>87</v>
      </c>
      <c r="BB225" s="4" t="s">
        <v>87</v>
      </c>
      <c r="BC225" s="4" t="s">
        <v>87</v>
      </c>
      <c r="BD225" s="4" t="s">
        <v>87</v>
      </c>
      <c r="BE225" s="4" t="s">
        <v>87</v>
      </c>
      <c r="BF225" s="4" t="s">
        <v>87</v>
      </c>
      <c r="BG225" s="4" t="s">
        <v>87</v>
      </c>
      <c r="BH225" s="4" t="s">
        <v>87</v>
      </c>
      <c r="BI225" s="4" t="s">
        <v>87</v>
      </c>
      <c r="BJ225" s="4" t="s">
        <v>87</v>
      </c>
      <c r="BK225" s="4" t="s">
        <v>87</v>
      </c>
      <c r="BL225" s="4" t="s">
        <v>87</v>
      </c>
      <c r="BM225" s="4" t="s">
        <v>87</v>
      </c>
      <c r="BN225" s="4" t="s">
        <v>87</v>
      </c>
      <c r="BO225" s="4" t="s">
        <v>87</v>
      </c>
      <c r="BP225" s="4" t="s">
        <v>87</v>
      </c>
      <c r="BQ225" s="4" t="s">
        <v>87</v>
      </c>
      <c r="BR225" s="4" t="s">
        <v>87</v>
      </c>
      <c r="BS225" s="4" t="s">
        <v>87</v>
      </c>
      <c r="BT225" s="4" t="s">
        <v>87</v>
      </c>
      <c r="BU225" s="4" t="s">
        <v>87</v>
      </c>
      <c r="BV225" s="4" t="s">
        <v>87</v>
      </c>
      <c r="BW225" s="4" t="s">
        <v>87</v>
      </c>
      <c r="BX225" s="4" t="s">
        <v>87</v>
      </c>
      <c r="BY225" s="4" t="s">
        <v>87</v>
      </c>
      <c r="CB225" s="7">
        <v>0</v>
      </c>
      <c r="CC225" s="7">
        <v>0</v>
      </c>
      <c r="CD225" s="7">
        <v>0</v>
      </c>
    </row>
    <row r="226" spans="1:82" x14ac:dyDescent="0.25">
      <c r="A226" t="s">
        <v>446</v>
      </c>
      <c r="B226" t="s">
        <v>556</v>
      </c>
      <c r="C226" s="3" t="s">
        <v>87</v>
      </c>
      <c r="D226" s="4" t="s">
        <v>87</v>
      </c>
      <c r="E226" s="4" t="s">
        <v>87</v>
      </c>
      <c r="F226" s="4" t="s">
        <v>87</v>
      </c>
      <c r="G226" s="4" t="s">
        <v>87</v>
      </c>
      <c r="H226" s="4" t="s">
        <v>87</v>
      </c>
      <c r="I226" s="4" t="s">
        <v>87</v>
      </c>
      <c r="J226" s="4" t="s">
        <v>87</v>
      </c>
      <c r="K226" s="4" t="s">
        <v>87</v>
      </c>
      <c r="L226" s="4" t="s">
        <v>87</v>
      </c>
      <c r="M226" s="4" t="s">
        <v>87</v>
      </c>
      <c r="N226" s="4" t="s">
        <v>87</v>
      </c>
      <c r="O226" s="4" t="s">
        <v>87</v>
      </c>
      <c r="P226" s="4" t="s">
        <v>87</v>
      </c>
      <c r="Q226" s="4" t="s">
        <v>87</v>
      </c>
      <c r="R226" s="4" t="s">
        <v>87</v>
      </c>
      <c r="S226" s="4" t="s">
        <v>87</v>
      </c>
      <c r="T226" s="4" t="s">
        <v>87</v>
      </c>
      <c r="U226" s="4" t="s">
        <v>87</v>
      </c>
      <c r="V226" s="4" t="s">
        <v>87</v>
      </c>
      <c r="W226" s="4" t="s">
        <v>87</v>
      </c>
      <c r="X226" s="4" t="s">
        <v>87</v>
      </c>
      <c r="Y226" s="4" t="s">
        <v>87</v>
      </c>
      <c r="Z226" s="4" t="s">
        <v>87</v>
      </c>
      <c r="AA226" s="4" t="s">
        <v>87</v>
      </c>
      <c r="AB226" s="4" t="s">
        <v>87</v>
      </c>
      <c r="AC226" s="4" t="s">
        <v>87</v>
      </c>
      <c r="AD226" s="4" t="s">
        <v>87</v>
      </c>
      <c r="AE226" s="4" t="s">
        <v>87</v>
      </c>
      <c r="AF226" s="4" t="s">
        <v>87</v>
      </c>
      <c r="AG226" s="4" t="s">
        <v>87</v>
      </c>
      <c r="AH226" s="4" t="s">
        <v>87</v>
      </c>
      <c r="AI226" s="4" t="s">
        <v>87</v>
      </c>
      <c r="AJ226" s="4" t="s">
        <v>87</v>
      </c>
      <c r="AK226" s="4" t="s">
        <v>87</v>
      </c>
      <c r="AL226" s="4" t="s">
        <v>87</v>
      </c>
      <c r="AM226" s="4" t="s">
        <v>87</v>
      </c>
      <c r="AN226" s="4" t="s">
        <v>87</v>
      </c>
      <c r="AO226" s="4" t="s">
        <v>87</v>
      </c>
      <c r="AP226" s="4" t="s">
        <v>87</v>
      </c>
      <c r="AQ226" s="4" t="s">
        <v>87</v>
      </c>
      <c r="AR226" s="4" t="s">
        <v>87</v>
      </c>
      <c r="AS226" s="4" t="s">
        <v>87</v>
      </c>
      <c r="AT226" s="4" t="s">
        <v>87</v>
      </c>
      <c r="AU226" s="4" t="s">
        <v>87</v>
      </c>
      <c r="AV226" s="4" t="s">
        <v>87</v>
      </c>
      <c r="AW226" s="4" t="s">
        <v>87</v>
      </c>
      <c r="AX226" s="4" t="s">
        <v>87</v>
      </c>
      <c r="AY226" s="4" t="s">
        <v>87</v>
      </c>
      <c r="AZ226" s="4" t="s">
        <v>87</v>
      </c>
      <c r="BA226" s="4" t="s">
        <v>87</v>
      </c>
      <c r="BB226" s="4" t="s">
        <v>87</v>
      </c>
      <c r="BC226" s="4" t="s">
        <v>87</v>
      </c>
      <c r="BD226" s="4" t="s">
        <v>87</v>
      </c>
      <c r="BE226" s="4" t="s">
        <v>87</v>
      </c>
      <c r="BF226" s="4" t="s">
        <v>87</v>
      </c>
      <c r="BG226" s="4" t="s">
        <v>87</v>
      </c>
      <c r="BH226" s="4" t="s">
        <v>87</v>
      </c>
      <c r="BI226" s="4" t="s">
        <v>87</v>
      </c>
      <c r="BJ226" s="4" t="s">
        <v>87</v>
      </c>
      <c r="BK226" s="4" t="s">
        <v>87</v>
      </c>
      <c r="BL226" s="4" t="s">
        <v>87</v>
      </c>
      <c r="BM226" s="4" t="s">
        <v>87</v>
      </c>
      <c r="BN226" s="4" t="s">
        <v>87</v>
      </c>
      <c r="BO226" s="4" t="s">
        <v>87</v>
      </c>
      <c r="BP226" s="4" t="s">
        <v>87</v>
      </c>
      <c r="BQ226" s="4" t="s">
        <v>87</v>
      </c>
      <c r="BR226" s="4" t="s">
        <v>87</v>
      </c>
      <c r="BS226" s="4" t="s">
        <v>87</v>
      </c>
      <c r="BT226" s="4" t="s">
        <v>87</v>
      </c>
      <c r="BU226" s="4" t="s">
        <v>87</v>
      </c>
      <c r="BV226" s="4" t="s">
        <v>87</v>
      </c>
      <c r="BW226" s="4" t="s">
        <v>87</v>
      </c>
      <c r="BX226" s="4" t="s">
        <v>87</v>
      </c>
      <c r="BY226" s="4" t="s">
        <v>87</v>
      </c>
      <c r="CB226" s="7">
        <v>0</v>
      </c>
      <c r="CC226" s="7">
        <v>0</v>
      </c>
      <c r="CD226" s="7">
        <v>0</v>
      </c>
    </row>
    <row r="227" spans="1:82" x14ac:dyDescent="0.25">
      <c r="A227" t="s">
        <v>158</v>
      </c>
      <c r="B227" t="s">
        <v>557</v>
      </c>
      <c r="C227" s="3" t="s">
        <v>87</v>
      </c>
      <c r="D227" s="4">
        <v>0.05</v>
      </c>
      <c r="E227" s="4">
        <v>4.7E-2</v>
      </c>
      <c r="F227" s="4">
        <v>9.5000000000000001E-2</v>
      </c>
      <c r="G227" s="4">
        <v>5.7000000000000002E-2</v>
      </c>
      <c r="H227" s="4">
        <v>5.8000000000000003E-2</v>
      </c>
      <c r="I227" s="4">
        <v>-3.2000000000000001E-2</v>
      </c>
      <c r="J227" s="4">
        <v>7.0000000000000007E-2</v>
      </c>
      <c r="K227" s="4">
        <v>6.3E-2</v>
      </c>
      <c r="L227" s="4">
        <v>-1E-3</v>
      </c>
      <c r="M227" s="4" t="s">
        <v>87</v>
      </c>
      <c r="N227" s="4">
        <v>1E-3</v>
      </c>
      <c r="O227" s="4">
        <v>0.14399999999999999</v>
      </c>
      <c r="P227" s="4">
        <v>8.0000000000000002E-3</v>
      </c>
      <c r="Q227" s="4" t="s">
        <v>87</v>
      </c>
      <c r="R227" s="4" t="s">
        <v>87</v>
      </c>
      <c r="S227" s="4">
        <v>-1E-3</v>
      </c>
      <c r="T227" s="4">
        <v>1E-3</v>
      </c>
      <c r="U227" s="4">
        <v>4.5999999999999999E-2</v>
      </c>
      <c r="V227" s="4">
        <v>1E-3</v>
      </c>
      <c r="W227" s="4">
        <v>0.65200000000000002</v>
      </c>
      <c r="X227" s="4">
        <v>7.8E-2</v>
      </c>
      <c r="Y227" s="4">
        <v>7.9000000000000001E-2</v>
      </c>
      <c r="Z227" s="4">
        <v>7.4999999999999997E-2</v>
      </c>
      <c r="AA227" s="4">
        <v>8.5999999999999993E-2</v>
      </c>
      <c r="AB227" s="4">
        <v>0.22800000000000001</v>
      </c>
      <c r="AC227" s="4">
        <v>0.254</v>
      </c>
      <c r="AD227" s="4">
        <v>0.308</v>
      </c>
      <c r="AE227" s="4">
        <v>0.191</v>
      </c>
      <c r="AF227" s="4">
        <v>0.23</v>
      </c>
      <c r="AG227" s="4">
        <v>0.16800000000000001</v>
      </c>
      <c r="AH227" s="4">
        <v>0.127</v>
      </c>
      <c r="AI227" s="4">
        <v>0.29799999999999999</v>
      </c>
      <c r="AJ227" s="4">
        <v>0.38800000000000001</v>
      </c>
      <c r="AK227" s="4">
        <v>0.32</v>
      </c>
      <c r="AL227" s="4">
        <v>0.51400000000000001</v>
      </c>
      <c r="AM227" s="4">
        <v>0.505</v>
      </c>
      <c r="AN227" s="4">
        <v>-2.0720000000000001</v>
      </c>
      <c r="AO227" s="4">
        <v>-0.26600000000000001</v>
      </c>
      <c r="AP227" s="4">
        <v>-0.06</v>
      </c>
      <c r="AQ227" s="4">
        <v>7.5999999999999998E-2</v>
      </c>
      <c r="AR227" s="4">
        <v>-3.6999999999999998E-2</v>
      </c>
      <c r="AS227" s="4">
        <v>0.22700000000000001</v>
      </c>
      <c r="AT227" s="4">
        <v>0.20399999999999999</v>
      </c>
      <c r="AU227" s="4">
        <v>0.60099999999999998</v>
      </c>
      <c r="AV227" s="4">
        <v>-0.105</v>
      </c>
      <c r="AW227" s="4">
        <v>0.17100000000000001</v>
      </c>
      <c r="AX227" s="4">
        <v>0.182</v>
      </c>
      <c r="AY227" s="4">
        <v>0.189</v>
      </c>
      <c r="AZ227" s="4">
        <v>-0.32700000000000001</v>
      </c>
      <c r="BA227" s="4">
        <v>-0.26600000000000001</v>
      </c>
      <c r="BB227" s="4">
        <v>-0.113</v>
      </c>
      <c r="BC227" s="4">
        <v>-0.49</v>
      </c>
      <c r="BD227" s="4">
        <v>0.41</v>
      </c>
      <c r="BE227" s="4">
        <v>0.185</v>
      </c>
      <c r="BF227" s="4">
        <v>0.55800000000000005</v>
      </c>
      <c r="BG227" s="4">
        <v>-8.7999999999999995E-2</v>
      </c>
      <c r="BH227" s="4">
        <v>-0.45500000000000002</v>
      </c>
      <c r="BI227" s="4">
        <v>-1.538</v>
      </c>
      <c r="BJ227" s="4">
        <v>-0.34100000000000003</v>
      </c>
      <c r="BK227" s="4">
        <v>-0.22900000000000001</v>
      </c>
      <c r="BL227" s="4">
        <v>0.124</v>
      </c>
      <c r="BM227" s="4">
        <v>0.72799999999999998</v>
      </c>
      <c r="BN227" s="4">
        <v>0.443</v>
      </c>
      <c r="BO227" s="4">
        <v>0.54400000000000004</v>
      </c>
      <c r="BP227" s="4">
        <v>-1.1459999999999999</v>
      </c>
      <c r="BQ227" s="4">
        <v>-0.46700000000000003</v>
      </c>
      <c r="BR227" s="4">
        <v>-1.079</v>
      </c>
      <c r="BS227" s="4">
        <v>-3.7999999999999999E-2</v>
      </c>
      <c r="BT227" s="4">
        <v>-0.35699999999999998</v>
      </c>
      <c r="BU227" s="4">
        <v>-0.14099999999999999</v>
      </c>
      <c r="BV227" s="4">
        <v>-1.4E-2</v>
      </c>
      <c r="BW227" s="4">
        <v>-0.497</v>
      </c>
      <c r="BX227" s="4">
        <v>-0.104</v>
      </c>
      <c r="BY227" s="4" t="s">
        <v>87</v>
      </c>
      <c r="CB227" s="7">
        <f t="shared" si="21"/>
        <v>-6.3932697007898324E-3</v>
      </c>
      <c r="CC227" s="7">
        <f t="shared" si="22"/>
        <v>-1.0268562401263824E-3</v>
      </c>
      <c r="CD227" s="7">
        <v>0</v>
      </c>
    </row>
    <row r="228" spans="1:82" x14ac:dyDescent="0.25">
      <c r="A228" t="s">
        <v>160</v>
      </c>
      <c r="B228" t="s">
        <v>558</v>
      </c>
      <c r="C228" s="3" t="s">
        <v>87</v>
      </c>
      <c r="D228" s="4" t="s">
        <v>87</v>
      </c>
      <c r="E228" s="4" t="s">
        <v>87</v>
      </c>
      <c r="F228" s="4" t="s">
        <v>87</v>
      </c>
      <c r="G228" s="4" t="s">
        <v>87</v>
      </c>
      <c r="H228" s="4" t="s">
        <v>87</v>
      </c>
      <c r="I228" s="4" t="s">
        <v>87</v>
      </c>
      <c r="J228" s="4" t="s">
        <v>87</v>
      </c>
      <c r="K228" s="4" t="s">
        <v>87</v>
      </c>
      <c r="L228" s="4" t="s">
        <v>87</v>
      </c>
      <c r="M228" s="4" t="s">
        <v>87</v>
      </c>
      <c r="N228" s="4" t="s">
        <v>87</v>
      </c>
      <c r="O228" s="4" t="s">
        <v>87</v>
      </c>
      <c r="P228" s="4" t="s">
        <v>87</v>
      </c>
      <c r="Q228" s="4" t="s">
        <v>87</v>
      </c>
      <c r="R228" s="4" t="s">
        <v>87</v>
      </c>
      <c r="S228" s="4" t="s">
        <v>87</v>
      </c>
      <c r="T228" s="4" t="s">
        <v>87</v>
      </c>
      <c r="U228" s="4" t="s">
        <v>87</v>
      </c>
      <c r="V228" s="4" t="s">
        <v>87</v>
      </c>
      <c r="W228" s="4" t="s">
        <v>87</v>
      </c>
      <c r="X228" s="4" t="s">
        <v>87</v>
      </c>
      <c r="Y228" s="4" t="s">
        <v>87</v>
      </c>
      <c r="Z228" s="4" t="s">
        <v>87</v>
      </c>
      <c r="AA228" s="4" t="s">
        <v>87</v>
      </c>
      <c r="AB228" s="4" t="s">
        <v>87</v>
      </c>
      <c r="AC228" s="4" t="s">
        <v>87</v>
      </c>
      <c r="AD228" s="4" t="s">
        <v>87</v>
      </c>
      <c r="AE228" s="4" t="s">
        <v>87</v>
      </c>
      <c r="AF228" s="4" t="s">
        <v>87</v>
      </c>
      <c r="AG228" s="4" t="s">
        <v>87</v>
      </c>
      <c r="AH228" s="4" t="s">
        <v>87</v>
      </c>
      <c r="AI228" s="4" t="s">
        <v>87</v>
      </c>
      <c r="AJ228" s="4" t="s">
        <v>87</v>
      </c>
      <c r="AK228" s="4" t="s">
        <v>87</v>
      </c>
      <c r="AL228" s="4" t="s">
        <v>87</v>
      </c>
      <c r="AM228" s="4" t="s">
        <v>87</v>
      </c>
      <c r="AN228" s="4" t="s">
        <v>87</v>
      </c>
      <c r="AO228" s="4" t="s">
        <v>87</v>
      </c>
      <c r="AP228" s="4" t="s">
        <v>87</v>
      </c>
      <c r="AQ228" s="4" t="s">
        <v>87</v>
      </c>
      <c r="AR228" s="4" t="s">
        <v>87</v>
      </c>
      <c r="AS228" s="4" t="s">
        <v>87</v>
      </c>
      <c r="AT228" s="4" t="s">
        <v>87</v>
      </c>
      <c r="AU228" s="4" t="s">
        <v>87</v>
      </c>
      <c r="AV228" s="4" t="s">
        <v>87</v>
      </c>
      <c r="AW228" s="4" t="s">
        <v>87</v>
      </c>
      <c r="AX228" s="4" t="s">
        <v>87</v>
      </c>
      <c r="AY228" s="4" t="s">
        <v>87</v>
      </c>
      <c r="AZ228" s="4">
        <v>-1E-3</v>
      </c>
      <c r="BA228" s="4" t="s">
        <v>87</v>
      </c>
      <c r="BB228" s="4" t="s">
        <v>87</v>
      </c>
      <c r="BC228" s="4" t="s">
        <v>87</v>
      </c>
      <c r="BD228" s="4" t="s">
        <v>87</v>
      </c>
      <c r="BE228" s="4" t="s">
        <v>87</v>
      </c>
      <c r="BF228" s="4" t="s">
        <v>87</v>
      </c>
      <c r="BG228" s="4" t="s">
        <v>87</v>
      </c>
      <c r="BH228" s="4" t="s">
        <v>87</v>
      </c>
      <c r="BI228" s="4" t="s">
        <v>87</v>
      </c>
      <c r="BJ228" s="4" t="s">
        <v>87</v>
      </c>
      <c r="BK228" s="4" t="s">
        <v>87</v>
      </c>
      <c r="BL228" s="4" t="s">
        <v>87</v>
      </c>
      <c r="BM228" s="4" t="s">
        <v>87</v>
      </c>
      <c r="BN228" s="4" t="s">
        <v>87</v>
      </c>
      <c r="BO228" s="4" t="s">
        <v>87</v>
      </c>
      <c r="BP228" s="4" t="s">
        <v>87</v>
      </c>
      <c r="BQ228" s="4" t="s">
        <v>87</v>
      </c>
      <c r="BR228" s="4" t="s">
        <v>87</v>
      </c>
      <c r="BS228" s="4" t="s">
        <v>87</v>
      </c>
      <c r="BT228" s="4" t="s">
        <v>87</v>
      </c>
      <c r="BU228" s="4" t="s">
        <v>87</v>
      </c>
      <c r="BV228" s="4" t="s">
        <v>87</v>
      </c>
      <c r="BW228" s="4" t="s">
        <v>87</v>
      </c>
      <c r="BX228" s="4" t="s">
        <v>87</v>
      </c>
      <c r="BY228" s="4" t="s">
        <v>87</v>
      </c>
      <c r="CB228" s="7">
        <v>0</v>
      </c>
      <c r="CC228" s="7">
        <v>0</v>
      </c>
      <c r="CD228" s="7">
        <v>0</v>
      </c>
    </row>
    <row r="229" spans="1:82" x14ac:dyDescent="0.25">
      <c r="A229" t="s">
        <v>162</v>
      </c>
      <c r="B229" t="s">
        <v>559</v>
      </c>
      <c r="C229" s="3" t="s">
        <v>87</v>
      </c>
      <c r="D229" s="4" t="s">
        <v>87</v>
      </c>
      <c r="E229" s="4" t="s">
        <v>87</v>
      </c>
      <c r="F229" s="4" t="s">
        <v>87</v>
      </c>
      <c r="G229" s="4" t="s">
        <v>87</v>
      </c>
      <c r="H229" s="4" t="s">
        <v>87</v>
      </c>
      <c r="I229" s="4" t="s">
        <v>87</v>
      </c>
      <c r="J229" s="4" t="s">
        <v>87</v>
      </c>
      <c r="K229" s="4" t="s">
        <v>87</v>
      </c>
      <c r="L229" s="4" t="s">
        <v>87</v>
      </c>
      <c r="M229" s="4" t="s">
        <v>87</v>
      </c>
      <c r="N229" s="4" t="s">
        <v>87</v>
      </c>
      <c r="O229" s="4" t="s">
        <v>87</v>
      </c>
      <c r="P229" s="4" t="s">
        <v>87</v>
      </c>
      <c r="Q229" s="4" t="s">
        <v>87</v>
      </c>
      <c r="R229" s="4" t="s">
        <v>87</v>
      </c>
      <c r="S229" s="4" t="s">
        <v>87</v>
      </c>
      <c r="T229" s="4" t="s">
        <v>87</v>
      </c>
      <c r="U229" s="4" t="s">
        <v>87</v>
      </c>
      <c r="V229" s="4" t="s">
        <v>87</v>
      </c>
      <c r="W229" s="4" t="s">
        <v>87</v>
      </c>
      <c r="X229" s="4" t="s">
        <v>87</v>
      </c>
      <c r="Y229" s="4" t="s">
        <v>87</v>
      </c>
      <c r="Z229" s="4" t="s">
        <v>87</v>
      </c>
      <c r="AA229" s="4" t="s">
        <v>87</v>
      </c>
      <c r="AB229" s="4" t="s">
        <v>87</v>
      </c>
      <c r="AC229" s="4" t="s">
        <v>87</v>
      </c>
      <c r="AD229" s="4" t="s">
        <v>87</v>
      </c>
      <c r="AE229" s="4" t="s">
        <v>87</v>
      </c>
      <c r="AF229" s="4" t="s">
        <v>87</v>
      </c>
      <c r="AG229" s="4" t="s">
        <v>87</v>
      </c>
      <c r="AH229" s="4">
        <v>-1E-3</v>
      </c>
      <c r="AI229" s="4">
        <v>-1E-3</v>
      </c>
      <c r="AJ229" s="4">
        <v>0.01</v>
      </c>
      <c r="AK229" s="4" t="s">
        <v>87</v>
      </c>
      <c r="AL229" s="4">
        <v>1.2E-2</v>
      </c>
      <c r="AM229" s="4">
        <v>2.8000000000000001E-2</v>
      </c>
      <c r="AN229" s="4">
        <v>-3.0000000000000001E-3</v>
      </c>
      <c r="AO229" s="4">
        <v>3.0000000000000001E-3</v>
      </c>
      <c r="AP229" s="4">
        <v>-0.125</v>
      </c>
      <c r="AQ229" s="4" t="s">
        <v>87</v>
      </c>
      <c r="AR229" s="4">
        <v>1.2999999999999999E-2</v>
      </c>
      <c r="AS229" s="4">
        <v>-5.0000000000000001E-3</v>
      </c>
      <c r="AT229" s="4">
        <v>-1E-3</v>
      </c>
      <c r="AU229" s="4" t="s">
        <v>87</v>
      </c>
      <c r="AV229" s="4">
        <v>8.9999999999999993E-3</v>
      </c>
      <c r="AW229" s="4">
        <v>-6.0000000000000001E-3</v>
      </c>
      <c r="AX229" s="4">
        <v>5.3999999999999999E-2</v>
      </c>
      <c r="AY229" s="4">
        <v>7.9000000000000001E-2</v>
      </c>
      <c r="AZ229" s="4">
        <v>8.0000000000000002E-3</v>
      </c>
      <c r="BA229" s="4">
        <v>0.13500000000000001</v>
      </c>
      <c r="BB229" s="4">
        <v>1.7999999999999999E-2</v>
      </c>
      <c r="BC229" s="4">
        <v>9.9000000000000005E-2</v>
      </c>
      <c r="BD229" s="4">
        <v>2.1999999999999999E-2</v>
      </c>
      <c r="BE229" s="4">
        <v>-6.0000000000000001E-3</v>
      </c>
      <c r="BF229" s="4">
        <v>-6.0999999999999999E-2</v>
      </c>
      <c r="BG229" s="4" t="s">
        <v>87</v>
      </c>
      <c r="BH229" s="4">
        <v>-1.7000000000000001E-2</v>
      </c>
      <c r="BI229" s="4">
        <v>-1E-3</v>
      </c>
      <c r="BJ229" s="4" t="s">
        <v>87</v>
      </c>
      <c r="BK229" s="4">
        <v>4.4999999999999998E-2</v>
      </c>
      <c r="BL229" s="4">
        <v>-2.5000000000000001E-2</v>
      </c>
      <c r="BM229" s="4">
        <v>-1.2E-2</v>
      </c>
      <c r="BN229" s="4">
        <v>3.0000000000000001E-3</v>
      </c>
      <c r="BO229" s="4">
        <v>-5.0000000000000001E-3</v>
      </c>
      <c r="BP229" s="4">
        <v>4.3999999999999997E-2</v>
      </c>
      <c r="BQ229" s="4" t="s">
        <v>87</v>
      </c>
      <c r="BR229" s="4">
        <v>3.3000000000000002E-2</v>
      </c>
      <c r="BS229" s="4">
        <v>0.03</v>
      </c>
      <c r="BT229" s="4">
        <v>1E-3</v>
      </c>
      <c r="BU229" s="4" t="s">
        <v>87</v>
      </c>
      <c r="BV229" s="4">
        <v>-1.2999999999999999E-2</v>
      </c>
      <c r="BW229" s="4">
        <v>1E-3</v>
      </c>
      <c r="BX229" s="4">
        <v>3.0000000000000001E-3</v>
      </c>
      <c r="BY229" s="4">
        <v>2.9000000000000001E-2</v>
      </c>
      <c r="CB229" s="7">
        <f t="shared" si="21"/>
        <v>1.2863721731971495E-5</v>
      </c>
      <c r="CC229" s="7">
        <f t="shared" si="22"/>
        <v>2.9620853080568721E-5</v>
      </c>
      <c r="CD229" s="7">
        <f t="shared" si="23"/>
        <v>2.971798655517298E-4</v>
      </c>
    </row>
    <row r="230" spans="1:82" x14ac:dyDescent="0.25">
      <c r="A230" t="s">
        <v>164</v>
      </c>
      <c r="B230" t="s">
        <v>560</v>
      </c>
      <c r="C230" s="3" t="s">
        <v>87</v>
      </c>
      <c r="D230" s="4">
        <v>0.92600000000000005</v>
      </c>
      <c r="E230" s="4">
        <v>0.92200000000000004</v>
      </c>
      <c r="F230" s="4">
        <v>0.94899999999999995</v>
      </c>
      <c r="G230" s="4">
        <v>0.88100000000000001</v>
      </c>
      <c r="H230" s="4">
        <v>0.14399999999999999</v>
      </c>
      <c r="I230" s="4">
        <v>0.13800000000000001</v>
      </c>
      <c r="J230" s="4">
        <v>0.14000000000000001</v>
      </c>
      <c r="K230" s="4">
        <v>0.14399999999999999</v>
      </c>
      <c r="L230" s="4">
        <v>0.14399999999999999</v>
      </c>
      <c r="M230" s="4">
        <v>0.14299999999999999</v>
      </c>
      <c r="N230" s="4">
        <v>0.14399999999999999</v>
      </c>
      <c r="O230" s="4">
        <v>0.14499999999999999</v>
      </c>
      <c r="P230" s="4">
        <v>0.14199999999999999</v>
      </c>
      <c r="Q230" s="4">
        <v>0.126</v>
      </c>
      <c r="R230" s="4">
        <v>0.122</v>
      </c>
      <c r="S230" s="4">
        <v>0.11899999999999999</v>
      </c>
      <c r="T230" s="4">
        <v>0.124</v>
      </c>
      <c r="U230" s="4">
        <v>0.126</v>
      </c>
      <c r="V230" s="4">
        <v>0.123</v>
      </c>
      <c r="W230" s="4">
        <v>0.12</v>
      </c>
      <c r="X230" s="4">
        <v>0.11700000000000001</v>
      </c>
      <c r="Y230" s="4">
        <v>0.113</v>
      </c>
      <c r="Z230" s="4">
        <v>9.5000000000000001E-2</v>
      </c>
      <c r="AA230" s="4">
        <v>0.104</v>
      </c>
      <c r="AB230" s="4">
        <v>-0.121</v>
      </c>
      <c r="AC230" s="4">
        <v>-0.12</v>
      </c>
      <c r="AD230" s="4">
        <v>-0.121</v>
      </c>
      <c r="AE230" s="4">
        <v>-0.12</v>
      </c>
      <c r="AF230" s="4">
        <v>6.9000000000000006E-2</v>
      </c>
      <c r="AG230" s="4">
        <v>6.4000000000000001E-2</v>
      </c>
      <c r="AH230" s="4">
        <v>-0.112</v>
      </c>
      <c r="AI230" s="4">
        <v>5.1999999999999998E-2</v>
      </c>
      <c r="AJ230" s="4">
        <v>0.189</v>
      </c>
      <c r="AK230" s="4">
        <v>0.183</v>
      </c>
      <c r="AL230" s="4">
        <v>0.17599999999999999</v>
      </c>
      <c r="AM230" s="4">
        <v>0.13700000000000001</v>
      </c>
      <c r="AN230" s="4">
        <v>-0.23</v>
      </c>
      <c r="AO230" s="4">
        <v>-0.245</v>
      </c>
      <c r="AP230" s="4">
        <v>-0.245</v>
      </c>
      <c r="AQ230" s="4">
        <v>-0.25800000000000001</v>
      </c>
      <c r="AR230" s="4">
        <v>0.48699999999999999</v>
      </c>
      <c r="AS230" s="4">
        <v>0.505</v>
      </c>
      <c r="AT230" s="4">
        <v>0.55600000000000005</v>
      </c>
      <c r="AU230" s="4">
        <v>0.60299999999999998</v>
      </c>
      <c r="AV230" s="4">
        <v>0.52400000000000002</v>
      </c>
      <c r="AW230" s="4">
        <v>0.54800000000000004</v>
      </c>
      <c r="AX230" s="4">
        <v>0.53400000000000003</v>
      </c>
      <c r="AY230" s="4">
        <v>0.56799999999999995</v>
      </c>
      <c r="AZ230" s="4">
        <v>0.23300000000000001</v>
      </c>
      <c r="BA230" s="4">
        <v>0.14499999999999999</v>
      </c>
      <c r="BB230" s="4">
        <v>-0.01</v>
      </c>
      <c r="BC230" s="4">
        <v>0.152</v>
      </c>
      <c r="BD230" s="4">
        <v>-0.34200000000000003</v>
      </c>
      <c r="BE230" s="4">
        <v>0.83899999999999997</v>
      </c>
      <c r="BF230" s="4">
        <v>1.21</v>
      </c>
      <c r="BG230" s="4">
        <v>0.16400000000000001</v>
      </c>
      <c r="BH230" s="4">
        <v>0.91900000000000004</v>
      </c>
      <c r="BI230" s="4">
        <v>0.36699999999999999</v>
      </c>
      <c r="BJ230" s="4">
        <v>9.1999999999999998E-2</v>
      </c>
      <c r="BK230" s="4">
        <v>0.94299999999999995</v>
      </c>
      <c r="BL230" s="4">
        <v>-0.53500000000000003</v>
      </c>
      <c r="BM230" s="4">
        <v>-0.29599999999999999</v>
      </c>
      <c r="BN230" s="4">
        <v>1.415</v>
      </c>
      <c r="BO230" s="4">
        <v>0.45</v>
      </c>
      <c r="BP230" s="4">
        <v>1.125</v>
      </c>
      <c r="BQ230" s="4">
        <v>0.63400000000000001</v>
      </c>
      <c r="BR230" s="4">
        <v>1.43</v>
      </c>
      <c r="BS230" s="4">
        <v>0.88300000000000001</v>
      </c>
      <c r="BT230" s="4">
        <v>1.3420000000000001</v>
      </c>
      <c r="BU230" s="4">
        <v>0.94099999999999995</v>
      </c>
      <c r="BV230" s="4">
        <v>1.0189999999999999</v>
      </c>
      <c r="BW230" s="4">
        <v>0.74299999999999999</v>
      </c>
      <c r="BX230" s="4" t="s">
        <v>87</v>
      </c>
      <c r="BY230" s="4" t="s">
        <v>87</v>
      </c>
      <c r="CB230" s="7">
        <f t="shared" si="21"/>
        <v>9.5577452468548207E-3</v>
      </c>
      <c r="CC230" s="7">
        <v>0</v>
      </c>
      <c r="CD230" s="7">
        <v>0</v>
      </c>
    </row>
    <row r="231" spans="1:82" x14ac:dyDescent="0.25">
      <c r="A231" s="1" t="s">
        <v>166</v>
      </c>
      <c r="B231" s="1" t="s">
        <v>561</v>
      </c>
      <c r="C231" s="2" t="s">
        <v>87</v>
      </c>
      <c r="D231" s="11">
        <v>10.811999999999999</v>
      </c>
      <c r="E231" s="11">
        <v>14.635999999999999</v>
      </c>
      <c r="F231" s="11">
        <v>8.2710000000000008</v>
      </c>
      <c r="G231" s="11">
        <v>7.3079999999999998</v>
      </c>
      <c r="H231" s="11">
        <v>2.4169999999999998</v>
      </c>
      <c r="I231" s="11">
        <v>3.3719999999999999</v>
      </c>
      <c r="J231" s="11">
        <v>3.0649999999999999</v>
      </c>
      <c r="K231" s="11">
        <v>2.214</v>
      </c>
      <c r="L231" s="11">
        <v>3.4710000000000001</v>
      </c>
      <c r="M231" s="11">
        <v>5.1310000000000002</v>
      </c>
      <c r="N231" s="11">
        <v>4.8570000000000002</v>
      </c>
      <c r="O231" s="11">
        <v>6.734</v>
      </c>
      <c r="P231" s="11">
        <v>7.95</v>
      </c>
      <c r="Q231" s="11">
        <v>4.7539999999999996</v>
      </c>
      <c r="R231" s="11">
        <v>2.91</v>
      </c>
      <c r="S231" s="11">
        <v>6.8440000000000003</v>
      </c>
      <c r="T231" s="11">
        <v>3.6019999999999999</v>
      </c>
      <c r="U231" s="11">
        <v>4.0750000000000002</v>
      </c>
      <c r="V231" s="11">
        <v>4.2679999999999998</v>
      </c>
      <c r="W231" s="11">
        <v>5.9020000000000001</v>
      </c>
      <c r="X231" s="11">
        <v>10.601000000000001</v>
      </c>
      <c r="Y231" s="11">
        <v>8.5329999999999995</v>
      </c>
      <c r="Z231" s="11">
        <v>19.52</v>
      </c>
      <c r="AA231" s="11">
        <v>19.376999999999999</v>
      </c>
      <c r="AB231" s="11">
        <v>8.8409999999999993</v>
      </c>
      <c r="AC231" s="11">
        <v>8.17</v>
      </c>
      <c r="AD231" s="11">
        <v>3.5659999999999998</v>
      </c>
      <c r="AE231" s="11">
        <v>1.9650000000000001</v>
      </c>
      <c r="AF231" s="11">
        <v>9.0879999999999992</v>
      </c>
      <c r="AG231" s="11">
        <v>7.6970000000000001</v>
      </c>
      <c r="AH231" s="11">
        <v>7.3330000000000002</v>
      </c>
      <c r="AI231" s="11">
        <v>2.7370000000000001</v>
      </c>
      <c r="AJ231" s="11">
        <v>12.074999999999999</v>
      </c>
      <c r="AK231" s="11">
        <v>11.762</v>
      </c>
      <c r="AL231" s="11">
        <v>11.865</v>
      </c>
      <c r="AM231" s="11">
        <v>11.885</v>
      </c>
      <c r="AN231" s="11">
        <v>-1.552</v>
      </c>
      <c r="AO231" s="11">
        <v>-1.615</v>
      </c>
      <c r="AP231" s="11">
        <v>-1.7090000000000001</v>
      </c>
      <c r="AQ231" s="11">
        <v>-5.6740000000000004</v>
      </c>
      <c r="AR231" s="11">
        <v>-9.7880000000000003</v>
      </c>
      <c r="AS231" s="11">
        <v>-3.1869999999999998</v>
      </c>
      <c r="AT231" s="11">
        <v>-5.9610000000000003</v>
      </c>
      <c r="AU231" s="11">
        <v>-2.0670000000000002</v>
      </c>
      <c r="AV231" s="11">
        <v>-6.1369999999999996</v>
      </c>
      <c r="AW231" s="11">
        <v>-5.9370000000000003</v>
      </c>
      <c r="AX231" s="11">
        <v>-8.8490000000000002</v>
      </c>
      <c r="AY231" s="11">
        <v>-7.6379999999999999</v>
      </c>
      <c r="AZ231" s="11">
        <v>-4.6760000000000002</v>
      </c>
      <c r="BA231" s="11">
        <v>-2.5859999999999999</v>
      </c>
      <c r="BB231" s="11">
        <v>-0.79700000000000004</v>
      </c>
      <c r="BC231" s="11">
        <v>-6.5709999999999997</v>
      </c>
      <c r="BD231" s="11">
        <v>-8.3960000000000008</v>
      </c>
      <c r="BE231" s="11">
        <v>-1.962</v>
      </c>
      <c r="BF231" s="11">
        <v>-2.9009999999999998</v>
      </c>
      <c r="BG231" s="11">
        <v>-0.316</v>
      </c>
      <c r="BH231" s="11">
        <v>3.45</v>
      </c>
      <c r="BI231" s="11">
        <v>-4.0339999999999998</v>
      </c>
      <c r="BJ231" s="11">
        <v>5.7779999999999996</v>
      </c>
      <c r="BK231" s="11">
        <v>-3.6240000000000001</v>
      </c>
      <c r="BL231" s="11">
        <v>19.207999999999998</v>
      </c>
      <c r="BM231" s="11">
        <v>2.2869999999999999</v>
      </c>
      <c r="BN231" s="11">
        <v>9.1560000000000006</v>
      </c>
      <c r="BO231" s="11">
        <v>20.521999999999998</v>
      </c>
      <c r="BP231" s="11">
        <v>16.757000000000001</v>
      </c>
      <c r="BQ231" s="11">
        <v>21.716999999999999</v>
      </c>
      <c r="BR231" s="11">
        <v>15.736000000000001</v>
      </c>
      <c r="BS231" s="11">
        <v>12.523999999999999</v>
      </c>
      <c r="BT231" s="11">
        <v>14.177</v>
      </c>
      <c r="BU231" s="11">
        <v>17.53</v>
      </c>
      <c r="BV231" s="11">
        <v>16.707999999999998</v>
      </c>
      <c r="BW231" s="11">
        <v>13.304</v>
      </c>
      <c r="BX231" s="11">
        <v>10.51</v>
      </c>
      <c r="BY231" s="11">
        <v>14.573</v>
      </c>
      <c r="CB231" s="9">
        <f t="shared" si="21"/>
        <v>0.17113895392214876</v>
      </c>
      <c r="CC231" s="9">
        <f t="shared" si="22"/>
        <v>0.10377172195892574</v>
      </c>
      <c r="CD231" s="9">
        <f t="shared" si="23"/>
        <v>0.14933800623052959</v>
      </c>
    </row>
    <row r="232" spans="1:82" x14ac:dyDescent="0.25">
      <c r="A232" t="s">
        <v>168</v>
      </c>
      <c r="B232" t="s">
        <v>562</v>
      </c>
      <c r="C232" s="3" t="s">
        <v>87</v>
      </c>
      <c r="D232" s="4">
        <v>7.5129999999999999</v>
      </c>
      <c r="E232" s="4">
        <v>2.8000000000000001E-2</v>
      </c>
      <c r="F232" s="4">
        <v>1.095</v>
      </c>
      <c r="G232" s="4">
        <v>-1.3069999999999999</v>
      </c>
      <c r="H232" s="4">
        <v>-0.89700000000000002</v>
      </c>
      <c r="I232" s="4">
        <v>-0.32500000000000001</v>
      </c>
      <c r="J232" s="4">
        <v>-0.46200000000000002</v>
      </c>
      <c r="K232" s="4">
        <v>-2.2930000000000001</v>
      </c>
      <c r="L232" s="4">
        <v>-1.2949999999999999</v>
      </c>
      <c r="M232" s="4">
        <v>-1.0740000000000001</v>
      </c>
      <c r="N232" s="4">
        <v>-0.22700000000000001</v>
      </c>
      <c r="O232" s="4">
        <v>-1.468</v>
      </c>
      <c r="P232" s="4">
        <v>-0.64600000000000002</v>
      </c>
      <c r="Q232" s="4">
        <v>-0.108</v>
      </c>
      <c r="R232" s="4">
        <v>-1.528</v>
      </c>
      <c r="S232" s="4">
        <v>-0.76400000000000001</v>
      </c>
      <c r="T232" s="4">
        <v>-0.51200000000000001</v>
      </c>
      <c r="U232" s="4">
        <v>-0.85</v>
      </c>
      <c r="V232" s="4">
        <v>-0.78</v>
      </c>
      <c r="W232" s="4">
        <v>-0.14199999999999999</v>
      </c>
      <c r="X232" s="4">
        <v>0.23599999999999999</v>
      </c>
      <c r="Y232" s="4">
        <v>-0.72299999999999998</v>
      </c>
      <c r="Z232" s="4">
        <v>0.46200000000000002</v>
      </c>
      <c r="AA232" s="4">
        <v>-0.28699999999999998</v>
      </c>
      <c r="AB232" s="4">
        <v>1.0469999999999999</v>
      </c>
      <c r="AC232" s="4">
        <v>-7.9000000000000001E-2</v>
      </c>
      <c r="AD232" s="4">
        <v>1.43</v>
      </c>
      <c r="AE232" s="4">
        <v>0.626</v>
      </c>
      <c r="AF232" s="4">
        <v>-3.3090000000000002</v>
      </c>
      <c r="AG232" s="4">
        <v>1.107</v>
      </c>
      <c r="AH232" s="4">
        <v>-1.4139999999999999</v>
      </c>
      <c r="AI232" s="4">
        <v>-0.54600000000000004</v>
      </c>
      <c r="AJ232" s="4">
        <v>0.252</v>
      </c>
      <c r="AK232" s="4">
        <v>0.33500000000000002</v>
      </c>
      <c r="AL232" s="4">
        <v>0.14299999999999999</v>
      </c>
      <c r="AM232" s="4">
        <v>-0.35399999999999998</v>
      </c>
      <c r="AN232" s="4">
        <v>0.128</v>
      </c>
      <c r="AO232" s="4">
        <v>-0.86499999999999999</v>
      </c>
      <c r="AP232" s="4">
        <v>-0.28499999999999998</v>
      </c>
      <c r="AQ232" s="4">
        <v>-1.0149999999999999</v>
      </c>
      <c r="AR232" s="4">
        <v>-0.15</v>
      </c>
      <c r="AS232" s="4">
        <v>-0.11600000000000001</v>
      </c>
      <c r="AT232" s="4">
        <v>3.5999999999999997E-2</v>
      </c>
      <c r="AU232" s="4">
        <v>-0.624</v>
      </c>
      <c r="AV232" s="4">
        <v>1.278</v>
      </c>
      <c r="AW232" s="4">
        <v>-0.189</v>
      </c>
      <c r="AX232" s="4">
        <v>-0.22600000000000001</v>
      </c>
      <c r="AY232" s="4">
        <v>-1.0309999999999999</v>
      </c>
      <c r="AZ232" s="4">
        <v>1.4239999999999999</v>
      </c>
      <c r="BA232" s="4">
        <v>-0.14000000000000001</v>
      </c>
      <c r="BB232" s="4">
        <v>-0.92700000000000005</v>
      </c>
      <c r="BC232" s="4">
        <v>-0.378</v>
      </c>
      <c r="BD232" s="4">
        <v>0.434</v>
      </c>
      <c r="BE232" s="4">
        <v>4.8000000000000001E-2</v>
      </c>
      <c r="BF232" s="4">
        <v>0.33100000000000002</v>
      </c>
      <c r="BG232" s="4">
        <v>0.43</v>
      </c>
      <c r="BH232" s="4">
        <v>-0.498</v>
      </c>
      <c r="BI232" s="4">
        <v>0.92900000000000005</v>
      </c>
      <c r="BJ232" s="4">
        <v>1.915</v>
      </c>
      <c r="BK232" s="4">
        <v>0.26200000000000001</v>
      </c>
      <c r="BL232" s="4">
        <v>-0.35699999999999998</v>
      </c>
      <c r="BM232" s="4">
        <v>1.044</v>
      </c>
      <c r="BN232" s="4">
        <v>0.25700000000000001</v>
      </c>
      <c r="BO232" s="4">
        <v>1.6679999999999999</v>
      </c>
      <c r="BP232" s="4">
        <v>-1.147</v>
      </c>
      <c r="BQ232" s="4">
        <v>-2.5939999999999999</v>
      </c>
      <c r="BR232" s="4">
        <v>1.6180000000000001</v>
      </c>
      <c r="BS232" s="4">
        <v>3.2330000000000001</v>
      </c>
      <c r="BT232" s="4">
        <v>1.274</v>
      </c>
      <c r="BU232" s="4">
        <v>0.28499999999999998</v>
      </c>
      <c r="BV232" s="4">
        <v>0.182</v>
      </c>
      <c r="BW232" s="4">
        <v>-0.28000000000000003</v>
      </c>
      <c r="BX232" s="4">
        <v>-0.30399999999999999</v>
      </c>
      <c r="BY232" s="4">
        <v>0.89100000000000001</v>
      </c>
      <c r="CB232" s="7">
        <f t="shared" si="21"/>
        <v>-3.6018420849520186E-3</v>
      </c>
      <c r="CC232" s="7">
        <f t="shared" si="22"/>
        <v>-3.0015797788309636E-3</v>
      </c>
      <c r="CD232" s="7">
        <f t="shared" si="23"/>
        <v>9.1305951795376296E-3</v>
      </c>
    </row>
    <row r="233" spans="1:82" x14ac:dyDescent="0.25">
      <c r="A233" s="1" t="s">
        <v>170</v>
      </c>
      <c r="B233" s="1" t="s">
        <v>563</v>
      </c>
      <c r="C233" s="2" t="s">
        <v>87</v>
      </c>
      <c r="D233" s="11">
        <v>-0.55800000000000005</v>
      </c>
      <c r="E233" s="11">
        <v>-0.39700000000000002</v>
      </c>
      <c r="F233" s="11">
        <v>-1.597</v>
      </c>
      <c r="G233" s="11">
        <v>0.73199999999999998</v>
      </c>
      <c r="H233" s="11">
        <v>-0.76200000000000001</v>
      </c>
      <c r="I233" s="11">
        <v>-0.73099999999999998</v>
      </c>
      <c r="J233" s="11">
        <v>-8.5999999999999993E-2</v>
      </c>
      <c r="K233" s="11">
        <v>-1.6739999999999999</v>
      </c>
      <c r="L233" s="11">
        <v>0.25800000000000001</v>
      </c>
      <c r="M233" s="11">
        <v>0.76800000000000002</v>
      </c>
      <c r="N233" s="11">
        <v>-0.25900000000000001</v>
      </c>
      <c r="O233" s="11">
        <v>-6.3E-2</v>
      </c>
      <c r="P233" s="11">
        <v>0.36099999999999999</v>
      </c>
      <c r="Q233" s="11">
        <v>-1.296</v>
      </c>
      <c r="R233" s="11">
        <v>0.37</v>
      </c>
      <c r="S233" s="11">
        <v>2.7090000000000001</v>
      </c>
      <c r="T233" s="11">
        <v>1.0960000000000001</v>
      </c>
      <c r="U233" s="11">
        <v>0.254</v>
      </c>
      <c r="V233" s="11">
        <v>0.91</v>
      </c>
      <c r="W233" s="11">
        <v>1.6E-2</v>
      </c>
      <c r="X233" s="11">
        <v>2.4830000000000001</v>
      </c>
      <c r="Y233" s="11">
        <v>0.159</v>
      </c>
      <c r="Z233" s="11">
        <v>0.501</v>
      </c>
      <c r="AA233" s="11">
        <v>0.65700000000000003</v>
      </c>
      <c r="AB233" s="11">
        <v>1.4279999999999999</v>
      </c>
      <c r="AC233" s="11">
        <v>-0.71499999999999997</v>
      </c>
      <c r="AD233" s="11">
        <v>0.316</v>
      </c>
      <c r="AE233" s="11">
        <v>1.7989999999999999</v>
      </c>
      <c r="AF233" s="11">
        <v>0.38300000000000001</v>
      </c>
      <c r="AG233" s="11">
        <v>0.72699999999999998</v>
      </c>
      <c r="AH233" s="11">
        <v>0.97799999999999998</v>
      </c>
      <c r="AI233" s="11">
        <v>0.81399999999999995</v>
      </c>
      <c r="AJ233" s="11">
        <v>2.7029999999999998</v>
      </c>
      <c r="AK233" s="11">
        <v>0.69299999999999995</v>
      </c>
      <c r="AL233" s="11">
        <v>1.179</v>
      </c>
      <c r="AM233" s="11">
        <v>0.40600000000000003</v>
      </c>
      <c r="AN233" s="11">
        <v>-0.77300000000000002</v>
      </c>
      <c r="AO233" s="11">
        <v>-1.4870000000000001</v>
      </c>
      <c r="AP233" s="11">
        <v>2.2370000000000001</v>
      </c>
      <c r="AQ233" s="11">
        <v>-3.2120000000000002</v>
      </c>
      <c r="AR233" s="11">
        <v>1.0609999999999999</v>
      </c>
      <c r="AS233" s="11">
        <v>-1.7789999999999999</v>
      </c>
      <c r="AT233" s="11">
        <v>-1.2849999999999999</v>
      </c>
      <c r="AU233" s="11">
        <v>-1.1419999999999999</v>
      </c>
      <c r="AV233" s="11">
        <v>2.1789999999999998</v>
      </c>
      <c r="AW233" s="11">
        <v>-0.315</v>
      </c>
      <c r="AX233" s="11">
        <v>9.8000000000000004E-2</v>
      </c>
      <c r="AY233" s="11">
        <v>-1.742</v>
      </c>
      <c r="AZ233" s="11">
        <v>4.7729999999999997</v>
      </c>
      <c r="BA233" s="11">
        <v>2.7149999999999999</v>
      </c>
      <c r="BB233" s="11">
        <v>-0.72099999999999997</v>
      </c>
      <c r="BC233" s="11">
        <v>-2.9969999999999999</v>
      </c>
      <c r="BD233" s="11">
        <v>1.6</v>
      </c>
      <c r="BE233" s="11">
        <v>1.55</v>
      </c>
      <c r="BF233" s="11">
        <v>-0.31</v>
      </c>
      <c r="BG233" s="11">
        <v>0.45200000000000001</v>
      </c>
      <c r="BH233" s="11">
        <v>-1.397</v>
      </c>
      <c r="BI233" s="11">
        <v>3.2570000000000001</v>
      </c>
      <c r="BJ233" s="11">
        <v>1.119</v>
      </c>
      <c r="BK233" s="11">
        <v>-0.60899999999999999</v>
      </c>
      <c r="BL233" s="11">
        <v>1.8360000000000001</v>
      </c>
      <c r="BM233" s="11">
        <v>5.1559999999999997</v>
      </c>
      <c r="BN233" s="11">
        <v>0.97199999999999998</v>
      </c>
      <c r="BO233" s="11">
        <v>-3.548</v>
      </c>
      <c r="BP233" s="11">
        <v>3.581</v>
      </c>
      <c r="BQ233" s="11">
        <v>-1.9E-2</v>
      </c>
      <c r="BR233" s="11">
        <v>-2.8130000000000002</v>
      </c>
      <c r="BS233" s="11">
        <v>-3.1030000000000002</v>
      </c>
      <c r="BT233" s="11">
        <v>-1.1160000000000001</v>
      </c>
      <c r="BU233" s="11">
        <v>0.40400000000000003</v>
      </c>
      <c r="BV233" s="11">
        <v>-0.65900000000000003</v>
      </c>
      <c r="BW233" s="11">
        <v>-2.7810000000000001</v>
      </c>
      <c r="BX233" s="11">
        <v>6.44</v>
      </c>
      <c r="BY233" s="11">
        <v>1.0129999999999999</v>
      </c>
      <c r="CB233" s="9">
        <f t="shared" si="21"/>
        <v>-3.577401013661273E-2</v>
      </c>
      <c r="CC233" s="9">
        <f t="shared" si="22"/>
        <v>6.3586097946287529E-2</v>
      </c>
      <c r="CD233" s="9">
        <f t="shared" si="23"/>
        <v>1.0380800131169043E-2</v>
      </c>
    </row>
    <row r="234" spans="1:82" x14ac:dyDescent="0.25">
      <c r="A234" s="1" t="s">
        <v>172</v>
      </c>
      <c r="B234" s="1" t="s">
        <v>564</v>
      </c>
      <c r="C234" s="2" t="s">
        <v>87</v>
      </c>
      <c r="D234" s="11">
        <v>12.957000000000001</v>
      </c>
      <c r="E234" s="11">
        <v>-5.5090000000000003</v>
      </c>
      <c r="F234" s="11">
        <v>-0.78200000000000003</v>
      </c>
      <c r="G234" s="11">
        <v>0.65</v>
      </c>
      <c r="H234" s="11">
        <v>1.17</v>
      </c>
      <c r="I234" s="11">
        <v>1.405</v>
      </c>
      <c r="J234" s="11">
        <v>-0.221</v>
      </c>
      <c r="K234" s="11">
        <v>-2.6059999999999999</v>
      </c>
      <c r="L234" s="11">
        <v>16.091000000000001</v>
      </c>
      <c r="M234" s="11">
        <v>0.182</v>
      </c>
      <c r="N234" s="11">
        <v>-0.626</v>
      </c>
      <c r="O234" s="11">
        <v>0.78200000000000003</v>
      </c>
      <c r="P234" s="11">
        <v>-0.48699999999999999</v>
      </c>
      <c r="Q234" s="11">
        <v>-1.415</v>
      </c>
      <c r="R234" s="11">
        <v>0.40100000000000002</v>
      </c>
      <c r="S234" s="11">
        <v>-1.3759999999999999</v>
      </c>
      <c r="T234" s="11">
        <v>-0.80700000000000005</v>
      </c>
      <c r="U234" s="11">
        <v>-0.26300000000000001</v>
      </c>
      <c r="V234" s="11">
        <v>1.3759999999999999</v>
      </c>
      <c r="W234" s="11">
        <v>-0.47499999999999998</v>
      </c>
      <c r="X234" s="11">
        <v>0.83299999999999996</v>
      </c>
      <c r="Y234" s="11">
        <v>1.3680000000000001</v>
      </c>
      <c r="Z234" s="11">
        <v>2.1999999999999999E-2</v>
      </c>
      <c r="AA234" s="11">
        <v>-0.94</v>
      </c>
      <c r="AB234" s="11">
        <v>-7.8E-2</v>
      </c>
      <c r="AC234" s="11">
        <v>0.76300000000000001</v>
      </c>
      <c r="AD234" s="11">
        <v>0.24299999999999999</v>
      </c>
      <c r="AE234" s="11">
        <v>-0.45500000000000002</v>
      </c>
      <c r="AF234" s="11">
        <v>-0.32</v>
      </c>
      <c r="AG234" s="11">
        <v>0.51300000000000001</v>
      </c>
      <c r="AH234" s="11">
        <v>0.04</v>
      </c>
      <c r="AI234" s="11">
        <v>-0.47299999999999998</v>
      </c>
      <c r="AJ234" s="11">
        <v>-0.98099999999999998</v>
      </c>
      <c r="AK234" s="11">
        <v>-1.0609999999999999</v>
      </c>
      <c r="AL234" s="11">
        <v>-0.69099999999999995</v>
      </c>
      <c r="AM234" s="11">
        <v>0.46</v>
      </c>
      <c r="AN234" s="11">
        <v>-1.304</v>
      </c>
      <c r="AO234" s="11">
        <v>1.6E-2</v>
      </c>
      <c r="AP234" s="11">
        <v>0.11600000000000001</v>
      </c>
      <c r="AQ234" s="11">
        <v>-2.4470000000000001</v>
      </c>
      <c r="AR234" s="11">
        <v>-1.4610000000000001</v>
      </c>
      <c r="AS234" s="11" t="s">
        <v>87</v>
      </c>
      <c r="AT234" s="11">
        <v>0.159</v>
      </c>
      <c r="AU234" s="11">
        <v>-0.97699999999999998</v>
      </c>
      <c r="AV234" s="11">
        <v>0.32300000000000001</v>
      </c>
      <c r="AW234" s="11">
        <v>-0.152</v>
      </c>
      <c r="AX234" s="11">
        <v>0.60399999999999998</v>
      </c>
      <c r="AY234" s="11">
        <v>-4.306</v>
      </c>
      <c r="AZ234" s="11">
        <v>-13.865</v>
      </c>
      <c r="BA234" s="11">
        <v>3.3439999999999999</v>
      </c>
      <c r="BB234" s="11">
        <v>-2.2469999999999999</v>
      </c>
      <c r="BC234" s="11">
        <v>-0.16200000000000001</v>
      </c>
      <c r="BD234" s="11">
        <v>1.6619999999999999</v>
      </c>
      <c r="BE234" s="11">
        <v>-0.432</v>
      </c>
      <c r="BF234" s="11">
        <v>0.14099999999999999</v>
      </c>
      <c r="BG234" s="11">
        <v>-0.33500000000000002</v>
      </c>
      <c r="BH234" s="11">
        <v>-0.255</v>
      </c>
      <c r="BI234" s="11">
        <v>-0.32</v>
      </c>
      <c r="BJ234" s="11">
        <v>0.63</v>
      </c>
      <c r="BK234" s="11">
        <v>0.68799999999999994</v>
      </c>
      <c r="BL234" s="11">
        <v>0.443</v>
      </c>
      <c r="BM234" s="11">
        <v>-2.238</v>
      </c>
      <c r="BN234" s="11">
        <v>-0.495</v>
      </c>
      <c r="BO234" s="11">
        <v>0.36699999999999999</v>
      </c>
      <c r="BP234" s="11">
        <v>2.7719999999999998</v>
      </c>
      <c r="BQ234" s="11">
        <v>7.8760000000000003</v>
      </c>
      <c r="BR234" s="11">
        <v>4.266</v>
      </c>
      <c r="BS234" s="11">
        <v>-9.5440000000000005</v>
      </c>
      <c r="BT234" s="11">
        <v>1.4179999999999999</v>
      </c>
      <c r="BU234" s="11">
        <v>1.66</v>
      </c>
      <c r="BV234" s="11">
        <v>1.216</v>
      </c>
      <c r="BW234" s="11">
        <v>0.85099999999999998</v>
      </c>
      <c r="BX234" s="11">
        <v>-0.40899999999999997</v>
      </c>
      <c r="BY234" s="11">
        <v>3.1739999999999999</v>
      </c>
      <c r="CB234" s="9">
        <f t="shared" si="21"/>
        <v>1.094702719390774E-2</v>
      </c>
      <c r="CC234" s="9">
        <f t="shared" si="22"/>
        <v>-4.0383096366508687E-3</v>
      </c>
      <c r="CD234" s="9">
        <f t="shared" si="23"/>
        <v>3.2525823905558283E-2</v>
      </c>
    </row>
    <row r="235" spans="1:82" x14ac:dyDescent="0.25">
      <c r="A235" s="1" t="s">
        <v>174</v>
      </c>
      <c r="B235" s="1" t="s">
        <v>565</v>
      </c>
      <c r="C235" s="2" t="s">
        <v>87</v>
      </c>
      <c r="D235" s="11">
        <v>0.58199999999999996</v>
      </c>
      <c r="E235" s="11">
        <v>0.623</v>
      </c>
      <c r="F235" s="11">
        <v>0.754</v>
      </c>
      <c r="G235" s="11">
        <v>0.80900000000000005</v>
      </c>
      <c r="H235" s="11">
        <v>0.54300000000000004</v>
      </c>
      <c r="I235" s="11">
        <v>1.1000000000000001</v>
      </c>
      <c r="J235" s="11">
        <v>0.74199999999999999</v>
      </c>
      <c r="K235" s="11">
        <v>0.17599999999999999</v>
      </c>
      <c r="L235" s="11">
        <v>0.56699999999999995</v>
      </c>
      <c r="M235" s="11">
        <v>0.27800000000000002</v>
      </c>
      <c r="N235" s="11">
        <v>0.76300000000000001</v>
      </c>
      <c r="O235" s="11">
        <v>0.71099999999999997</v>
      </c>
      <c r="P235" s="11">
        <v>0.72399999999999998</v>
      </c>
      <c r="Q235" s="11">
        <v>0.70199999999999996</v>
      </c>
      <c r="R235" s="11">
        <v>0.90900000000000003</v>
      </c>
      <c r="S235" s="11">
        <v>0.871</v>
      </c>
      <c r="T235" s="11">
        <v>0.35599999999999998</v>
      </c>
      <c r="U235" s="11">
        <v>7.0000000000000001E-3</v>
      </c>
      <c r="V235" s="11">
        <v>-0.123</v>
      </c>
      <c r="W235" s="11">
        <v>0.307</v>
      </c>
      <c r="X235" s="11">
        <v>6.6000000000000003E-2</v>
      </c>
      <c r="Y235" s="11">
        <v>-2.3E-2</v>
      </c>
      <c r="Z235" s="11">
        <v>-0.60899999999999999</v>
      </c>
      <c r="AA235" s="11">
        <v>0.61899999999999999</v>
      </c>
      <c r="AB235" s="11">
        <v>1.157</v>
      </c>
      <c r="AC235" s="11">
        <v>-7.0999999999999994E-2</v>
      </c>
      <c r="AD235" s="11">
        <v>0.51200000000000001</v>
      </c>
      <c r="AE235" s="11">
        <v>1.157</v>
      </c>
      <c r="AF235" s="11">
        <v>0.51100000000000001</v>
      </c>
      <c r="AG235" s="11">
        <v>0.58299999999999996</v>
      </c>
      <c r="AH235" s="11">
        <v>0.72099999999999997</v>
      </c>
      <c r="AI235" s="11">
        <v>0.13300000000000001</v>
      </c>
      <c r="AJ235" s="11">
        <v>0.189</v>
      </c>
      <c r="AK235" s="11">
        <v>0.44800000000000001</v>
      </c>
      <c r="AL235" s="11">
        <v>0.45800000000000002</v>
      </c>
      <c r="AM235" s="11">
        <v>-3.0000000000000001E-3</v>
      </c>
      <c r="AN235" s="11">
        <v>-0.443</v>
      </c>
      <c r="AO235" s="11">
        <v>0.14899999999999999</v>
      </c>
      <c r="AP235" s="11">
        <v>-0.214</v>
      </c>
      <c r="AQ235" s="11">
        <v>0.60599999999999998</v>
      </c>
      <c r="AR235" s="11">
        <v>-0.23100000000000001</v>
      </c>
      <c r="AS235" s="11">
        <v>0.152</v>
      </c>
      <c r="AT235" s="11">
        <v>1.137</v>
      </c>
      <c r="AU235" s="11">
        <v>3.488</v>
      </c>
      <c r="AV235" s="11">
        <v>-0.21199999999999999</v>
      </c>
      <c r="AW235" s="11">
        <v>0.19900000000000001</v>
      </c>
      <c r="AX235" s="11">
        <v>-7.2999999999999995E-2</v>
      </c>
      <c r="AY235" s="11">
        <v>0.68500000000000005</v>
      </c>
      <c r="AZ235" s="11">
        <v>0.17299999999999999</v>
      </c>
      <c r="BA235" s="11">
        <v>1.3660000000000001</v>
      </c>
      <c r="BB235" s="11">
        <v>0.84099999999999997</v>
      </c>
      <c r="BC235" s="11">
        <v>1.2170000000000001</v>
      </c>
      <c r="BD235" s="11">
        <v>1.0289999999999999</v>
      </c>
      <c r="BE235" s="11">
        <v>1.778</v>
      </c>
      <c r="BF235" s="11">
        <v>2.3359999999999999</v>
      </c>
      <c r="BG235" s="11">
        <v>2.7309999999999999</v>
      </c>
      <c r="BH235" s="11">
        <v>-0.85899999999999999</v>
      </c>
      <c r="BI235" s="11">
        <v>2.7330000000000001</v>
      </c>
      <c r="BJ235" s="11">
        <v>0.308</v>
      </c>
      <c r="BK235" s="11">
        <v>5.0000000000000001E-3</v>
      </c>
      <c r="BL235" s="11">
        <v>-5.8000000000000003E-2</v>
      </c>
      <c r="BM235" s="11">
        <v>1.9490000000000001</v>
      </c>
      <c r="BN235" s="11">
        <v>-6.8000000000000005E-2</v>
      </c>
      <c r="BO235" s="11">
        <v>1.617</v>
      </c>
      <c r="BP235" s="11">
        <v>0.61899999999999999</v>
      </c>
      <c r="BQ235" s="11">
        <v>3.8809999999999998</v>
      </c>
      <c r="BR235" s="11">
        <v>2.085</v>
      </c>
      <c r="BS235" s="11">
        <v>-0.188</v>
      </c>
      <c r="BT235" s="11">
        <v>0.43</v>
      </c>
      <c r="BU235" s="11">
        <v>0.65600000000000003</v>
      </c>
      <c r="BV235" s="11">
        <v>-0.81299999999999994</v>
      </c>
      <c r="BW235" s="11">
        <v>0.53700000000000003</v>
      </c>
      <c r="BX235" s="11">
        <v>2.407</v>
      </c>
      <c r="BY235" s="11">
        <v>0.54700000000000004</v>
      </c>
      <c r="CB235" s="9">
        <f t="shared" si="21"/>
        <v>6.9078185700686924E-3</v>
      </c>
      <c r="CC235" s="9">
        <f t="shared" si="22"/>
        <v>2.3765797788309638E-2</v>
      </c>
      <c r="CD235" s="9">
        <f t="shared" si="23"/>
        <v>5.6054271191998692E-3</v>
      </c>
    </row>
    <row r="236" spans="1:82" x14ac:dyDescent="0.25">
      <c r="A236" t="s">
        <v>176</v>
      </c>
      <c r="B236" t="s">
        <v>566</v>
      </c>
      <c r="C236" s="3" t="s">
        <v>87</v>
      </c>
      <c r="D236" s="4">
        <v>0.11600000000000001</v>
      </c>
      <c r="E236" s="4">
        <v>0.13600000000000001</v>
      </c>
      <c r="F236" s="4">
        <v>1.3540000000000001</v>
      </c>
      <c r="G236" s="4">
        <v>2.5489999999999999</v>
      </c>
      <c r="H236" s="4">
        <v>-2.5999999999999999E-2</v>
      </c>
      <c r="I236" s="4">
        <v>-0.224</v>
      </c>
      <c r="J236" s="4">
        <v>-0.27</v>
      </c>
      <c r="K236" s="4">
        <v>-0.04</v>
      </c>
      <c r="L236" s="4">
        <v>0.40899999999999997</v>
      </c>
      <c r="M236" s="4">
        <v>0.20799999999999999</v>
      </c>
      <c r="N236" s="4">
        <v>8.7999999999999995E-2</v>
      </c>
      <c r="O236" s="4">
        <v>0.36299999999999999</v>
      </c>
      <c r="P236" s="4">
        <v>-0.31900000000000001</v>
      </c>
      <c r="Q236" s="4">
        <v>7.4999999999999997E-2</v>
      </c>
      <c r="R236" s="4">
        <v>-0.22500000000000001</v>
      </c>
      <c r="S236" s="4">
        <v>-0.23200000000000001</v>
      </c>
      <c r="T236" s="4">
        <v>4.2000000000000003E-2</v>
      </c>
      <c r="U236" s="4">
        <v>-5.5E-2</v>
      </c>
      <c r="V236" s="4">
        <v>5.6000000000000001E-2</v>
      </c>
      <c r="W236" s="4">
        <v>-5.0000000000000001E-3</v>
      </c>
      <c r="X236" s="4">
        <v>-1.9E-2</v>
      </c>
      <c r="Y236" s="4">
        <v>-1.7999999999999999E-2</v>
      </c>
      <c r="Z236" s="4">
        <v>-1.7000000000000001E-2</v>
      </c>
      <c r="AA236" s="4">
        <v>2.4E-2</v>
      </c>
      <c r="AB236" s="4">
        <v>-2E-3</v>
      </c>
      <c r="AC236" s="4">
        <v>-0.01</v>
      </c>
      <c r="AD236" s="4">
        <v>-6.0000000000000001E-3</v>
      </c>
      <c r="AE236" s="4">
        <v>-6.0000000000000001E-3</v>
      </c>
      <c r="AF236" s="4" t="s">
        <v>87</v>
      </c>
      <c r="AG236" s="4" t="s">
        <v>87</v>
      </c>
      <c r="AH236" s="4" t="s">
        <v>87</v>
      </c>
      <c r="AI236" s="4">
        <v>-1E-3</v>
      </c>
      <c r="AJ236" s="4" t="s">
        <v>87</v>
      </c>
      <c r="AK236" s="4" t="s">
        <v>87</v>
      </c>
      <c r="AL236" s="4" t="s">
        <v>87</v>
      </c>
      <c r="AM236" s="4" t="s">
        <v>87</v>
      </c>
      <c r="AN236" s="4">
        <v>-1E-3</v>
      </c>
      <c r="AO236" s="4" t="s">
        <v>87</v>
      </c>
      <c r="AP236" s="4" t="s">
        <v>87</v>
      </c>
      <c r="AQ236" s="4" t="s">
        <v>87</v>
      </c>
      <c r="AR236" s="4" t="s">
        <v>87</v>
      </c>
      <c r="AS236" s="4" t="s">
        <v>87</v>
      </c>
      <c r="AT236" s="4" t="s">
        <v>87</v>
      </c>
      <c r="AU236" s="4" t="s">
        <v>87</v>
      </c>
      <c r="AV236" s="4" t="s">
        <v>87</v>
      </c>
      <c r="AW236" s="4" t="s">
        <v>87</v>
      </c>
      <c r="AX236" s="4" t="s">
        <v>87</v>
      </c>
      <c r="AY236" s="4" t="s">
        <v>87</v>
      </c>
      <c r="AZ236" s="4" t="s">
        <v>87</v>
      </c>
      <c r="BA236" s="4" t="s">
        <v>87</v>
      </c>
      <c r="BB236" s="4" t="s">
        <v>87</v>
      </c>
      <c r="BC236" s="4" t="s">
        <v>87</v>
      </c>
      <c r="BD236" s="4" t="s">
        <v>87</v>
      </c>
      <c r="BE236" s="4" t="s">
        <v>87</v>
      </c>
      <c r="BF236" s="4" t="s">
        <v>87</v>
      </c>
      <c r="BG236" s="4">
        <v>1.4E-2</v>
      </c>
      <c r="BH236" s="4" t="s">
        <v>87</v>
      </c>
      <c r="BI236" s="4">
        <v>-0.01</v>
      </c>
      <c r="BJ236" s="4">
        <v>0.19900000000000001</v>
      </c>
      <c r="BK236" s="4">
        <v>0.13900000000000001</v>
      </c>
      <c r="BL236" s="4">
        <v>4.2000000000000003E-2</v>
      </c>
      <c r="BM236" s="4">
        <v>1.6E-2</v>
      </c>
      <c r="BN236" s="4">
        <v>4.1000000000000002E-2</v>
      </c>
      <c r="BO236" s="4">
        <v>1.9E-2</v>
      </c>
      <c r="BP236" s="4">
        <v>-7.5999999999999998E-2</v>
      </c>
      <c r="BQ236" s="4">
        <v>0.01</v>
      </c>
      <c r="BR236" s="4">
        <v>7.0000000000000001E-3</v>
      </c>
      <c r="BS236" s="4" t="s">
        <v>87</v>
      </c>
      <c r="BT236" s="4">
        <v>0.106</v>
      </c>
      <c r="BU236" s="4">
        <v>0.251</v>
      </c>
      <c r="BV236" s="4">
        <v>1.3240000000000001</v>
      </c>
      <c r="BW236" s="4">
        <v>0.255</v>
      </c>
      <c r="BX236" s="4">
        <v>-0.63600000000000001</v>
      </c>
      <c r="BY236" s="4" t="s">
        <v>87</v>
      </c>
      <c r="CB236" s="7">
        <f t="shared" si="21"/>
        <v>3.280249041652731E-3</v>
      </c>
      <c r="CC236" s="7">
        <f t="shared" si="22"/>
        <v>-6.2796208530805685E-3</v>
      </c>
      <c r="CD236" s="7">
        <v>0</v>
      </c>
    </row>
    <row r="237" spans="1:82" x14ac:dyDescent="0.25">
      <c r="A237" t="s">
        <v>178</v>
      </c>
      <c r="B237" t="s">
        <v>567</v>
      </c>
      <c r="C237" s="3" t="s">
        <v>87</v>
      </c>
      <c r="D237" s="4">
        <v>-1.9710000000000001</v>
      </c>
      <c r="E237" s="4">
        <v>-0.54700000000000004</v>
      </c>
      <c r="F237" s="4">
        <v>1.2110000000000001</v>
      </c>
      <c r="G237" s="4">
        <v>3.1349999999999998</v>
      </c>
      <c r="H237" s="4">
        <v>1.145</v>
      </c>
      <c r="I237" s="4">
        <v>7.4999999999999997E-2</v>
      </c>
      <c r="J237" s="4">
        <v>0.69799999999999995</v>
      </c>
      <c r="K237" s="4">
        <v>0.63400000000000001</v>
      </c>
      <c r="L237" s="4">
        <v>0.19</v>
      </c>
      <c r="M237" s="4">
        <v>9.1999999999999998E-2</v>
      </c>
      <c r="N237" s="4">
        <v>0.69699999999999995</v>
      </c>
      <c r="O237" s="4">
        <v>0.49299999999999999</v>
      </c>
      <c r="P237" s="4">
        <v>-5.2999999999999999E-2</v>
      </c>
      <c r="Q237" s="4">
        <v>-7.1999999999999995E-2</v>
      </c>
      <c r="R237" s="4">
        <v>-3.0000000000000001E-3</v>
      </c>
      <c r="S237" s="4">
        <v>-8.2000000000000003E-2</v>
      </c>
      <c r="T237" s="4">
        <v>-1.9770000000000001</v>
      </c>
      <c r="U237" s="4">
        <v>1.7829999999999999</v>
      </c>
      <c r="V237" s="4">
        <v>0.24399999999999999</v>
      </c>
      <c r="W237" s="4">
        <v>0.249</v>
      </c>
      <c r="X237" s="4">
        <v>-0.161</v>
      </c>
      <c r="Y237" s="4">
        <v>-0.218</v>
      </c>
      <c r="Z237" s="4">
        <v>-0.37</v>
      </c>
      <c r="AA237" s="4" t="s">
        <v>87</v>
      </c>
      <c r="AB237" s="4">
        <v>-0.48399999999999999</v>
      </c>
      <c r="AC237" s="4">
        <v>0.877</v>
      </c>
      <c r="AD237" s="4">
        <v>-0.89500000000000002</v>
      </c>
      <c r="AE237" s="4">
        <v>0.438</v>
      </c>
      <c r="AF237" s="4">
        <v>-1.214</v>
      </c>
      <c r="AG237" s="4">
        <v>-6.0000000000000001E-3</v>
      </c>
      <c r="AH237" s="4">
        <v>-4.1000000000000002E-2</v>
      </c>
      <c r="AI237" s="4">
        <v>-0.33700000000000002</v>
      </c>
      <c r="AJ237" s="4">
        <v>2.3479999999999999</v>
      </c>
      <c r="AK237" s="4">
        <v>8.0000000000000002E-3</v>
      </c>
      <c r="AL237" s="4">
        <v>-0.307</v>
      </c>
      <c r="AM237" s="4">
        <v>-0.22500000000000001</v>
      </c>
      <c r="AN237" s="4">
        <v>-0.38400000000000001</v>
      </c>
      <c r="AO237" s="4">
        <v>-1.484</v>
      </c>
      <c r="AP237" s="4">
        <v>-0.96399999999999997</v>
      </c>
      <c r="AQ237" s="4">
        <v>-0.95499999999999996</v>
      </c>
      <c r="AR237" s="4">
        <v>-0.55500000000000005</v>
      </c>
      <c r="AS237" s="4">
        <v>-0.22900000000000001</v>
      </c>
      <c r="AT237" s="4">
        <v>-2.1999999999999999E-2</v>
      </c>
      <c r="AU237" s="4">
        <v>1.788</v>
      </c>
      <c r="AV237" s="4">
        <v>8.8999999999999996E-2</v>
      </c>
      <c r="AW237" s="4">
        <v>-0.435</v>
      </c>
      <c r="AX237" s="4">
        <v>0.67400000000000004</v>
      </c>
      <c r="AY237" s="4">
        <v>-1.9139999999999999</v>
      </c>
      <c r="AZ237" s="4">
        <v>-0.65800000000000003</v>
      </c>
      <c r="BA237" s="4">
        <v>-3.9870000000000001</v>
      </c>
      <c r="BB237" s="4">
        <v>-0.58099999999999996</v>
      </c>
      <c r="BC237" s="4">
        <v>-0.88400000000000001</v>
      </c>
      <c r="BD237" s="4">
        <v>-0.55100000000000005</v>
      </c>
      <c r="BE237" s="4">
        <v>-0.72199999999999998</v>
      </c>
      <c r="BF237" s="4">
        <v>-0.44</v>
      </c>
      <c r="BG237" s="4">
        <v>-0.871</v>
      </c>
      <c r="BH237" s="4">
        <v>0.69299999999999995</v>
      </c>
      <c r="BI237" s="4">
        <v>-0.22800000000000001</v>
      </c>
      <c r="BJ237" s="4">
        <v>-0.879</v>
      </c>
      <c r="BK237" s="4">
        <v>-0.1</v>
      </c>
      <c r="BL237" s="4">
        <v>-0.33300000000000002</v>
      </c>
      <c r="BM237" s="4">
        <v>-0.17299999999999999</v>
      </c>
      <c r="BN237" s="4">
        <v>-0.19</v>
      </c>
      <c r="BO237" s="4">
        <v>-0.625</v>
      </c>
      <c r="BP237" s="4">
        <v>10.852</v>
      </c>
      <c r="BQ237" s="4">
        <v>-6.8650000000000002</v>
      </c>
      <c r="BR237" s="4">
        <v>-0.55100000000000005</v>
      </c>
      <c r="BS237" s="4">
        <v>-0.104</v>
      </c>
      <c r="BT237" s="4">
        <v>0.19</v>
      </c>
      <c r="BU237" s="4">
        <v>-0.14699999999999999</v>
      </c>
      <c r="BV237" s="4">
        <v>-0.25800000000000001</v>
      </c>
      <c r="BW237" s="4">
        <v>1.2999999999999999E-2</v>
      </c>
      <c r="BX237" s="4">
        <v>-0.81200000000000006</v>
      </c>
      <c r="BY237" s="4">
        <v>-8.0000000000000002E-3</v>
      </c>
      <c r="CB237" s="7">
        <f t="shared" si="21"/>
        <v>1.6722838251562942E-4</v>
      </c>
      <c r="CC237" s="7">
        <f t="shared" si="22"/>
        <v>-8.017377567140601E-3</v>
      </c>
      <c r="CD237" s="7">
        <f t="shared" si="23"/>
        <v>-8.198065256599443E-5</v>
      </c>
    </row>
    <row r="238" spans="1:82" x14ac:dyDescent="0.25">
      <c r="A238" s="1" t="s">
        <v>180</v>
      </c>
      <c r="B238" s="1" t="s">
        <v>568</v>
      </c>
      <c r="C238" s="2" t="s">
        <v>87</v>
      </c>
      <c r="D238" s="11">
        <v>61.02</v>
      </c>
      <c r="E238" s="11">
        <v>60.343000000000004</v>
      </c>
      <c r="F238" s="11">
        <v>89.924999999999997</v>
      </c>
      <c r="G238" s="11">
        <v>73.09</v>
      </c>
      <c r="H238" s="11">
        <v>7.5839999999999996</v>
      </c>
      <c r="I238" s="11">
        <v>13.052</v>
      </c>
      <c r="J238" s="11">
        <v>6.8000000000000005E-2</v>
      </c>
      <c r="K238" s="11">
        <v>2.8809999999999998</v>
      </c>
      <c r="L238" s="11">
        <v>18.745999999999999</v>
      </c>
      <c r="M238" s="11">
        <v>43.368000000000002</v>
      </c>
      <c r="N238" s="11">
        <v>24.318999999999999</v>
      </c>
      <c r="O238" s="11">
        <v>18.016999999999999</v>
      </c>
      <c r="P238" s="11">
        <v>38.902000000000001</v>
      </c>
      <c r="Q238" s="11">
        <v>34.725000000000001</v>
      </c>
      <c r="R238" s="11">
        <v>10.051</v>
      </c>
      <c r="S238" s="11">
        <v>17.388000000000002</v>
      </c>
      <c r="T238" s="11">
        <v>36.106999999999999</v>
      </c>
      <c r="U238" s="11">
        <v>41.985999999999997</v>
      </c>
      <c r="V238" s="11">
        <v>36.658000000000001</v>
      </c>
      <c r="W238" s="11">
        <v>32.610999999999997</v>
      </c>
      <c r="X238" s="11">
        <v>82.983000000000004</v>
      </c>
      <c r="Y238" s="11">
        <v>64.802999999999997</v>
      </c>
      <c r="Z238" s="11">
        <v>32.323999999999998</v>
      </c>
      <c r="AA238" s="11">
        <v>-4.0709999999999997</v>
      </c>
      <c r="AB238" s="11">
        <v>69.942999999999998</v>
      </c>
      <c r="AC238" s="11">
        <v>47.774999999999999</v>
      </c>
      <c r="AD238" s="11">
        <v>14.247</v>
      </c>
      <c r="AE238" s="11">
        <v>7.7859999999999996</v>
      </c>
      <c r="AF238" s="11">
        <v>74.742000000000004</v>
      </c>
      <c r="AG238" s="11">
        <v>37.673000000000002</v>
      </c>
      <c r="AH238" s="11">
        <v>29.385999999999999</v>
      </c>
      <c r="AI238" s="11">
        <v>-22.78</v>
      </c>
      <c r="AJ238" s="11">
        <v>23.594000000000001</v>
      </c>
      <c r="AK238" s="11">
        <v>38.378999999999998</v>
      </c>
      <c r="AL238" s="11">
        <v>-8.8859999999999992</v>
      </c>
      <c r="AM238" s="11">
        <v>31.670999999999999</v>
      </c>
      <c r="AN238" s="11">
        <v>9.64</v>
      </c>
      <c r="AO238" s="11">
        <v>-25.03</v>
      </c>
      <c r="AP238" s="11">
        <v>0.10299999999999999</v>
      </c>
      <c r="AQ238" s="11">
        <v>5.4370000000000003</v>
      </c>
      <c r="AR238" s="11">
        <v>38.369</v>
      </c>
      <c r="AS238" s="11">
        <v>44.868000000000002</v>
      </c>
      <c r="AT238" s="11">
        <v>2.0350000000000001</v>
      </c>
      <c r="AU238" s="11">
        <v>-19.289000000000001</v>
      </c>
      <c r="AV238" s="11">
        <v>46.052</v>
      </c>
      <c r="AW238" s="11">
        <v>35.576000000000001</v>
      </c>
      <c r="AX238" s="11">
        <v>19.641999999999999</v>
      </c>
      <c r="AY238" s="11">
        <v>-1.1679999999999999</v>
      </c>
      <c r="AZ238" s="11">
        <v>43.503</v>
      </c>
      <c r="BA238" s="11">
        <v>26.957999999999998</v>
      </c>
      <c r="BB238" s="11">
        <v>35.887</v>
      </c>
      <c r="BC238" s="11">
        <v>3.8250000000000002</v>
      </c>
      <c r="BD238" s="11">
        <v>15.641999999999999</v>
      </c>
      <c r="BE238" s="11">
        <v>27.878</v>
      </c>
      <c r="BF238" s="11">
        <v>16.791</v>
      </c>
      <c r="BG238" s="11">
        <v>38.402999999999999</v>
      </c>
      <c r="BH238" s="11">
        <v>55.21</v>
      </c>
      <c r="BI238" s="11">
        <v>71.947000000000003</v>
      </c>
      <c r="BJ238" s="11">
        <v>-1.4890000000000001</v>
      </c>
      <c r="BK238" s="11">
        <v>10.266999999999999</v>
      </c>
      <c r="BL238" s="11">
        <v>-14.397</v>
      </c>
      <c r="BM238" s="11">
        <v>1.2809999999999999</v>
      </c>
      <c r="BN238" s="11">
        <v>34.671999999999997</v>
      </c>
      <c r="BO238" s="11">
        <v>11.093999999999999</v>
      </c>
      <c r="BP238" s="11">
        <v>-53.994</v>
      </c>
      <c r="BQ238" s="11">
        <v>-37.701999999999998</v>
      </c>
      <c r="BR238" s="11">
        <v>-24.791</v>
      </c>
      <c r="BS238" s="11">
        <v>-20.213000000000001</v>
      </c>
      <c r="BT238" s="11">
        <v>65.887</v>
      </c>
      <c r="BU238" s="11">
        <v>29.998000000000001</v>
      </c>
      <c r="BV238" s="11">
        <v>6.2450000000000001</v>
      </c>
      <c r="BW238" s="11">
        <v>-4.0090000000000003</v>
      </c>
      <c r="BX238" s="11">
        <v>55.634999999999998</v>
      </c>
      <c r="BY238" s="11">
        <v>-2.093</v>
      </c>
      <c r="CB238" s="9">
        <f t="shared" si="21"/>
        <v>-5.1570660423473726E-2</v>
      </c>
      <c r="CC238" s="9">
        <f t="shared" si="22"/>
        <v>0.54931872037914686</v>
      </c>
      <c r="CD238" s="9">
        <f t="shared" si="23"/>
        <v>-2.144818822757829E-2</v>
      </c>
    </row>
    <row r="239" spans="1:82" x14ac:dyDescent="0.25">
      <c r="A239" t="s">
        <v>182</v>
      </c>
      <c r="B239" t="s">
        <v>569</v>
      </c>
      <c r="C239" s="3" t="s">
        <v>87</v>
      </c>
      <c r="D239" s="4" t="s">
        <v>87</v>
      </c>
      <c r="E239" s="4" t="s">
        <v>87</v>
      </c>
      <c r="F239" s="4" t="s">
        <v>87</v>
      </c>
      <c r="G239" s="4" t="s">
        <v>87</v>
      </c>
      <c r="H239" s="4" t="s">
        <v>87</v>
      </c>
      <c r="I239" s="4" t="s">
        <v>87</v>
      </c>
      <c r="J239" s="4" t="s">
        <v>87</v>
      </c>
      <c r="K239" s="4" t="s">
        <v>87</v>
      </c>
      <c r="L239" s="4" t="s">
        <v>87</v>
      </c>
      <c r="M239" s="4" t="s">
        <v>87</v>
      </c>
      <c r="N239" s="4" t="s">
        <v>87</v>
      </c>
      <c r="O239" s="4" t="s">
        <v>87</v>
      </c>
      <c r="P239" s="4">
        <v>0.09</v>
      </c>
      <c r="Q239" s="4">
        <v>0.06</v>
      </c>
      <c r="R239" s="4">
        <v>5.5E-2</v>
      </c>
      <c r="S239" s="4">
        <v>5.5E-2</v>
      </c>
      <c r="T239" s="4">
        <v>0.09</v>
      </c>
      <c r="U239" s="4">
        <v>8.8999999999999996E-2</v>
      </c>
      <c r="V239" s="4">
        <v>8.6999999999999994E-2</v>
      </c>
      <c r="W239" s="4">
        <v>8.5999999999999993E-2</v>
      </c>
      <c r="X239" s="4">
        <v>8.9999999999999993E-3</v>
      </c>
      <c r="Y239" s="4">
        <v>8.9999999999999993E-3</v>
      </c>
      <c r="Z239" s="4">
        <v>8.0000000000000002E-3</v>
      </c>
      <c r="AA239" s="4">
        <v>8.0000000000000002E-3</v>
      </c>
      <c r="AB239" s="4">
        <v>-3.9E-2</v>
      </c>
      <c r="AC239" s="4">
        <v>-3.7999999999999999E-2</v>
      </c>
      <c r="AD239" s="4">
        <v>-3.6999999999999998E-2</v>
      </c>
      <c r="AE239" s="4">
        <v>-3.5000000000000003E-2</v>
      </c>
      <c r="AF239" s="4">
        <v>8.4000000000000005E-2</v>
      </c>
      <c r="AG239" s="4">
        <v>8.1000000000000003E-2</v>
      </c>
      <c r="AH239" s="4">
        <v>0.08</v>
      </c>
      <c r="AI239" s="4">
        <v>7.9000000000000001E-2</v>
      </c>
      <c r="AJ239" s="4">
        <v>6.9000000000000006E-2</v>
      </c>
      <c r="AK239" s="4">
        <v>6.8000000000000005E-2</v>
      </c>
      <c r="AL239" s="4">
        <v>6.6000000000000003E-2</v>
      </c>
      <c r="AM239" s="4">
        <v>6.5000000000000002E-2</v>
      </c>
      <c r="AN239" s="4">
        <v>-6.5000000000000002E-2</v>
      </c>
      <c r="AO239" s="4">
        <v>-5.6000000000000001E-2</v>
      </c>
      <c r="AP239" s="4">
        <v>-4.1000000000000002E-2</v>
      </c>
      <c r="AQ239" s="4">
        <v>-4.1000000000000002E-2</v>
      </c>
      <c r="AR239" s="4">
        <v>6.0000000000000001E-3</v>
      </c>
      <c r="AS239" s="4">
        <v>6.0000000000000001E-3</v>
      </c>
      <c r="AT239" s="4">
        <v>6.0000000000000001E-3</v>
      </c>
      <c r="AU239" s="4">
        <v>6.0000000000000001E-3</v>
      </c>
      <c r="AV239" s="4">
        <v>2.8000000000000001E-2</v>
      </c>
      <c r="AW239" s="4">
        <v>2.5999999999999999E-2</v>
      </c>
      <c r="AX239" s="4">
        <v>2.5999999999999999E-2</v>
      </c>
      <c r="AY239" s="4">
        <v>2.5999999999999999E-2</v>
      </c>
      <c r="AZ239" s="4">
        <v>4.1000000000000002E-2</v>
      </c>
      <c r="BA239" s="4">
        <v>3.5999999999999997E-2</v>
      </c>
      <c r="BB239" s="4">
        <v>3.5999999999999997E-2</v>
      </c>
      <c r="BC239" s="4">
        <v>3.5999999999999997E-2</v>
      </c>
      <c r="BD239" s="4">
        <v>0.27200000000000002</v>
      </c>
      <c r="BE239" s="4">
        <v>0.27200000000000002</v>
      </c>
      <c r="BF239" s="4">
        <v>0.27200000000000002</v>
      </c>
      <c r="BG239" s="4">
        <v>0.27200000000000002</v>
      </c>
      <c r="BH239" s="4">
        <v>0.23200000000000001</v>
      </c>
      <c r="BI239" s="4">
        <v>0.23100000000000001</v>
      </c>
      <c r="BJ239" s="4">
        <v>0.23200000000000001</v>
      </c>
      <c r="BK239" s="4">
        <v>0.23200000000000001</v>
      </c>
      <c r="BL239" s="4">
        <v>0.17100000000000001</v>
      </c>
      <c r="BM239" s="4">
        <v>0.16800000000000001</v>
      </c>
      <c r="BN239" s="4">
        <v>0.17699999999999999</v>
      </c>
      <c r="BO239" s="4">
        <v>0.16800000000000001</v>
      </c>
      <c r="BP239" s="4">
        <v>0.93799999999999994</v>
      </c>
      <c r="BQ239" s="4">
        <v>0.93799999999999994</v>
      </c>
      <c r="BR239" s="4">
        <v>0.93799999999999994</v>
      </c>
      <c r="BS239" s="4">
        <v>0.93899999999999995</v>
      </c>
      <c r="BT239" s="4" t="s">
        <v>87</v>
      </c>
      <c r="BU239" s="4" t="s">
        <v>87</v>
      </c>
      <c r="BV239" s="4" t="s">
        <v>87</v>
      </c>
      <c r="BW239" s="4" t="s">
        <v>87</v>
      </c>
      <c r="BX239" s="4">
        <v>0.22800000000000001</v>
      </c>
      <c r="BY239" s="4" t="s">
        <v>87</v>
      </c>
      <c r="CB239" s="7">
        <v>0</v>
      </c>
      <c r="CC239" s="7">
        <f t="shared" si="22"/>
        <v>2.251184834123223E-3</v>
      </c>
      <c r="CD239" s="7">
        <v>0</v>
      </c>
    </row>
  </sheetData>
  <mergeCells count="1">
    <mergeCell ref="CB4:C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48" sqref="O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Issuers and Governments</vt:lpstr>
      <vt:lpstr>Fin. Inst. &amp; Corp. Issuers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2012-03-21T22:01:18Z</cp:lastPrinted>
  <dcterms:created xsi:type="dcterms:W3CDTF">2012-01-19T00:40:52Z</dcterms:created>
  <dcterms:modified xsi:type="dcterms:W3CDTF">2012-05-07T22:33:07Z</dcterms:modified>
</cp:coreProperties>
</file>