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=2k; laptop" sheetId="1" state="visible" r:id="rId3"/>
    <sheet name="N=2k; cluster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<sst xmlns="http://schemas.openxmlformats.org/spreadsheetml/2006/main" count="20" uniqueCount="6">
  <si>
    <t xml:space="preserve">Время</t>
  </si>
  <si>
    <t xml:space="preserve">v0_sVector.c</t>
  </si>
  <si>
    <t xml:space="preserve">v0_reduction.c</t>
  </si>
  <si>
    <t xml:space="preserve">Ускорение, %</t>
  </si>
  <si>
    <t xml:space="preserve">Эффективность, %</t>
  </si>
  <si>
    <t xml:space="preserve">v1.c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</si>
</sst>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4000"/>
        <bgColor rgb="FFFF420E"/>
      </patternFill>
    </fill>
    <fill>
      <patternFill patternType="solid">
        <fgColor rgb="FFFF0000"/>
        <bgColor rgb="FFFF40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3569580962235"/>
          <c:y val="0.0460066249539934"/>
          <c:w val="0.750957061562338"/>
          <c:h val="0.865844681634155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'N=2k; laptop'!$A$5:$Q$5</c:f>
              <c:numCache>
                <c:formatCode>General</c:formatCode>
                <c:ptCount val="1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'N=2k; laptop'!$A$6:$Q$6</c:f>
              <c:numCache>
                <c:formatCode>General</c:formatCode>
                <c:ptCount val="17"/>
                <c:pt idx="1">
                  <c:v>100</c:v>
                </c:pt>
                <c:pt idx="2">
                  <c:v>56.9450695058653</c:v>
                </c:pt>
                <c:pt idx="3">
                  <c:v>43.293478136759</c:v>
                </c:pt>
                <c:pt idx="4">
                  <c:v>38.7717254994383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'N=2k; laptop'!$A$5:$Q$5</c:f>
              <c:numCache>
                <c:formatCode>General</c:formatCode>
                <c:ptCount val="1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'N=2k; laptop'!$A$7:$Q$7</c:f>
              <c:numCache>
                <c:formatCode>General</c:formatCode>
                <c:ptCount val="17"/>
                <c:pt idx="1">
                  <c:v>100</c:v>
                </c:pt>
                <c:pt idx="2">
                  <c:v>60.1307555465729</c:v>
                </c:pt>
                <c:pt idx="3">
                  <c:v>40.7873227298743</c:v>
                </c:pt>
                <c:pt idx="4">
                  <c:v>35.2362039749279</c:v>
                </c:pt>
              </c:numCache>
            </c:numRef>
          </c:yVal>
          <c:smooth val="0"/>
        </c:ser>
        <c:axId val="43574162"/>
        <c:axId val="69545751"/>
      </c:scatterChart>
      <c:valAx>
        <c:axId val="4357416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9545751"/>
        <c:crosses val="autoZero"/>
        <c:crossBetween val="midCat"/>
      </c:valAx>
      <c:valAx>
        <c:axId val="695457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357416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3133078275256"/>
          <c:y val="0.0459981600735971"/>
          <c:w val="0.750904766828663"/>
          <c:h val="0.865685372585097"/>
        </c:manualLayout>
      </c:layout>
      <c:scatterChart>
        <c:scatterStyle val="line"/>
        <c:varyColors val="0"/>
        <c:ser>
          <c:idx val="0"/>
          <c:order val="0"/>
          <c:tx>
            <c:strRef>
              <c:f>'N=2k; laptop'!$A$10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'N=2k; laptop'!$B$9:$Q$9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'N=2k; laptop'!$B$10:$Q$10</c:f>
              <c:numCache>
                <c:formatCode>General</c:formatCode>
                <c:ptCount val="16"/>
                <c:pt idx="0">
                  <c:v>100</c:v>
                </c:pt>
                <c:pt idx="1">
                  <c:v>28.4725347529327</c:v>
                </c:pt>
                <c:pt idx="2">
                  <c:v>14.4311593789197</c:v>
                </c:pt>
                <c:pt idx="3">
                  <c:v>9.69293137485958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'N=2k; laptop'!$A$11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'N=2k; laptop'!$B$9:$Q$9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'N=2k; laptop'!$B$11:$Q$11</c:f>
              <c:numCache>
                <c:formatCode>General</c:formatCode>
                <c:ptCount val="16"/>
                <c:pt idx="0">
                  <c:v>100</c:v>
                </c:pt>
                <c:pt idx="1">
                  <c:v>30.0653777732864</c:v>
                </c:pt>
                <c:pt idx="2">
                  <c:v>13.5957742432914</c:v>
                </c:pt>
                <c:pt idx="3">
                  <c:v>8.80905099373197</c:v>
                </c:pt>
              </c:numCache>
            </c:numRef>
          </c:yVal>
          <c:smooth val="0"/>
        </c:ser>
        <c:axId val="72242533"/>
        <c:axId val="28232656"/>
      </c:scatterChart>
      <c:valAx>
        <c:axId val="722425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8232656"/>
        <c:crosses val="autoZero"/>
        <c:crossBetween val="midCat"/>
      </c:valAx>
      <c:valAx>
        <c:axId val="282326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22425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3569580962235"/>
          <c:y val="0.0460066249539934"/>
          <c:w val="0.750957061562338"/>
          <c:h val="0.865844681634155"/>
        </c:manualLayout>
      </c:layout>
      <c:scatterChart>
        <c:scatterStyle val="line"/>
        <c:varyColors val="0"/>
        <c:ser>
          <c:idx val="0"/>
          <c:order val="0"/>
          <c:tx>
            <c:strRef>
              <c:f>'N=2k; cluster'!$A$6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'N=2k; cluster'!$B$5:$Q$5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'N=2k; cluster'!$B$6:$Q$6</c:f>
              <c:numCache>
                <c:formatCode>General</c:formatCode>
                <c:ptCount val="16"/>
                <c:pt idx="0">
                  <c:v>0</c:v>
                </c:pt>
                <c:pt idx="1">
                  <c:v>42.0466694435834</c:v>
                </c:pt>
                <c:pt idx="2">
                  <c:v>60.8234006004261</c:v>
                </c:pt>
                <c:pt idx="3">
                  <c:v>42.5260021385314</c:v>
                </c:pt>
                <c:pt idx="4">
                  <c:v>51.5565438990381</c:v>
                </c:pt>
                <c:pt idx="5">
                  <c:v>41.3876928117028</c:v>
                </c:pt>
                <c:pt idx="6">
                  <c:v>46.989831063477</c:v>
                </c:pt>
                <c:pt idx="7">
                  <c:v>43.1889010423224</c:v>
                </c:pt>
                <c:pt idx="8">
                  <c:v>47.203606532905</c:v>
                </c:pt>
                <c:pt idx="9">
                  <c:v>45.8903871794989</c:v>
                </c:pt>
                <c:pt idx="10">
                  <c:v>52.1640921676424</c:v>
                </c:pt>
                <c:pt idx="11">
                  <c:v>42.5015131814355</c:v>
                </c:pt>
                <c:pt idx="12">
                  <c:v>56.2878640013962</c:v>
                </c:pt>
                <c:pt idx="13">
                  <c:v>46.6817851478864</c:v>
                </c:pt>
                <c:pt idx="14">
                  <c:v>54.7707331099011</c:v>
                </c:pt>
                <c:pt idx="15">
                  <c:v>46.4732872700685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'N=2k; cluster'!$A$7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'N=2k; cluster'!$B$5:$Q$5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'N=2k; cluster'!$B$7:$Q$7</c:f>
              <c:numCache>
                <c:formatCode>General</c:formatCode>
                <c:ptCount val="16"/>
                <c:pt idx="0">
                  <c:v>0</c:v>
                </c:pt>
                <c:pt idx="1">
                  <c:v>40.1453147129808</c:v>
                </c:pt>
                <c:pt idx="2">
                  <c:v>54.6721079918027</c:v>
                </c:pt>
                <c:pt idx="3">
                  <c:v>38.1555637568214</c:v>
                </c:pt>
                <c:pt idx="4">
                  <c:v>49.4971188789916</c:v>
                </c:pt>
                <c:pt idx="5">
                  <c:v>38.1060280884799</c:v>
                </c:pt>
                <c:pt idx="6">
                  <c:v>43.6046555606886</c:v>
                </c:pt>
                <c:pt idx="7">
                  <c:v>38.0563394325899</c:v>
                </c:pt>
                <c:pt idx="8">
                  <c:v>42.7120140118916</c:v>
                </c:pt>
                <c:pt idx="9">
                  <c:v>39.9884888768788</c:v>
                </c:pt>
                <c:pt idx="10">
                  <c:v>39.8992478401175</c:v>
                </c:pt>
                <c:pt idx="11">
                  <c:v>42.1946084230151</c:v>
                </c:pt>
                <c:pt idx="12">
                  <c:v>41.4494145735973</c:v>
                </c:pt>
                <c:pt idx="13">
                  <c:v>39.1342574019243</c:v>
                </c:pt>
                <c:pt idx="14">
                  <c:v>40.4901996431412</c:v>
                </c:pt>
                <c:pt idx="15">
                  <c:v>38.4924440384722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'N=2k; cluster'!$A$8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'N=2k; cluster'!$B$5:$Q$5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'N=2k; cluster'!$B$8:$Q$8</c:f>
              <c:numCache>
                <c:formatCode>General</c:formatCode>
                <c:ptCount val="16"/>
                <c:pt idx="0">
                  <c:v>0</c:v>
                </c:pt>
                <c:pt idx="1">
                  <c:v>46.4732846763159</c:v>
                </c:pt>
                <c:pt idx="2">
                  <c:v>59.7839303130991</c:v>
                </c:pt>
                <c:pt idx="3">
                  <c:v>44.4434570693942</c:v>
                </c:pt>
                <c:pt idx="4">
                  <c:v>53.9644780128078</c:v>
                </c:pt>
                <c:pt idx="5">
                  <c:v>45.5509222207816</c:v>
                </c:pt>
                <c:pt idx="6">
                  <c:v>50.8439304622638</c:v>
                </c:pt>
                <c:pt idx="7">
                  <c:v>45.756018854293</c:v>
                </c:pt>
                <c:pt idx="8">
                  <c:v>47.0563445708122</c:v>
                </c:pt>
                <c:pt idx="9">
                  <c:v>44.4041629078292</c:v>
                </c:pt>
                <c:pt idx="10">
                  <c:v>47.0626352192218</c:v>
                </c:pt>
                <c:pt idx="11">
                  <c:v>48.0225200979133</c:v>
                </c:pt>
                <c:pt idx="12">
                  <c:v>46.9723661244007</c:v>
                </c:pt>
                <c:pt idx="13">
                  <c:v>45.0264746245535</c:v>
                </c:pt>
                <c:pt idx="14">
                  <c:v>47.2821907363029</c:v>
                </c:pt>
                <c:pt idx="15">
                  <c:v>44.8191128365151</c:v>
                </c:pt>
              </c:numCache>
            </c:numRef>
          </c:yVal>
          <c:smooth val="0"/>
        </c:ser>
        <c:axId val="96546530"/>
        <c:axId val="61824463"/>
      </c:scatterChart>
      <c:valAx>
        <c:axId val="9654653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1824463"/>
        <c:crosses val="autoZero"/>
        <c:crossBetween val="midCat"/>
      </c:valAx>
      <c:valAx>
        <c:axId val="618244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654653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3133078275256"/>
          <c:y val="0.0459981600735971"/>
          <c:w val="0.750904766828663"/>
          <c:h val="0.865685372585097"/>
        </c:manualLayout>
      </c:layout>
      <c:scatterChart>
        <c:scatterStyle val="line"/>
        <c:varyColors val="0"/>
        <c:ser>
          <c:idx val="0"/>
          <c:order val="0"/>
          <c:tx>
            <c:strRef>
              <c:f>'N=2k; cluster'!$A$10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'N=2k; cluster'!$B$9:$Q$9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'N=2k; cluster'!$B$10:$Q$10</c:f>
              <c:numCache>
                <c:formatCode>General</c:formatCode>
                <c:ptCount val="16"/>
                <c:pt idx="0">
                  <c:v>0</c:v>
                </c:pt>
                <c:pt idx="1">
                  <c:v>21.0233347217917</c:v>
                </c:pt>
                <c:pt idx="2">
                  <c:v>20.2744668668087</c:v>
                </c:pt>
                <c:pt idx="3">
                  <c:v>10.6315005346328</c:v>
                </c:pt>
                <c:pt idx="4">
                  <c:v>10.3113087798076</c:v>
                </c:pt>
                <c:pt idx="5">
                  <c:v>6.89794880195046</c:v>
                </c:pt>
                <c:pt idx="6">
                  <c:v>6.71283300906815</c:v>
                </c:pt>
                <c:pt idx="7">
                  <c:v>5.3986126302903</c:v>
                </c:pt>
                <c:pt idx="8">
                  <c:v>5.24484517032278</c:v>
                </c:pt>
                <c:pt idx="9">
                  <c:v>4.58903871794989</c:v>
                </c:pt>
                <c:pt idx="10">
                  <c:v>4.7421901970584</c:v>
                </c:pt>
                <c:pt idx="11">
                  <c:v>3.54179276511963</c:v>
                </c:pt>
                <c:pt idx="12">
                  <c:v>4.32983569241509</c:v>
                </c:pt>
                <c:pt idx="13">
                  <c:v>3.33441322484903</c:v>
                </c:pt>
                <c:pt idx="14">
                  <c:v>3.65138220732674</c:v>
                </c:pt>
                <c:pt idx="15">
                  <c:v>2.90458045437928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'N=2k; cluster'!$A$11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'N=2k; cluster'!$B$9:$Q$9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'N=2k; cluster'!$B$11:$Q$11</c:f>
              <c:numCache>
                <c:formatCode>General</c:formatCode>
                <c:ptCount val="16"/>
                <c:pt idx="0">
                  <c:v>0</c:v>
                </c:pt>
                <c:pt idx="1">
                  <c:v>20.0726573564904</c:v>
                </c:pt>
                <c:pt idx="2">
                  <c:v>18.2240359972676</c:v>
                </c:pt>
                <c:pt idx="3">
                  <c:v>9.53889093920535</c:v>
                </c:pt>
                <c:pt idx="4">
                  <c:v>9.89942377579831</c:v>
                </c:pt>
                <c:pt idx="5">
                  <c:v>6.35100468141332</c:v>
                </c:pt>
                <c:pt idx="6">
                  <c:v>6.2292365086698</c:v>
                </c:pt>
                <c:pt idx="7">
                  <c:v>4.75704242907374</c:v>
                </c:pt>
                <c:pt idx="8">
                  <c:v>4.74577933465462</c:v>
                </c:pt>
                <c:pt idx="9">
                  <c:v>3.99884888768788</c:v>
                </c:pt>
                <c:pt idx="10">
                  <c:v>3.62720434910159</c:v>
                </c:pt>
                <c:pt idx="11">
                  <c:v>3.51621736858459</c:v>
                </c:pt>
                <c:pt idx="12">
                  <c:v>3.18841650566133</c:v>
                </c:pt>
                <c:pt idx="13">
                  <c:v>2.79530410013745</c:v>
                </c:pt>
                <c:pt idx="14">
                  <c:v>2.69934664287608</c:v>
                </c:pt>
                <c:pt idx="15">
                  <c:v>2.40577775240451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'N=2k; cluster'!$A$12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'N=2k; cluster'!$B$9:$Q$9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'N=2k; cluster'!$B$12:$Q$12</c:f>
              <c:numCache>
                <c:formatCode>General</c:formatCode>
                <c:ptCount val="16"/>
                <c:pt idx="0">
                  <c:v>0</c:v>
                </c:pt>
                <c:pt idx="1">
                  <c:v>23.236642338158</c:v>
                </c:pt>
                <c:pt idx="2">
                  <c:v>19.927976771033</c:v>
                </c:pt>
                <c:pt idx="3">
                  <c:v>11.1108642673486</c:v>
                </c:pt>
                <c:pt idx="4">
                  <c:v>10.7928956025616</c:v>
                </c:pt>
                <c:pt idx="5">
                  <c:v>7.59182037013027</c:v>
                </c:pt>
                <c:pt idx="6">
                  <c:v>7.26341863746626</c:v>
                </c:pt>
                <c:pt idx="7">
                  <c:v>5.71950235678662</c:v>
                </c:pt>
                <c:pt idx="8">
                  <c:v>5.22848273009024</c:v>
                </c:pt>
                <c:pt idx="9">
                  <c:v>4.44041629078292</c:v>
                </c:pt>
                <c:pt idx="10">
                  <c:v>4.27842138356562</c:v>
                </c:pt>
                <c:pt idx="11">
                  <c:v>4.00187667482611</c:v>
                </c:pt>
                <c:pt idx="12">
                  <c:v>3.61325893264621</c:v>
                </c:pt>
                <c:pt idx="13">
                  <c:v>3.21617675889668</c:v>
                </c:pt>
                <c:pt idx="14">
                  <c:v>3.15214604908686</c:v>
                </c:pt>
                <c:pt idx="15">
                  <c:v>2.80119455228219</c:v>
                </c:pt>
              </c:numCache>
            </c:numRef>
          </c:yVal>
          <c:smooth val="0"/>
        </c:ser>
        <c:axId val="46039631"/>
        <c:axId val="38311217"/>
      </c:scatterChart>
      <c:valAx>
        <c:axId val="460396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8311217"/>
        <c:crosses val="autoZero"/>
        <c:crossBetween val="midCat"/>
      </c:valAx>
      <c:valAx>
        <c:axId val="383112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60396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39240</xdr:colOff>
      <xdr:row>12</xdr:row>
      <xdr:rowOff>-720</xdr:rowOff>
    </xdr:from>
    <xdr:to>
      <xdr:col>3</xdr:col>
      <xdr:colOff>56160</xdr:colOff>
      <xdr:row>24</xdr:row>
      <xdr:rowOff>4680</xdr:rowOff>
    </xdr:to>
    <xdr:graphicFrame>
      <xdr:nvGraphicFramePr>
        <xdr:cNvPr id="0" name=""/>
        <xdr:cNvGraphicFramePr/>
      </xdr:nvGraphicFramePr>
      <xdr:xfrm>
        <a:off x="39240" y="1950120"/>
        <a:ext cx="3479040" cy="195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229320</xdr:colOff>
      <xdr:row>12</xdr:row>
      <xdr:rowOff>115920</xdr:rowOff>
    </xdr:from>
    <xdr:to>
      <xdr:col>7</xdr:col>
      <xdr:colOff>351000</xdr:colOff>
      <xdr:row>24</xdr:row>
      <xdr:rowOff>121680</xdr:rowOff>
    </xdr:to>
    <xdr:graphicFrame>
      <xdr:nvGraphicFramePr>
        <xdr:cNvPr id="1" name=""/>
        <xdr:cNvGraphicFramePr/>
      </xdr:nvGraphicFramePr>
      <xdr:xfrm>
        <a:off x="3691440" y="2066760"/>
        <a:ext cx="3481200" cy="19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229680</xdr:colOff>
      <xdr:row>16</xdr:row>
      <xdr:rowOff>83520</xdr:rowOff>
    </xdr:from>
    <xdr:to>
      <xdr:col>2</xdr:col>
      <xdr:colOff>1059480</xdr:colOff>
      <xdr:row>28</xdr:row>
      <xdr:rowOff>88560</xdr:rowOff>
    </xdr:to>
    <xdr:graphicFrame>
      <xdr:nvGraphicFramePr>
        <xdr:cNvPr id="2" name=""/>
        <xdr:cNvGraphicFramePr/>
      </xdr:nvGraphicFramePr>
      <xdr:xfrm>
        <a:off x="229680" y="2684520"/>
        <a:ext cx="3479040" cy="195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229320</xdr:colOff>
      <xdr:row>12</xdr:row>
      <xdr:rowOff>110880</xdr:rowOff>
    </xdr:from>
    <xdr:to>
      <xdr:col>7</xdr:col>
      <xdr:colOff>49680</xdr:colOff>
      <xdr:row>24</xdr:row>
      <xdr:rowOff>116640</xdr:rowOff>
    </xdr:to>
    <xdr:graphicFrame>
      <xdr:nvGraphicFramePr>
        <xdr:cNvPr id="3" name=""/>
        <xdr:cNvGraphicFramePr/>
      </xdr:nvGraphicFramePr>
      <xdr:xfrm>
        <a:off x="3976560" y="2061720"/>
        <a:ext cx="3481200" cy="19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H26" activeCellId="0" sqref="H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05"/>
    <col collapsed="false" customWidth="true" hidden="false" outlineLevel="0" max="4" min="4" style="1" width="13.07"/>
  </cols>
  <sheetData>
    <row r="1" customFormat="false" ht="12.8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</row>
    <row r="2" customFormat="false" ht="12.8" hidden="false" customHeight="false" outlineLevel="0" collapsed="false">
      <c r="A2" s="2" t="s">
        <v>1</v>
      </c>
      <c r="B2" s="1" t="n">
        <v>38.009598</v>
      </c>
      <c r="C2" s="1" t="n">
        <v>21.644592</v>
      </c>
      <c r="D2" s="1" t="n">
        <v>16.455677</v>
      </c>
      <c r="E2" s="1" t="n">
        <v>14.736977</v>
      </c>
    </row>
    <row r="3" customFormat="false" ht="12.8" hidden="false" customHeight="false" outlineLevel="0" collapsed="false">
      <c r="A3" s="3" t="s">
        <v>2</v>
      </c>
      <c r="B3" s="1" t="n">
        <v>43.599986</v>
      </c>
      <c r="C3" s="1" t="n">
        <v>26.217001</v>
      </c>
      <c r="D3" s="1" t="n">
        <v>17.783267</v>
      </c>
      <c r="E3" s="1" t="n">
        <v>15.36298</v>
      </c>
    </row>
    <row r="5" customFormat="false" ht="12.8" hidden="false" customHeight="false" outlineLevel="0" collapsed="false">
      <c r="A5" s="1" t="s">
        <v>3</v>
      </c>
      <c r="B5" s="1" t="n">
        <v>1</v>
      </c>
      <c r="C5" s="1" t="n">
        <v>2</v>
      </c>
      <c r="D5" s="1" t="n">
        <v>3</v>
      </c>
      <c r="E5" s="1" t="n">
        <v>4</v>
      </c>
    </row>
    <row r="6" customFormat="false" ht="12.8" hidden="false" customHeight="false" outlineLevel="0" collapsed="false">
      <c r="A6" s="2" t="s">
        <v>1</v>
      </c>
      <c r="B6" s="1" t="n">
        <f aca="false">(B2/$B$2) * 100</f>
        <v>100</v>
      </c>
      <c r="C6" s="1" t="n">
        <f aca="false">(C2/$B$2) * 100</f>
        <v>56.9450695058653</v>
      </c>
      <c r="D6" s="1" t="n">
        <f aca="false">(D2/$B$2) * 100</f>
        <v>43.293478136759</v>
      </c>
      <c r="E6" s="1" t="n">
        <f aca="false">(E2/$B$2) * 100</f>
        <v>38.7717254994383</v>
      </c>
    </row>
    <row r="7" customFormat="false" ht="12.8" hidden="false" customHeight="false" outlineLevel="0" collapsed="false">
      <c r="A7" s="3" t="s">
        <v>2</v>
      </c>
      <c r="B7" s="1" t="n">
        <f aca="false">(B3/$B$3)*100</f>
        <v>100</v>
      </c>
      <c r="C7" s="1" t="n">
        <f aca="false">(C3/$B$3)*100</f>
        <v>60.1307555465729</v>
      </c>
      <c r="D7" s="1" t="n">
        <f aca="false">(D3/$B$3)*100</f>
        <v>40.7873227298743</v>
      </c>
      <c r="E7" s="1" t="n">
        <f aca="false">(E3/$B$3)*100</f>
        <v>35.2362039749279</v>
      </c>
    </row>
    <row r="9" customFormat="false" ht="12.8" hidden="false" customHeight="false" outlineLevel="0" collapsed="false">
      <c r="A9" s="1" t="s">
        <v>4</v>
      </c>
      <c r="B9" s="1" t="n">
        <v>1</v>
      </c>
      <c r="C9" s="1" t="n">
        <v>2</v>
      </c>
      <c r="D9" s="1" t="n">
        <v>3</v>
      </c>
      <c r="E9" s="1" t="n">
        <v>4</v>
      </c>
    </row>
    <row r="10" customFormat="false" ht="12.8" hidden="false" customHeight="false" outlineLevel="0" collapsed="false">
      <c r="A10" s="2" t="s">
        <v>1</v>
      </c>
      <c r="B10" s="1" t="n">
        <f aca="false">(B6/B1)</f>
        <v>100</v>
      </c>
      <c r="C10" s="1" t="n">
        <f aca="false">(C6/C1)</f>
        <v>28.4725347529327</v>
      </c>
      <c r="D10" s="1" t="n">
        <f aca="false">(D6/D1)</f>
        <v>14.4311593789197</v>
      </c>
      <c r="E10" s="1" t="n">
        <f aca="false">(E6/E1)</f>
        <v>9.69293137485958</v>
      </c>
    </row>
    <row r="11" customFormat="false" ht="12.8" hidden="false" customHeight="false" outlineLevel="0" collapsed="false">
      <c r="A11" s="3" t="s">
        <v>2</v>
      </c>
      <c r="B11" s="1" t="n">
        <f aca="false">(B7/B1)</f>
        <v>100</v>
      </c>
      <c r="C11" s="1" t="n">
        <f aca="false">(C7/C1)</f>
        <v>30.0653777732864</v>
      </c>
      <c r="D11" s="1" t="n">
        <f aca="false">(D7/D1)</f>
        <v>13.5957742432914</v>
      </c>
      <c r="E11" s="1" t="n">
        <f aca="false">(E7/E1)</f>
        <v>8.80905099373197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J9" activeCellId="0" sqref="J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05"/>
    <col collapsed="false" customWidth="true" hidden="false" outlineLevel="0" max="3" min="3" style="0" width="15.58"/>
    <col collapsed="false" customWidth="true" hidden="false" outlineLevel="0" max="4" min="4" style="1" width="17.34"/>
  </cols>
  <sheetData>
    <row r="1" customFormat="false" ht="12.8" hidden="false" customHeight="false" outlineLevel="0" collapsed="false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</row>
    <row r="2" customFormat="false" ht="12.8" hidden="false" customHeight="false" outlineLevel="0" collapsed="false">
      <c r="A2" s="2" t="s">
        <v>5</v>
      </c>
      <c r="B2" s="1" t="n">
        <v>25.750382</v>
      </c>
      <c r="C2" s="1" t="n">
        <v>10.827178</v>
      </c>
      <c r="D2" s="1" t="n">
        <v>15.662258</v>
      </c>
      <c r="E2" s="1" t="n">
        <v>10.950608</v>
      </c>
      <c r="F2" s="0" t="n">
        <v>13.276007</v>
      </c>
      <c r="G2" s="0" t="n">
        <v>10.657489</v>
      </c>
      <c r="H2" s="0" t="n">
        <v>12.100061</v>
      </c>
      <c r="I2" s="0" t="n">
        <v>11.121307</v>
      </c>
      <c r="J2" s="0" t="n">
        <v>12.155109</v>
      </c>
      <c r="K2" s="0" t="n">
        <v>11.81695</v>
      </c>
      <c r="L2" s="0" t="n">
        <v>13.432453</v>
      </c>
      <c r="M2" s="0" t="n">
        <v>10.944302</v>
      </c>
      <c r="N2" s="0" t="n">
        <v>14.49434</v>
      </c>
      <c r="O2" s="0" t="n">
        <v>12.020738</v>
      </c>
      <c r="P2" s="0" t="n">
        <v>14.103673</v>
      </c>
      <c r="Q2" s="0" t="n">
        <v>11.967049</v>
      </c>
    </row>
    <row r="3" customFormat="false" ht="12.8" hidden="false" customHeight="false" outlineLevel="0" collapsed="false">
      <c r="A3" s="3" t="s">
        <v>1</v>
      </c>
      <c r="B3" s="1" t="n">
        <v>58.828317</v>
      </c>
      <c r="C3" s="1" t="n">
        <v>23.616813</v>
      </c>
      <c r="D3" s="1" t="n">
        <v>32.162681</v>
      </c>
      <c r="E3" s="1" t="n">
        <v>22.446276</v>
      </c>
      <c r="F3" s="0" t="n">
        <v>29.118322</v>
      </c>
      <c r="G3" s="0" t="n">
        <v>22.417135</v>
      </c>
      <c r="H3" s="0" t="n">
        <v>25.651885</v>
      </c>
      <c r="I3" s="0" t="n">
        <v>22.387904</v>
      </c>
      <c r="J3" s="0" t="n">
        <v>25.126759</v>
      </c>
      <c r="K3" s="0" t="n">
        <v>23.524555</v>
      </c>
      <c r="L3" s="0" t="n">
        <v>23.472056</v>
      </c>
      <c r="M3" s="0" t="n">
        <v>24.822378</v>
      </c>
      <c r="N3" s="0" t="n">
        <v>24.383993</v>
      </c>
      <c r="O3" s="0" t="n">
        <v>23.022025</v>
      </c>
      <c r="P3" s="0" t="n">
        <v>23.819703</v>
      </c>
      <c r="Q3" s="0" t="n">
        <v>22.644457</v>
      </c>
    </row>
    <row r="4" customFormat="false" ht="12.8" hidden="false" customHeight="false" outlineLevel="0" collapsed="false">
      <c r="A4" s="4" t="s">
        <v>2</v>
      </c>
      <c r="B4" s="0" t="n">
        <v>61.408614</v>
      </c>
      <c r="C4" s="0" t="n">
        <v>28.5386</v>
      </c>
      <c r="D4" s="1" t="n">
        <v>36.712483</v>
      </c>
      <c r="E4" s="0" t="n">
        <v>27.292111</v>
      </c>
      <c r="F4" s="0" t="n">
        <v>33.138838</v>
      </c>
      <c r="G4" s="0" t="n">
        <v>27.97219</v>
      </c>
      <c r="H4" s="0" t="n">
        <v>31.222553</v>
      </c>
      <c r="I4" s="0" t="n">
        <v>28.098137</v>
      </c>
      <c r="J4" s="0" t="n">
        <v>28.896649</v>
      </c>
      <c r="K4" s="0" t="n">
        <v>27.267981</v>
      </c>
      <c r="L4" s="0" t="n">
        <v>28.900512</v>
      </c>
      <c r="M4" s="0" t="n">
        <v>29.489964</v>
      </c>
      <c r="N4" s="0" t="n">
        <v>28.845079</v>
      </c>
      <c r="O4" s="0" t="n">
        <v>27.650134</v>
      </c>
      <c r="P4" s="0" t="n">
        <v>29.035338</v>
      </c>
      <c r="Q4" s="0" t="n">
        <v>27.522796</v>
      </c>
    </row>
    <row r="5" customFormat="false" ht="12.8" hidden="false" customHeight="false" outlineLevel="0" collapsed="false">
      <c r="A5" s="1" t="s">
        <v>3</v>
      </c>
      <c r="B5" s="1" t="n">
        <v>1</v>
      </c>
      <c r="C5" s="1" t="n">
        <v>2</v>
      </c>
      <c r="D5" s="1" t="n">
        <v>3</v>
      </c>
      <c r="E5" s="1" t="n">
        <v>4</v>
      </c>
      <c r="F5" s="0" t="n">
        <v>5</v>
      </c>
      <c r="G5" s="0" t="n">
        <v>6</v>
      </c>
      <c r="H5" s="0" t="n">
        <v>7</v>
      </c>
      <c r="I5" s="0" t="n">
        <v>8</v>
      </c>
      <c r="J5" s="0" t="n">
        <v>9</v>
      </c>
      <c r="K5" s="0" t="n">
        <v>10</v>
      </c>
      <c r="L5" s="0" t="n">
        <v>11</v>
      </c>
      <c r="M5" s="0" t="n">
        <v>12</v>
      </c>
      <c r="N5" s="0" t="n">
        <v>13</v>
      </c>
      <c r="O5" s="0" t="n">
        <v>14</v>
      </c>
      <c r="P5" s="0" t="n">
        <v>15</v>
      </c>
      <c r="Q5" s="0" t="n">
        <v>16</v>
      </c>
    </row>
    <row r="6" customFormat="false" ht="12.8" hidden="false" customHeight="false" outlineLevel="0" collapsed="false">
      <c r="A6" s="2" t="s">
        <v>5</v>
      </c>
      <c r="B6" s="1" t="n">
        <v>0</v>
      </c>
      <c r="C6" s="1" t="n">
        <f aca="false">(C2/$B$2) * 100</f>
        <v>42.0466694435834</v>
      </c>
      <c r="D6" s="1" t="n">
        <f aca="false">(D2/$B$2) * 100</f>
        <v>60.8234006004261</v>
      </c>
      <c r="E6" s="1" t="n">
        <f aca="false">(E2/$B$2) * 100</f>
        <v>42.5260021385314</v>
      </c>
      <c r="F6" s="1" t="n">
        <f aca="false">(F2/$B$2) * 100</f>
        <v>51.5565438990381</v>
      </c>
      <c r="G6" s="1" t="n">
        <f aca="false">(G2/$B$2) * 100</f>
        <v>41.3876928117028</v>
      </c>
      <c r="H6" s="1" t="n">
        <f aca="false">(H2/$B$2) * 100</f>
        <v>46.989831063477</v>
      </c>
      <c r="I6" s="1" t="n">
        <f aca="false">(I2/$B$2) * 100</f>
        <v>43.1889010423224</v>
      </c>
      <c r="J6" s="1" t="n">
        <f aca="false">(J2/$B$2) * 100</f>
        <v>47.203606532905</v>
      </c>
      <c r="K6" s="1" t="n">
        <f aca="false">(K2/$B$2) * 100</f>
        <v>45.8903871794989</v>
      </c>
      <c r="L6" s="1" t="n">
        <f aca="false">(L2/$B$2) * 100</f>
        <v>52.1640921676424</v>
      </c>
      <c r="M6" s="1" t="n">
        <f aca="false">(M2/$B$2) * 100</f>
        <v>42.5015131814355</v>
      </c>
      <c r="N6" s="1" t="n">
        <f aca="false">(N2/$B$2) * 100</f>
        <v>56.2878640013962</v>
      </c>
      <c r="O6" s="1" t="n">
        <f aca="false">(O2/$B$2) * 100</f>
        <v>46.6817851478864</v>
      </c>
      <c r="P6" s="1" t="n">
        <f aca="false">(P2/$B$2) * 100</f>
        <v>54.7707331099011</v>
      </c>
      <c r="Q6" s="1" t="n">
        <f aca="false">(Q2/$B$2) * 100</f>
        <v>46.4732872700685</v>
      </c>
    </row>
    <row r="7" customFormat="false" ht="12.8" hidden="false" customHeight="false" outlineLevel="0" collapsed="false">
      <c r="A7" s="3" t="s">
        <v>1</v>
      </c>
      <c r="B7" s="1" t="n">
        <v>0</v>
      </c>
      <c r="C7" s="1" t="n">
        <f aca="false">(C3/$B$3)*100</f>
        <v>40.1453147129808</v>
      </c>
      <c r="D7" s="1" t="n">
        <f aca="false">(D3/$B$3)*100</f>
        <v>54.6721079918027</v>
      </c>
      <c r="E7" s="1" t="n">
        <f aca="false">(E3/$B$3)*100</f>
        <v>38.1555637568214</v>
      </c>
      <c r="F7" s="1" t="n">
        <f aca="false">(F3/$B$3)*100</f>
        <v>49.4971188789916</v>
      </c>
      <c r="G7" s="1" t="n">
        <f aca="false">(G3/$B$3)*100</f>
        <v>38.1060280884799</v>
      </c>
      <c r="H7" s="1" t="n">
        <f aca="false">(H3/$B$3)*100</f>
        <v>43.6046555606886</v>
      </c>
      <c r="I7" s="1" t="n">
        <f aca="false">(I3/$B$3)*100</f>
        <v>38.0563394325899</v>
      </c>
      <c r="J7" s="1" t="n">
        <f aca="false">(J3/$B$3)*100</f>
        <v>42.7120140118916</v>
      </c>
      <c r="K7" s="1" t="n">
        <f aca="false">(K3/$B$3)*100</f>
        <v>39.9884888768788</v>
      </c>
      <c r="L7" s="1" t="n">
        <f aca="false">(L3/$B$3)*100</f>
        <v>39.8992478401175</v>
      </c>
      <c r="M7" s="1" t="n">
        <f aca="false">(M3/$B$3)*100</f>
        <v>42.1946084230151</v>
      </c>
      <c r="N7" s="1" t="n">
        <f aca="false">(N3/$B$3)*100</f>
        <v>41.4494145735973</v>
      </c>
      <c r="O7" s="1" t="n">
        <f aca="false">(O3/$B$3)*100</f>
        <v>39.1342574019243</v>
      </c>
      <c r="P7" s="1" t="n">
        <f aca="false">(P3/$B$3)*100</f>
        <v>40.4901996431412</v>
      </c>
      <c r="Q7" s="1" t="n">
        <f aca="false">(Q3/$B$3)*100</f>
        <v>38.4924440384722</v>
      </c>
    </row>
    <row r="8" customFormat="false" ht="12.8" hidden="false" customHeight="false" outlineLevel="0" collapsed="false">
      <c r="A8" s="4" t="s">
        <v>2</v>
      </c>
      <c r="B8" s="0" t="n">
        <v>0</v>
      </c>
      <c r="C8" s="0" t="n">
        <f aca="false">(C4/$B$4)*100</f>
        <v>46.4732846763159</v>
      </c>
      <c r="D8" s="0" t="n">
        <f aca="false">(D4/$B$4)*100</f>
        <v>59.7839303130991</v>
      </c>
      <c r="E8" s="0" t="n">
        <f aca="false">(E4/$B$4)*100</f>
        <v>44.4434570693942</v>
      </c>
      <c r="F8" s="0" t="n">
        <f aca="false">(F4/$B$4)*100</f>
        <v>53.9644780128078</v>
      </c>
      <c r="G8" s="0" t="n">
        <f aca="false">(G4/$B$4)*100</f>
        <v>45.5509222207816</v>
      </c>
      <c r="H8" s="0" t="n">
        <f aca="false">(H4/$B$4)*100</f>
        <v>50.8439304622638</v>
      </c>
      <c r="I8" s="0" t="n">
        <f aca="false">(I4/$B$4)*100</f>
        <v>45.756018854293</v>
      </c>
      <c r="J8" s="0" t="n">
        <f aca="false">(J4/$B$4)*100</f>
        <v>47.0563445708122</v>
      </c>
      <c r="K8" s="0" t="n">
        <f aca="false">(K4/$B$4)*100</f>
        <v>44.4041629078292</v>
      </c>
      <c r="L8" s="0" t="n">
        <f aca="false">(L4/$B$4)*100</f>
        <v>47.0626352192218</v>
      </c>
      <c r="M8" s="0" t="n">
        <f aca="false">(M4/$B$4)*100</f>
        <v>48.0225200979133</v>
      </c>
      <c r="N8" s="0" t="n">
        <f aca="false">(N4/$B$4)*100</f>
        <v>46.9723661244007</v>
      </c>
      <c r="O8" s="0" t="n">
        <f aca="false">(O4/$B$4)*100</f>
        <v>45.0264746245535</v>
      </c>
      <c r="P8" s="0" t="n">
        <f aca="false">(P4/$B$4)*100</f>
        <v>47.2821907363029</v>
      </c>
      <c r="Q8" s="0" t="n">
        <f aca="false">(Q4/$B$4)*100</f>
        <v>44.8191128365151</v>
      </c>
    </row>
    <row r="9" customFormat="false" ht="12.8" hidden="false" customHeight="false" outlineLevel="0" collapsed="false">
      <c r="A9" s="1" t="s">
        <v>4</v>
      </c>
      <c r="B9" s="1" t="n">
        <v>1</v>
      </c>
      <c r="C9" s="1" t="n">
        <v>2</v>
      </c>
      <c r="D9" s="1" t="n">
        <v>3</v>
      </c>
      <c r="E9" s="1" t="n">
        <v>4</v>
      </c>
      <c r="F9" s="0" t="n">
        <v>5</v>
      </c>
      <c r="G9" s="0" t="n">
        <v>6</v>
      </c>
      <c r="H9" s="0" t="n">
        <v>7</v>
      </c>
      <c r="I9" s="0" t="n">
        <v>8</v>
      </c>
      <c r="J9" s="0" t="n">
        <v>9</v>
      </c>
      <c r="K9" s="0" t="n">
        <v>10</v>
      </c>
      <c r="L9" s="0" t="n">
        <v>11</v>
      </c>
      <c r="M9" s="0" t="n">
        <v>12</v>
      </c>
      <c r="N9" s="0" t="n">
        <v>13</v>
      </c>
      <c r="O9" s="0" t="n">
        <v>14</v>
      </c>
      <c r="P9" s="0" t="n">
        <v>15</v>
      </c>
      <c r="Q9" s="0" t="n">
        <v>16</v>
      </c>
    </row>
    <row r="10" customFormat="false" ht="12.8" hidden="false" customHeight="false" outlineLevel="0" collapsed="false">
      <c r="A10" s="2" t="s">
        <v>5</v>
      </c>
      <c r="B10" s="1" t="n">
        <f aca="false">(B6/B1)</f>
        <v>0</v>
      </c>
      <c r="C10" s="1" t="n">
        <f aca="false">(C6/C1)</f>
        <v>21.0233347217917</v>
      </c>
      <c r="D10" s="1" t="n">
        <f aca="false">(D6/D1)</f>
        <v>20.2744668668087</v>
      </c>
      <c r="E10" s="1" t="n">
        <f aca="false">(E6/E1)</f>
        <v>10.6315005346328</v>
      </c>
      <c r="F10" s="1" t="n">
        <f aca="false">(F6/F1)</f>
        <v>10.3113087798076</v>
      </c>
      <c r="G10" s="1" t="n">
        <f aca="false">(G6/G1)</f>
        <v>6.89794880195046</v>
      </c>
      <c r="H10" s="1" t="n">
        <f aca="false">(H6/H1)</f>
        <v>6.71283300906815</v>
      </c>
      <c r="I10" s="1" t="n">
        <f aca="false">(I6/I1)</f>
        <v>5.3986126302903</v>
      </c>
      <c r="J10" s="1" t="n">
        <f aca="false">(J6/J1)</f>
        <v>5.24484517032278</v>
      </c>
      <c r="K10" s="1" t="n">
        <f aca="false">(K6/K1)</f>
        <v>4.58903871794989</v>
      </c>
      <c r="L10" s="1" t="n">
        <f aca="false">(L6/L1)</f>
        <v>4.7421901970584</v>
      </c>
      <c r="M10" s="1" t="n">
        <f aca="false">(M6/M1)</f>
        <v>3.54179276511963</v>
      </c>
      <c r="N10" s="1" t="n">
        <f aca="false">(N6/N1)</f>
        <v>4.32983569241509</v>
      </c>
      <c r="O10" s="1" t="n">
        <f aca="false">(O6/O1)</f>
        <v>3.33441322484903</v>
      </c>
      <c r="P10" s="1" t="n">
        <f aca="false">(P6/P1)</f>
        <v>3.65138220732674</v>
      </c>
      <c r="Q10" s="1" t="n">
        <f aca="false">(Q6/Q1)</f>
        <v>2.90458045437928</v>
      </c>
    </row>
    <row r="11" customFormat="false" ht="12.8" hidden="false" customHeight="false" outlineLevel="0" collapsed="false">
      <c r="A11" s="3" t="s">
        <v>1</v>
      </c>
      <c r="B11" s="1" t="n">
        <f aca="false">(B7/B1)</f>
        <v>0</v>
      </c>
      <c r="C11" s="1" t="n">
        <f aca="false">(C7/C1)</f>
        <v>20.0726573564904</v>
      </c>
      <c r="D11" s="1" t="n">
        <f aca="false">(D7/D1)</f>
        <v>18.2240359972676</v>
      </c>
      <c r="E11" s="1" t="n">
        <f aca="false">(E7/E1)</f>
        <v>9.53889093920535</v>
      </c>
      <c r="F11" s="1" t="n">
        <f aca="false">(F7/F1)</f>
        <v>9.89942377579831</v>
      </c>
      <c r="G11" s="1" t="n">
        <f aca="false">(G7/G1)</f>
        <v>6.35100468141332</v>
      </c>
      <c r="H11" s="1" t="n">
        <f aca="false">(H7/H1)</f>
        <v>6.2292365086698</v>
      </c>
      <c r="I11" s="1" t="n">
        <f aca="false">(I7/I1)</f>
        <v>4.75704242907374</v>
      </c>
      <c r="J11" s="1" t="n">
        <f aca="false">(J7/J1)</f>
        <v>4.74577933465462</v>
      </c>
      <c r="K11" s="1" t="n">
        <f aca="false">(K7/K1)</f>
        <v>3.99884888768788</v>
      </c>
      <c r="L11" s="1" t="n">
        <f aca="false">(L7/L1)</f>
        <v>3.62720434910159</v>
      </c>
      <c r="M11" s="1" t="n">
        <f aca="false">(M7/M1)</f>
        <v>3.51621736858459</v>
      </c>
      <c r="N11" s="1" t="n">
        <f aca="false">(N7/N1)</f>
        <v>3.18841650566133</v>
      </c>
      <c r="O11" s="1" t="n">
        <f aca="false">(O7/O1)</f>
        <v>2.79530410013745</v>
      </c>
      <c r="P11" s="1" t="n">
        <f aca="false">(P7/P1)</f>
        <v>2.69934664287608</v>
      </c>
      <c r="Q11" s="1" t="n">
        <f aca="false">(Q7/Q1)</f>
        <v>2.40577775240451</v>
      </c>
    </row>
    <row r="12" customFormat="false" ht="12.8" hidden="false" customHeight="false" outlineLevel="0" collapsed="false">
      <c r="A12" s="4" t="s">
        <v>2</v>
      </c>
      <c r="B12" s="5" t="n">
        <f aca="false">B8/B1</f>
        <v>0</v>
      </c>
      <c r="C12" s="5" t="n">
        <f aca="false">C8/C1</f>
        <v>23.236642338158</v>
      </c>
      <c r="D12" s="5" t="n">
        <f aca="false">D8/D1</f>
        <v>19.927976771033</v>
      </c>
      <c r="E12" s="5" t="n">
        <f aca="false">E8/E1</f>
        <v>11.1108642673486</v>
      </c>
      <c r="F12" s="5" t="n">
        <f aca="false">F8/F1</f>
        <v>10.7928956025616</v>
      </c>
      <c r="G12" s="5" t="n">
        <f aca="false">G8/G1</f>
        <v>7.59182037013027</v>
      </c>
      <c r="H12" s="5" t="n">
        <f aca="false">H8/H1</f>
        <v>7.26341863746626</v>
      </c>
      <c r="I12" s="5" t="n">
        <f aca="false">I8/I1</f>
        <v>5.71950235678662</v>
      </c>
      <c r="J12" s="5" t="n">
        <f aca="false">J8/J1</f>
        <v>5.22848273009024</v>
      </c>
      <c r="K12" s="5" t="n">
        <f aca="false">K8/K1</f>
        <v>4.44041629078292</v>
      </c>
      <c r="L12" s="5" t="n">
        <f aca="false">L8/L1</f>
        <v>4.27842138356562</v>
      </c>
      <c r="M12" s="5" t="n">
        <f aca="false">M8/M1</f>
        <v>4.00187667482611</v>
      </c>
      <c r="N12" s="5" t="n">
        <f aca="false">N8/N1</f>
        <v>3.61325893264621</v>
      </c>
      <c r="O12" s="5" t="n">
        <f aca="false">O8/O1</f>
        <v>3.21617675889668</v>
      </c>
      <c r="P12" s="5" t="n">
        <f aca="false">P8/P1</f>
        <v>3.15214604908686</v>
      </c>
      <c r="Q12" s="5" t="n">
        <f aca="false">Q8/Q1</f>
        <v>2.80119455228219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2024-03-07T21:34:29Z</dcterms:created>
  <dc:creator/>
  <dc:description/>
  <dc:language>ru-RU</dc:language>
  <cp:lastModifiedBy/>
  <dcterms:modified xsi:type="dcterms:W3CDTF">2024-03-09T16:57:37Z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