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S\CSCI 6444 - Intro to Big Data &amp; Analytics\Final project\"/>
    </mc:Choice>
  </mc:AlternateContent>
  <xr:revisionPtr revIDLastSave="0" documentId="13_ncr:1_{897775BA-FB1E-45CC-B4C5-01B2124EDF7D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Time sheet" sheetId="1" r:id="rId1"/>
    <sheet name="Stats" sheetId="2" r:id="rId2"/>
  </sheets>
  <definedNames>
    <definedName name="_xlchart.v2.0" hidden="1">Stats!$H$8:$H$23</definedName>
    <definedName name="_xlchart.v2.1" hidden="1">Stats!$I$8:$I$23</definedName>
  </definedNames>
  <calcPr calcId="191029"/>
</workbook>
</file>

<file path=xl/calcChain.xml><?xml version="1.0" encoding="utf-8"?>
<calcChain xmlns="http://schemas.openxmlformats.org/spreadsheetml/2006/main">
  <c r="I30" i="2" l="1" a="1"/>
  <c r="I30" i="2" s="1"/>
  <c r="I11" i="2"/>
  <c r="I19" i="2"/>
  <c r="I20" i="2"/>
  <c r="I21" i="2"/>
  <c r="I22" i="2"/>
  <c r="I23" i="2"/>
  <c r="H8" i="2" a="1"/>
  <c r="H8" i="2" s="1"/>
  <c r="C31" i="1"/>
  <c r="E31" i="1"/>
  <c r="G30" i="1"/>
  <c r="G29" i="1"/>
  <c r="G28" i="1"/>
  <c r="G27" i="1"/>
  <c r="G26" i="1"/>
  <c r="G25" i="1"/>
  <c r="I18" i="2" s="1"/>
  <c r="G24" i="1"/>
  <c r="I17" i="2" s="1"/>
  <c r="G23" i="1"/>
  <c r="I16" i="2" s="1"/>
  <c r="G22" i="1"/>
  <c r="I15" i="2" s="1"/>
  <c r="G21" i="1"/>
  <c r="I14" i="2" s="1"/>
  <c r="G20" i="1"/>
  <c r="I13" i="2" s="1"/>
  <c r="G19" i="1"/>
  <c r="I12" i="2" s="1"/>
  <c r="G18" i="1"/>
  <c r="G17" i="1"/>
  <c r="I10" i="2" s="1"/>
  <c r="G16" i="1"/>
  <c r="I9" i="2" s="1"/>
  <c r="D31" i="1"/>
  <c r="F31" i="1"/>
  <c r="H30" i="2" a="1"/>
  <c r="H32" i="2" s="1"/>
  <c r="G15" i="1"/>
  <c r="I8" i="2" s="1"/>
  <c r="I33" i="2" l="1"/>
  <c r="I32" i="2"/>
  <c r="I31" i="2"/>
  <c r="H22" i="2"/>
  <c r="H18" i="2"/>
  <c r="H15" i="2"/>
  <c r="H12" i="2"/>
  <c r="H21" i="2"/>
  <c r="H11" i="2"/>
  <c r="H17" i="2"/>
  <c r="H10" i="2"/>
  <c r="H23" i="2"/>
  <c r="H19" i="2"/>
  <c r="H16" i="2"/>
  <c r="H14" i="2"/>
  <c r="H13" i="2"/>
  <c r="H9" i="2"/>
  <c r="H20" i="2"/>
  <c r="G31" i="1"/>
  <c r="H33" i="2"/>
  <c r="H30" i="2"/>
  <c r="H31" i="2"/>
</calcChain>
</file>

<file path=xl/sharedStrings.xml><?xml version="1.0" encoding="utf-8"?>
<sst xmlns="http://schemas.openxmlformats.org/spreadsheetml/2006/main" count="41" uniqueCount="39">
  <si>
    <t>Group Name</t>
  </si>
  <si>
    <t>Timeframe</t>
  </si>
  <si>
    <t>Leader Name</t>
  </si>
  <si>
    <t>Submitted on</t>
  </si>
  <si>
    <t>Totals</t>
  </si>
  <si>
    <t>Total %</t>
  </si>
  <si>
    <t>Utilization</t>
  </si>
  <si>
    <t>By Task</t>
  </si>
  <si>
    <t>Per Phase</t>
  </si>
  <si>
    <t>Workload</t>
  </si>
  <si>
    <t>Four Horsemen</t>
  </si>
  <si>
    <t xml:space="preserve">Anantha Narayanan </t>
  </si>
  <si>
    <t>Literature Review TimeSheet</t>
  </si>
  <si>
    <t xml:space="preserve">Anantha </t>
  </si>
  <si>
    <t>Kishan</t>
  </si>
  <si>
    <t xml:space="preserve">Aparna </t>
  </si>
  <si>
    <t xml:space="preserve">Anbu </t>
  </si>
  <si>
    <t>Tech Stack -1 Pipeline Structure Design</t>
  </si>
  <si>
    <t>Tech Stack -2 Pipeline Structure Design</t>
  </si>
  <si>
    <t>Understanding Image data</t>
  </si>
  <si>
    <t>Understanding Sensor data</t>
  </si>
  <si>
    <t>Machine Learing Model for Garbage Classification</t>
  </si>
  <si>
    <t>Tech Stack -1 Setting up Data Lake (MySQL)</t>
  </si>
  <si>
    <t>Tech Stack -2 Setting up Data Lake (MinIO)</t>
  </si>
  <si>
    <t>Tech Stack -1 Ingestion</t>
  </si>
  <si>
    <t>Tech Stack -2 Ingestion</t>
  </si>
  <si>
    <t>Tech Stack -1 Preprocessing &amp; Loading</t>
  </si>
  <si>
    <t>Tech Stack -2 Preprocessing &amp; Loading</t>
  </si>
  <si>
    <t>Sensor Data - Visualisation</t>
  </si>
  <si>
    <t>Report</t>
  </si>
  <si>
    <t>Video</t>
  </si>
  <si>
    <t>Tech Stack -1 Setting up Data Warehouse (Postgres+MongoDB)</t>
  </si>
  <si>
    <t>12-15-2023</t>
  </si>
  <si>
    <t>10/27/2023 - 12/15/2023</t>
  </si>
  <si>
    <t>TASKS</t>
  </si>
  <si>
    <t>TOTAL</t>
  </si>
  <si>
    <t>TEAM MEMBERS</t>
  </si>
  <si>
    <t>See breakdowns of your week by project.
Everything in this tab will automatically update based on data in the 'Time Sheet' tab.</t>
  </si>
  <si>
    <t>Tech Stack -2 Setting up Data Warehouse (Postgres)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</si>
</sst>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7" x14ac:knownFonts="1">
    <font>
      <sz val="10"/>
      <color rgb="FF000000"/>
      <name val="Arial"/>
    </font>
    <font>
      <sz val="10"/>
      <name val="Roboto"/>
    </font>
    <font>
      <sz val="10"/>
      <name val="Arial"/>
      <family val="2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sz val="16"/>
      <color rgb="FFEB3F79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b/>
      <sz val="11"/>
      <color theme="1" tint="0.34998626667073579"/>
      <name val="Arial"/>
      <family val="2"/>
    </font>
    <font>
      <b/>
      <sz val="10"/>
      <color theme="4" tint="-0.249977111117893"/>
      <name val="Roboto"/>
    </font>
    <font>
      <b/>
      <sz val="10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3" fillId="0" borderId="4" xfId="0" applyFont="1" applyBorder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/>
    <xf numFmtId="164" fontId="7" fillId="0" borderId="4" xfId="0" applyNumberFormat="1" applyFont="1" applyBorder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0" xfId="0" applyFont="1"/>
    <xf numFmtId="0" fontId="11" fillId="2" borderId="0" xfId="0" applyFont="1" applyFill="1"/>
    <xf numFmtId="14" fontId="11" fillId="2" borderId="0" xfId="0" applyNumberFormat="1" applyFont="1" applyFill="1"/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/>
    <xf numFmtId="14" fontId="11" fillId="0" borderId="0" xfId="0" applyNumberFormat="1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0" fontId="17" fillId="0" borderId="1" xfId="0" applyFont="1" applyBorder="1"/>
    <xf numFmtId="0" fontId="11" fillId="0" borderId="0" xfId="0" applyFont="1" applyAlignment="1">
      <alignment vertical="center"/>
    </xf>
    <xf numFmtId="0" fontId="18" fillId="0" borderId="0" xfId="0" applyFont="1"/>
    <xf numFmtId="0" fontId="1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14" fontId="15" fillId="0" borderId="0" xfId="0" applyNumberFormat="1" applyFont="1" applyAlignment="1">
      <alignment horizontal="left" vertical="center"/>
    </xf>
    <xf numFmtId="0" fontId="15" fillId="0" borderId="2" xfId="0" applyFont="1" applyBorder="1"/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49" fontId="19" fillId="0" borderId="0" xfId="0" applyNumberFormat="1" applyFont="1" applyAlignment="1">
      <alignment horizontal="right" vertical="top"/>
    </xf>
    <xf numFmtId="0" fontId="19" fillId="0" borderId="0" xfId="0" applyFont="1"/>
    <xf numFmtId="0" fontId="20" fillId="0" borderId="0" xfId="0" applyFont="1" applyAlignment="1">
      <alignment vertical="center"/>
    </xf>
    <xf numFmtId="49" fontId="21" fillId="0" borderId="0" xfId="0" applyNumberFormat="1" applyFont="1" applyAlignment="1">
      <alignment horizontal="right" vertical="top"/>
    </xf>
    <xf numFmtId="0" fontId="22" fillId="0" borderId="0" xfId="0" applyFont="1" applyAlignment="1">
      <alignment horizontal="left" vertical="center"/>
    </xf>
    <xf numFmtId="2" fontId="23" fillId="0" borderId="0" xfId="0" applyNumberFormat="1" applyFont="1" applyAlignment="1">
      <alignment horizontal="right" vertical="center"/>
    </xf>
    <xf numFmtId="2" fontId="22" fillId="0" borderId="0" xfId="0" applyNumberFormat="1" applyFont="1" applyAlignment="1">
      <alignment horizontal="right" vertical="center"/>
    </xf>
    <xf numFmtId="0" fontId="21" fillId="0" borderId="3" xfId="0" applyFont="1" applyBorder="1"/>
    <xf numFmtId="2" fontId="0" fillId="0" borderId="3" xfId="0" applyNumberFormat="1" applyBorder="1" applyAlignment="1">
      <alignment horizontal="right"/>
    </xf>
    <xf numFmtId="2" fontId="12" fillId="0" borderId="0" xfId="0" applyNumberFormat="1" applyFont="1"/>
    <xf numFmtId="0" fontId="24" fillId="0" borderId="0" xfId="0" applyFont="1"/>
    <xf numFmtId="49" fontId="21" fillId="0" borderId="0" xfId="0" applyNumberFormat="1" applyFont="1" applyAlignment="1">
      <alignment horizontal="center" vertical="top"/>
    </xf>
    <xf numFmtId="2" fontId="7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left"/>
    </xf>
    <xf numFmtId="0" fontId="26" fillId="0" borderId="0" xfId="0" applyFont="1" applyAlignment="1">
      <alignment horizontal="center"/>
    </xf>
    <xf numFmtId="0" fontId="25" fillId="0" borderId="4" xfId="0" applyFont="1" applyBorder="1"/>
    <xf numFmtId="0" fontId="26" fillId="0" borderId="0" xfId="0" applyFont="1"/>
    <xf numFmtId="0" fontId="10" fillId="0" borderId="0" xfId="0" applyFont="1" applyAlignment="1">
      <alignment vertical="center"/>
    </xf>
    <xf numFmtId="0" fontId="9" fillId="0" borderId="0" xfId="0" applyFont="1"/>
    <xf numFmtId="14" fontId="9" fillId="0" borderId="0" xfId="0" applyNumberFormat="1" applyFont="1" applyAlignment="1">
      <alignment horizontal="left" vertical="center"/>
    </xf>
    <xf numFmtId="0" fontId="14" fillId="0" borderId="0" xfId="0" applyFont="1"/>
    <xf numFmtId="0" fontId="12" fillId="0" borderId="0" xfId="0" applyFont="1"/>
    <xf numFmtId="0" fontId="16" fillId="0" borderId="1" xfId="0" applyFont="1" applyBorder="1"/>
    <xf numFmtId="0" fontId="11" fillId="0" borderId="1" xfId="0" applyFont="1" applyBorder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 vertical="center"/>
    </xf>
    <xf numFmtId="0" fontId="4" fillId="0" borderId="5" xfId="0" applyFont="1" applyBorder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A92-4CF8-B64F-E087B845E0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A92-4CF8-B64F-E087B845E0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A92-4CF8-B64F-E087B845E0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A92-4CF8-B64F-E087B845E07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A92-4CF8-B64F-E087B845E07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A92-4CF8-B64F-E087B845E07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A92-4CF8-B64F-E087B845E07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A92-4CF8-B64F-E087B845E07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Stats!$H$30:$H$33</c:f>
              <c:strCache>
                <c:ptCount val="4"/>
                <c:pt idx="0">
                  <c:v>Anantha </c:v>
                </c:pt>
                <c:pt idx="1">
                  <c:v>Kishan</c:v>
                </c:pt>
                <c:pt idx="2">
                  <c:v>Aparna </c:v>
                </c:pt>
                <c:pt idx="3">
                  <c:v>Anbu </c:v>
                </c:pt>
              </c:strCache>
            </c:strRef>
          </c:cat>
          <c:val>
            <c:numRef>
              <c:f>Stats!$I$30:$I$33</c:f>
              <c:numCache>
                <c:formatCode>0.00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2-4CF8-B64F-E087B845E07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series layoutId="funnel" uniqueId="{48F2CA4F-5016-4ADC-9D56-1AF0BB0102CE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baseline="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76573</xdr:colOff>
      <xdr:row>28</xdr:row>
      <xdr:rowOff>243915</xdr:rowOff>
    </xdr:from>
    <xdr:to>
      <xdr:col>4</xdr:col>
      <xdr:colOff>156882</xdr:colOff>
      <xdr:row>40</xdr:row>
      <xdr:rowOff>73585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26637D-12E0-03B0-3489-3BEA28B02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112346</xdr:colOff>
      <xdr:row>6</xdr:row>
      <xdr:rowOff>242766</xdr:rowOff>
    </xdr:from>
    <xdr:to>
      <xdr:col>6</xdr:col>
      <xdr:colOff>1455616</xdr:colOff>
      <xdr:row>24</xdr:row>
      <xdr:rowOff>53731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336BBC4-0B8F-F70C-6ED1-C9269A227B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46" y="1671516"/>
              <a:ext cx="7915520" cy="28653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30" headerRowCount="0" headerRowDxfId="8" dataDxfId="7" totalsRowDxfId="6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showGridLines="0" tabSelected="1" topLeftCell="A6" zoomScale="69" zoomScaleNormal="75" workbookViewId="0">
      <selection activeCell="F40" sqref="F40"/>
    </sheetView>
  </sheetViews>
  <sheetFormatPr defaultColWidth="14.453125" defaultRowHeight="15.75" customHeight="1" x14ac:dyDescent="0.25"/>
  <cols>
    <col min="1" max="1" width="7" style="34" customWidth="1"/>
    <col min="2" max="2" width="57.54296875" style="34" bestFit="1" customWidth="1"/>
    <col min="3" max="3" width="22.54296875" style="34" bestFit="1" customWidth="1"/>
    <col min="4" max="4" width="15.54296875" style="34" bestFit="1" customWidth="1"/>
    <col min="5" max="5" width="17.08984375" style="34" customWidth="1"/>
    <col min="6" max="6" width="22.54296875" style="34" bestFit="1" customWidth="1"/>
    <col min="7" max="7" width="12.6328125" style="34" customWidth="1"/>
    <col min="8" max="8" width="7" style="34" customWidth="1"/>
    <col min="9" max="16384" width="14.453125" style="34"/>
  </cols>
  <sheetData>
    <row r="1" spans="1:8" ht="6" customHeight="1" x14ac:dyDescent="0.25">
      <c r="A1" s="30"/>
      <c r="B1" s="30"/>
      <c r="C1" s="31"/>
      <c r="D1" s="31"/>
      <c r="E1" s="30"/>
      <c r="F1" s="30"/>
      <c r="G1" s="32"/>
      <c r="H1" s="33"/>
    </row>
    <row r="2" spans="1:8" ht="18" customHeight="1" x14ac:dyDescent="0.25">
      <c r="A2" s="35"/>
      <c r="B2" s="35"/>
      <c r="C2" s="36"/>
      <c r="D2" s="36"/>
      <c r="E2" s="35"/>
      <c r="F2" s="35"/>
      <c r="G2" s="37"/>
      <c r="H2" s="38"/>
    </row>
    <row r="3" spans="1:8" ht="19.5" customHeight="1" x14ac:dyDescent="0.5">
      <c r="A3" s="39"/>
      <c r="B3" s="74" t="s">
        <v>12</v>
      </c>
      <c r="C3" s="75"/>
      <c r="D3" s="75"/>
      <c r="E3" s="39"/>
      <c r="F3" s="39"/>
      <c r="G3" s="39"/>
      <c r="H3" s="40"/>
    </row>
    <row r="4" spans="1:8" ht="3" customHeight="1" x14ac:dyDescent="0.25">
      <c r="A4" s="41"/>
      <c r="B4" s="41"/>
      <c r="C4" s="41"/>
      <c r="D4" s="41"/>
      <c r="E4" s="41"/>
      <c r="F4" s="41"/>
      <c r="G4" s="41"/>
      <c r="H4" s="42"/>
    </row>
    <row r="5" spans="1:8" ht="48" customHeight="1" x14ac:dyDescent="0.85">
      <c r="A5" s="43"/>
      <c r="B5" s="76" t="s">
        <v>9</v>
      </c>
      <c r="C5" s="77"/>
      <c r="D5" s="77"/>
      <c r="E5" s="45"/>
      <c r="F5" s="44"/>
      <c r="G5" s="44"/>
      <c r="H5" s="43"/>
    </row>
    <row r="6" spans="1:8" ht="16.5" x14ac:dyDescent="0.35">
      <c r="A6" s="46"/>
      <c r="B6" s="47"/>
      <c r="C6" s="47"/>
      <c r="D6" s="47"/>
      <c r="E6" s="47"/>
      <c r="F6" s="47"/>
      <c r="G6" s="47"/>
      <c r="H6" s="47"/>
    </row>
    <row r="7" spans="1:8" ht="18" customHeight="1" x14ac:dyDescent="0.35">
      <c r="A7" s="46"/>
      <c r="B7" s="71" t="s">
        <v>0</v>
      </c>
      <c r="C7" s="72"/>
      <c r="D7" s="71" t="s">
        <v>1</v>
      </c>
      <c r="E7" s="72"/>
      <c r="F7" s="72"/>
      <c r="H7" s="49"/>
    </row>
    <row r="8" spans="1:8" ht="18" customHeight="1" x14ac:dyDescent="0.35">
      <c r="A8" s="42"/>
      <c r="B8" s="78" t="s">
        <v>10</v>
      </c>
      <c r="C8" s="79"/>
      <c r="D8" s="80" t="s">
        <v>33</v>
      </c>
      <c r="E8" s="72"/>
      <c r="F8" s="72"/>
      <c r="H8" s="50"/>
    </row>
    <row r="9" spans="1:8" ht="15.5" x14ac:dyDescent="0.35">
      <c r="A9" s="41"/>
      <c r="B9" s="29"/>
      <c r="C9" s="29"/>
      <c r="D9" s="29"/>
      <c r="E9" s="29"/>
      <c r="F9" s="29"/>
      <c r="G9" s="41"/>
      <c r="H9" s="41"/>
    </row>
    <row r="10" spans="1:8" ht="15.5" x14ac:dyDescent="0.35">
      <c r="A10" s="41"/>
      <c r="B10" s="71" t="s">
        <v>2</v>
      </c>
      <c r="C10" s="72"/>
      <c r="D10" s="71" t="s">
        <v>3</v>
      </c>
      <c r="E10" s="72"/>
      <c r="F10" s="72"/>
      <c r="G10" s="41"/>
      <c r="H10" s="41"/>
    </row>
    <row r="11" spans="1:8" ht="15.5" x14ac:dyDescent="0.35">
      <c r="A11" s="41"/>
      <c r="B11" s="48" t="s">
        <v>11</v>
      </c>
      <c r="C11" s="48"/>
      <c r="D11" s="73" t="s">
        <v>32</v>
      </c>
      <c r="E11" s="72"/>
      <c r="F11" s="72"/>
      <c r="G11" s="41"/>
      <c r="H11" s="41"/>
    </row>
    <row r="12" spans="1:8" ht="12.5" x14ac:dyDescent="0.25">
      <c r="A12" s="41"/>
      <c r="B12" s="51"/>
      <c r="C12" s="51"/>
      <c r="D12" s="51"/>
      <c r="E12" s="51"/>
      <c r="F12" s="51"/>
      <c r="G12" s="51"/>
      <c r="H12" s="41"/>
    </row>
    <row r="13" spans="1:8" ht="12.5" x14ac:dyDescent="0.25">
      <c r="A13" s="52"/>
      <c r="B13" s="53"/>
      <c r="C13" s="53"/>
      <c r="D13" s="53"/>
      <c r="E13" s="52"/>
      <c r="F13" s="53"/>
      <c r="G13" s="53"/>
      <c r="H13" s="52"/>
    </row>
    <row r="14" spans="1:8" ht="24" customHeight="1" x14ac:dyDescent="0.25">
      <c r="A14" s="54"/>
      <c r="B14" s="65" t="s">
        <v>34</v>
      </c>
      <c r="C14" s="57" t="s">
        <v>13</v>
      </c>
      <c r="D14" s="57" t="s">
        <v>14</v>
      </c>
      <c r="E14" s="57" t="s">
        <v>15</v>
      </c>
      <c r="F14" s="57" t="s">
        <v>16</v>
      </c>
      <c r="G14" s="57" t="s">
        <v>4</v>
      </c>
      <c r="H14" s="54"/>
    </row>
    <row r="15" spans="1:8" ht="21" customHeight="1" x14ac:dyDescent="0.25">
      <c r="A15" s="42"/>
      <c r="B15" s="58" t="s">
        <v>17</v>
      </c>
      <c r="C15" s="59">
        <v>30</v>
      </c>
      <c r="D15" s="59">
        <v>30</v>
      </c>
      <c r="E15" s="59">
        <v>20</v>
      </c>
      <c r="F15" s="59">
        <v>20</v>
      </c>
      <c r="G15" s="60">
        <f t="shared" ref="G15:G30" si="0">SUM(C15:F15)</f>
        <v>100</v>
      </c>
      <c r="H15" s="42"/>
    </row>
    <row r="16" spans="1:8" ht="21" customHeight="1" x14ac:dyDescent="0.25">
      <c r="A16" s="42"/>
      <c r="B16" s="58" t="s">
        <v>18</v>
      </c>
      <c r="C16" s="59">
        <v>20</v>
      </c>
      <c r="D16" s="59">
        <v>20</v>
      </c>
      <c r="E16" s="59">
        <v>30</v>
      </c>
      <c r="F16" s="59">
        <v>30</v>
      </c>
      <c r="G16" s="60">
        <f t="shared" si="0"/>
        <v>100</v>
      </c>
      <c r="H16" s="42"/>
    </row>
    <row r="17" spans="1:8" ht="21" customHeight="1" x14ac:dyDescent="0.25">
      <c r="A17" s="42"/>
      <c r="B17" s="58" t="s">
        <v>20</v>
      </c>
      <c r="C17" s="59">
        <v>20</v>
      </c>
      <c r="D17" s="59">
        <v>20</v>
      </c>
      <c r="E17" s="59">
        <v>30</v>
      </c>
      <c r="F17" s="59">
        <v>30</v>
      </c>
      <c r="G17" s="60">
        <f t="shared" si="0"/>
        <v>100</v>
      </c>
      <c r="H17" s="42"/>
    </row>
    <row r="18" spans="1:8" ht="21" customHeight="1" x14ac:dyDescent="0.25">
      <c r="A18" s="42"/>
      <c r="B18" s="58" t="s">
        <v>19</v>
      </c>
      <c r="C18" s="59">
        <v>30</v>
      </c>
      <c r="D18" s="59">
        <v>30</v>
      </c>
      <c r="E18" s="59">
        <v>20</v>
      </c>
      <c r="F18" s="59">
        <v>20</v>
      </c>
      <c r="G18" s="60">
        <f t="shared" si="0"/>
        <v>100</v>
      </c>
      <c r="H18" s="42"/>
    </row>
    <row r="19" spans="1:8" ht="21" customHeight="1" x14ac:dyDescent="0.25">
      <c r="A19" s="42"/>
      <c r="B19" s="58" t="s">
        <v>21</v>
      </c>
      <c r="C19" s="59">
        <v>25</v>
      </c>
      <c r="D19" s="59">
        <v>25</v>
      </c>
      <c r="E19" s="59">
        <v>25</v>
      </c>
      <c r="F19" s="59">
        <v>25</v>
      </c>
      <c r="G19" s="60">
        <f t="shared" si="0"/>
        <v>100</v>
      </c>
      <c r="H19" s="42"/>
    </row>
    <row r="20" spans="1:8" ht="21" customHeight="1" x14ac:dyDescent="0.25">
      <c r="A20" s="42"/>
      <c r="B20" s="58" t="s">
        <v>22</v>
      </c>
      <c r="C20" s="59">
        <v>0</v>
      </c>
      <c r="D20" s="59">
        <v>0</v>
      </c>
      <c r="E20" s="59">
        <v>0</v>
      </c>
      <c r="F20" s="59">
        <v>100</v>
      </c>
      <c r="G20" s="60">
        <f t="shared" si="0"/>
        <v>100</v>
      </c>
      <c r="H20" s="42"/>
    </row>
    <row r="21" spans="1:8" ht="21" customHeight="1" x14ac:dyDescent="0.25">
      <c r="A21" s="42"/>
      <c r="B21" s="58" t="s">
        <v>31</v>
      </c>
      <c r="C21" s="59">
        <v>0</v>
      </c>
      <c r="D21" s="59">
        <v>100</v>
      </c>
      <c r="E21" s="59">
        <v>0</v>
      </c>
      <c r="F21" s="59">
        <v>0</v>
      </c>
      <c r="G21" s="60">
        <f t="shared" si="0"/>
        <v>100</v>
      </c>
      <c r="H21" s="42"/>
    </row>
    <row r="22" spans="1:8" ht="21" customHeight="1" x14ac:dyDescent="0.25">
      <c r="A22" s="42"/>
      <c r="B22" s="58" t="s">
        <v>23</v>
      </c>
      <c r="C22" s="59">
        <v>100</v>
      </c>
      <c r="D22" s="59">
        <v>0</v>
      </c>
      <c r="E22" s="59">
        <v>0</v>
      </c>
      <c r="F22" s="59">
        <v>0</v>
      </c>
      <c r="G22" s="60">
        <f t="shared" si="0"/>
        <v>100</v>
      </c>
      <c r="H22" s="42"/>
    </row>
    <row r="23" spans="1:8" ht="21" customHeight="1" x14ac:dyDescent="0.25">
      <c r="A23" s="42"/>
      <c r="B23" s="58" t="s">
        <v>38</v>
      </c>
      <c r="C23" s="59">
        <v>0</v>
      </c>
      <c r="D23" s="59">
        <v>0</v>
      </c>
      <c r="E23" s="59">
        <v>100</v>
      </c>
      <c r="F23" s="59">
        <v>0</v>
      </c>
      <c r="G23" s="60">
        <f t="shared" si="0"/>
        <v>100</v>
      </c>
      <c r="H23" s="42"/>
    </row>
    <row r="24" spans="1:8" ht="21" customHeight="1" x14ac:dyDescent="0.25">
      <c r="A24" s="42"/>
      <c r="B24" s="58" t="s">
        <v>24</v>
      </c>
      <c r="C24" s="59">
        <v>0</v>
      </c>
      <c r="D24" s="59">
        <v>50</v>
      </c>
      <c r="E24" s="59">
        <v>0</v>
      </c>
      <c r="F24" s="59">
        <v>50</v>
      </c>
      <c r="G24" s="60">
        <f t="shared" si="0"/>
        <v>100</v>
      </c>
      <c r="H24" s="42"/>
    </row>
    <row r="25" spans="1:8" ht="21" customHeight="1" x14ac:dyDescent="0.25">
      <c r="A25" s="42"/>
      <c r="B25" s="58" t="s">
        <v>25</v>
      </c>
      <c r="C25" s="59">
        <v>50</v>
      </c>
      <c r="D25" s="59">
        <v>0</v>
      </c>
      <c r="E25" s="59">
        <v>50</v>
      </c>
      <c r="F25" s="59">
        <v>0</v>
      </c>
      <c r="G25" s="60">
        <f t="shared" si="0"/>
        <v>100</v>
      </c>
      <c r="H25" s="42"/>
    </row>
    <row r="26" spans="1:8" ht="21" customHeight="1" x14ac:dyDescent="0.25">
      <c r="A26" s="42"/>
      <c r="B26" s="58" t="s">
        <v>26</v>
      </c>
      <c r="C26" s="59">
        <v>0</v>
      </c>
      <c r="D26" s="59">
        <v>50</v>
      </c>
      <c r="E26" s="59">
        <v>0</v>
      </c>
      <c r="F26" s="59">
        <v>50</v>
      </c>
      <c r="G26" s="60">
        <f t="shared" si="0"/>
        <v>100</v>
      </c>
      <c r="H26" s="42"/>
    </row>
    <row r="27" spans="1:8" ht="21" customHeight="1" x14ac:dyDescent="0.25">
      <c r="A27" s="42"/>
      <c r="B27" s="58" t="s">
        <v>27</v>
      </c>
      <c r="C27" s="59">
        <v>50</v>
      </c>
      <c r="D27" s="59">
        <v>0</v>
      </c>
      <c r="E27" s="59">
        <v>50</v>
      </c>
      <c r="F27" s="59">
        <v>0</v>
      </c>
      <c r="G27" s="60">
        <f t="shared" si="0"/>
        <v>100</v>
      </c>
      <c r="H27" s="42"/>
    </row>
    <row r="28" spans="1:8" ht="21" customHeight="1" x14ac:dyDescent="0.25">
      <c r="A28" s="55"/>
      <c r="B28" s="58" t="s">
        <v>28</v>
      </c>
      <c r="C28" s="59">
        <v>25</v>
      </c>
      <c r="D28" s="59">
        <v>25</v>
      </c>
      <c r="E28" s="59">
        <v>25</v>
      </c>
      <c r="F28" s="59">
        <v>25</v>
      </c>
      <c r="G28" s="60">
        <f t="shared" si="0"/>
        <v>100</v>
      </c>
      <c r="H28" s="55"/>
    </row>
    <row r="29" spans="1:8" ht="21" customHeight="1" x14ac:dyDescent="0.25">
      <c r="A29" s="55"/>
      <c r="B29" s="58" t="s">
        <v>29</v>
      </c>
      <c r="C29" s="59">
        <v>25</v>
      </c>
      <c r="D29" s="59">
        <v>25</v>
      </c>
      <c r="E29" s="59">
        <v>25</v>
      </c>
      <c r="F29" s="59">
        <v>25</v>
      </c>
      <c r="G29" s="60">
        <f t="shared" si="0"/>
        <v>100</v>
      </c>
      <c r="H29" s="55"/>
    </row>
    <row r="30" spans="1:8" ht="22" customHeight="1" x14ac:dyDescent="0.3">
      <c r="A30" s="56"/>
      <c r="B30" s="64" t="s">
        <v>30</v>
      </c>
      <c r="C30" s="59">
        <v>25</v>
      </c>
      <c r="D30" s="59">
        <v>25</v>
      </c>
      <c r="E30" s="59">
        <v>25</v>
      </c>
      <c r="F30" s="59">
        <v>25</v>
      </c>
      <c r="G30" s="60">
        <f t="shared" si="0"/>
        <v>100</v>
      </c>
      <c r="H30" s="56"/>
    </row>
    <row r="31" spans="1:8" ht="15.75" customHeight="1" x14ac:dyDescent="0.3">
      <c r="B31" s="61" t="s">
        <v>5</v>
      </c>
      <c r="C31" s="62">
        <f>AVERAGE(Table_1[[#All],[Column2]])</f>
        <v>25</v>
      </c>
      <c r="D31" s="62">
        <f>AVERAGE(Table_1[[#All],[Column3]])</f>
        <v>25</v>
      </c>
      <c r="E31" s="62">
        <f>AVERAGE(Table_1[[#All],[Column4]])</f>
        <v>25</v>
      </c>
      <c r="F31" s="62">
        <f>AVERAGE(Table_1[[#All],[Column5]])</f>
        <v>25</v>
      </c>
      <c r="G31" s="62">
        <f>SUM(C31:F31)</f>
        <v>100</v>
      </c>
    </row>
    <row r="32" spans="1:8" ht="15.75" customHeight="1" x14ac:dyDescent="0.25">
      <c r="C32" s="63"/>
    </row>
  </sheetData>
  <mergeCells count="9">
    <mergeCell ref="D10:F10"/>
    <mergeCell ref="D11:F11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8"/>
  <sheetViews>
    <sheetView showGridLines="0" zoomScale="73" zoomScaleNormal="100" workbookViewId="0">
      <selection activeCell="D4" sqref="D4"/>
    </sheetView>
  </sheetViews>
  <sheetFormatPr defaultColWidth="14.453125" defaultRowHeight="15.75" customHeight="1" x14ac:dyDescent="0.25"/>
  <cols>
    <col min="1" max="1" width="5.81640625" customWidth="1"/>
    <col min="4" max="4" width="46.36328125" customWidth="1"/>
    <col min="5" max="5" width="3.453125" customWidth="1"/>
    <col min="6" max="6" width="9.54296875" customWidth="1"/>
    <col min="7" max="7" width="26.6328125" customWidth="1"/>
    <col min="8" max="8" width="56" bestFit="1" customWidth="1"/>
    <col min="9" max="9" width="7.08984375" bestFit="1" customWidth="1"/>
  </cols>
  <sheetData>
    <row r="1" spans="1:9" ht="6" customHeight="1" x14ac:dyDescent="0.3">
      <c r="A1" s="1"/>
      <c r="B1" s="1"/>
      <c r="C1" s="1"/>
      <c r="D1" s="1"/>
      <c r="E1" s="1"/>
      <c r="F1" s="2"/>
      <c r="G1" s="2"/>
      <c r="H1" s="1"/>
    </row>
    <row r="2" spans="1:9" ht="13" x14ac:dyDescent="0.3">
      <c r="A2" s="3"/>
      <c r="B2" s="3"/>
      <c r="C2" s="3"/>
      <c r="D2" s="3"/>
      <c r="E2" s="3"/>
      <c r="F2" s="4"/>
      <c r="G2" s="4"/>
      <c r="H2" s="3"/>
    </row>
    <row r="3" spans="1:9" ht="39" customHeight="1" x14ac:dyDescent="0.7">
      <c r="A3" s="3"/>
      <c r="B3" s="81" t="s">
        <v>6</v>
      </c>
      <c r="C3" s="82"/>
      <c r="D3" s="83" t="s">
        <v>37</v>
      </c>
      <c r="E3" s="82"/>
      <c r="F3" s="82"/>
      <c r="G3" s="84"/>
      <c r="H3" s="3"/>
    </row>
    <row r="4" spans="1:9" ht="19.5" customHeight="1" x14ac:dyDescent="0.9">
      <c r="A4" s="3"/>
      <c r="B4" s="5"/>
      <c r="C4" s="3"/>
      <c r="D4" s="3"/>
      <c r="E4" s="3"/>
      <c r="F4" s="4"/>
      <c r="G4" s="4"/>
      <c r="H4" s="3"/>
    </row>
    <row r="5" spans="1:9" ht="30.75" customHeight="1" x14ac:dyDescent="0.3">
      <c r="A5" s="6"/>
      <c r="B5" s="7" t="s">
        <v>7</v>
      </c>
      <c r="C5" s="8"/>
      <c r="D5" s="8"/>
      <c r="E5" s="8"/>
      <c r="F5" s="8"/>
      <c r="G5" s="9"/>
      <c r="H5" s="3"/>
    </row>
    <row r="6" spans="1:9" ht="4.5" customHeight="1" x14ac:dyDescent="0.3">
      <c r="A6" s="10"/>
      <c r="B6" s="11"/>
      <c r="C6" s="11"/>
      <c r="D6" s="11"/>
      <c r="E6" s="11"/>
      <c r="F6" s="12"/>
      <c r="G6" s="11"/>
      <c r="H6" s="13"/>
    </row>
    <row r="7" spans="1:9" ht="19.5" customHeight="1" x14ac:dyDescent="0.3">
      <c r="A7" s="13"/>
      <c r="B7" s="13"/>
      <c r="C7" s="13"/>
      <c r="D7" s="13"/>
      <c r="E7" s="13"/>
      <c r="F7" s="14"/>
      <c r="G7" s="15"/>
      <c r="H7" s="67" t="s">
        <v>34</v>
      </c>
      <c r="I7" s="68" t="s">
        <v>35</v>
      </c>
    </row>
    <row r="8" spans="1:9" ht="13" x14ac:dyDescent="0.3">
      <c r="A8" s="13"/>
      <c r="B8" s="13"/>
      <c r="C8" s="13"/>
      <c r="D8" s="13"/>
      <c r="E8" s="13"/>
      <c r="H8" s="14" t="str">
        <f t="array" ref="H8:H23">'Time sheet'!B15:B30</f>
        <v>Tech Stack -1 Pipeline Structure Design</v>
      </c>
      <c r="I8" s="66">
        <f>'Time sheet'!G15</f>
        <v>100</v>
      </c>
    </row>
    <row r="9" spans="1:9" ht="13" x14ac:dyDescent="0.3">
      <c r="A9" s="13"/>
      <c r="B9" s="13"/>
      <c r="C9" s="13"/>
      <c r="D9" s="13"/>
      <c r="E9" s="13"/>
      <c r="H9" s="14" t="str">
        <v>Tech Stack -2 Pipeline Structure Design</v>
      </c>
      <c r="I9" s="66">
        <f>'Time sheet'!G16</f>
        <v>100</v>
      </c>
    </row>
    <row r="10" spans="1:9" ht="13" x14ac:dyDescent="0.3">
      <c r="A10" s="13"/>
      <c r="B10" s="13"/>
      <c r="C10" s="13"/>
      <c r="D10" s="13"/>
      <c r="E10" s="13"/>
      <c r="H10" s="14" t="str">
        <v>Understanding Sensor data</v>
      </c>
      <c r="I10" s="66">
        <f>'Time sheet'!G17</f>
        <v>100</v>
      </c>
    </row>
    <row r="11" spans="1:9" ht="13" x14ac:dyDescent="0.3">
      <c r="A11" s="13"/>
      <c r="B11" s="13"/>
      <c r="C11" s="16"/>
      <c r="D11" s="13"/>
      <c r="E11" s="13"/>
      <c r="H11" s="14" t="str">
        <v>Understanding Image data</v>
      </c>
      <c r="I11" s="66">
        <f>'Time sheet'!G18</f>
        <v>100</v>
      </c>
    </row>
    <row r="12" spans="1:9" ht="13" x14ac:dyDescent="0.3">
      <c r="A12" s="13"/>
      <c r="B12" s="13"/>
      <c r="C12" s="13"/>
      <c r="D12" s="13"/>
      <c r="E12" s="13"/>
      <c r="H12" s="14" t="str">
        <v>Machine Learing Model for Garbage Classification</v>
      </c>
      <c r="I12" s="66">
        <f>'Time sheet'!G19</f>
        <v>100</v>
      </c>
    </row>
    <row r="13" spans="1:9" ht="13" x14ac:dyDescent="0.3">
      <c r="A13" s="13"/>
      <c r="B13" s="13"/>
      <c r="C13" s="17"/>
      <c r="D13" s="17"/>
      <c r="E13" s="13"/>
      <c r="H13" s="14" t="str">
        <v>Tech Stack -1 Setting up Data Lake (MySQL)</v>
      </c>
      <c r="I13" s="66">
        <f>'Time sheet'!G20</f>
        <v>100</v>
      </c>
    </row>
    <row r="14" spans="1:9" ht="13" x14ac:dyDescent="0.3">
      <c r="A14" s="13"/>
      <c r="B14" s="13"/>
      <c r="C14" s="13"/>
      <c r="D14" s="13"/>
      <c r="E14" s="13"/>
      <c r="H14" s="19" t="str">
        <v>Tech Stack -1 Setting up Data Warehouse (Postgres+MongoDB)</v>
      </c>
      <c r="I14" s="66">
        <f>'Time sheet'!G21</f>
        <v>100</v>
      </c>
    </row>
    <row r="15" spans="1:9" ht="13" x14ac:dyDescent="0.3">
      <c r="A15" s="20"/>
      <c r="B15" s="13"/>
      <c r="C15" s="13"/>
      <c r="D15" s="21"/>
      <c r="E15" s="21"/>
      <c r="H15" s="14" t="str">
        <v>Tech Stack -2 Setting up Data Lake (MinIO)</v>
      </c>
      <c r="I15" s="66">
        <f>'Time sheet'!G22</f>
        <v>100</v>
      </c>
    </row>
    <row r="16" spans="1:9" ht="13" x14ac:dyDescent="0.3">
      <c r="A16" s="13"/>
      <c r="B16" s="13"/>
      <c r="C16" s="13"/>
      <c r="D16" s="13"/>
      <c r="E16" s="13"/>
      <c r="H16" s="14" t="str">
        <v>Tech Stack -2 Setting up Data Warehouse (Postgres)</v>
      </c>
      <c r="I16" s="66">
        <f>'Time sheet'!G23</f>
        <v>100</v>
      </c>
    </row>
    <row r="17" spans="1:9" ht="13" x14ac:dyDescent="0.3">
      <c r="A17" s="13"/>
      <c r="B17" s="13"/>
      <c r="C17" s="13"/>
      <c r="D17" s="13"/>
      <c r="E17" s="13"/>
      <c r="H17" s="14" t="str">
        <v>Tech Stack -1 Ingestion</v>
      </c>
      <c r="I17" s="66">
        <f>'Time sheet'!G24</f>
        <v>100</v>
      </c>
    </row>
    <row r="18" spans="1:9" ht="13" x14ac:dyDescent="0.3">
      <c r="A18" s="13"/>
      <c r="B18" s="13"/>
      <c r="C18" s="13"/>
      <c r="D18" s="13"/>
      <c r="E18" s="13"/>
      <c r="H18" s="14" t="str">
        <v>Tech Stack -2 Ingestion</v>
      </c>
      <c r="I18" s="66">
        <f>'Time sheet'!G25</f>
        <v>100</v>
      </c>
    </row>
    <row r="19" spans="1:9" ht="13" x14ac:dyDescent="0.3">
      <c r="A19" s="13"/>
      <c r="B19" s="13"/>
      <c r="C19" s="13"/>
      <c r="D19" s="13"/>
      <c r="E19" s="13"/>
      <c r="H19" s="14" t="str">
        <v>Tech Stack -1 Preprocessing &amp; Loading</v>
      </c>
      <c r="I19" s="66">
        <f>'Time sheet'!G26</f>
        <v>100</v>
      </c>
    </row>
    <row r="20" spans="1:9" ht="13" x14ac:dyDescent="0.3">
      <c r="A20" s="13"/>
      <c r="B20" s="13"/>
      <c r="C20" s="13"/>
      <c r="D20" s="13"/>
      <c r="E20" s="13"/>
      <c r="H20" s="14" t="str">
        <v>Tech Stack -2 Preprocessing &amp; Loading</v>
      </c>
      <c r="I20" s="66">
        <f>'Time sheet'!G27</f>
        <v>100</v>
      </c>
    </row>
    <row r="21" spans="1:9" ht="13" x14ac:dyDescent="0.3">
      <c r="A21" s="13"/>
      <c r="B21" s="13"/>
      <c r="C21" s="13"/>
      <c r="D21" s="13"/>
      <c r="E21" s="13"/>
      <c r="H21" s="14" t="str">
        <v>Sensor Data - Visualisation</v>
      </c>
      <c r="I21" s="66">
        <f>'Time sheet'!G28</f>
        <v>100</v>
      </c>
    </row>
    <row r="22" spans="1:9" ht="13" x14ac:dyDescent="0.3">
      <c r="A22" s="13"/>
      <c r="B22" s="13"/>
      <c r="C22" s="13"/>
      <c r="D22" s="13"/>
      <c r="E22" s="13"/>
      <c r="H22" s="14" t="str">
        <v>Report</v>
      </c>
      <c r="I22" s="66">
        <f>'Time sheet'!G29</f>
        <v>100</v>
      </c>
    </row>
    <row r="23" spans="1:9" ht="13" x14ac:dyDescent="0.3">
      <c r="A23" s="13"/>
      <c r="B23" s="13"/>
      <c r="C23" s="13"/>
      <c r="D23" s="13"/>
      <c r="E23" s="13"/>
      <c r="H23" s="14" t="str">
        <v>Video</v>
      </c>
      <c r="I23" s="66">
        <f>'Time sheet'!G30</f>
        <v>100</v>
      </c>
    </row>
    <row r="24" spans="1:9" ht="13" x14ac:dyDescent="0.3">
      <c r="A24" s="13"/>
      <c r="B24" s="13"/>
      <c r="C24" s="13"/>
      <c r="D24" s="13"/>
      <c r="E24" s="13"/>
      <c r="F24" s="14"/>
      <c r="H24" s="13"/>
    </row>
    <row r="25" spans="1:9" ht="30" customHeight="1" x14ac:dyDescent="0.25">
      <c r="A25" s="6"/>
    </row>
    <row r="26" spans="1:9" ht="4.5" customHeight="1" x14ac:dyDescent="0.3">
      <c r="A26" s="13"/>
    </row>
    <row r="27" spans="1:9" ht="19.5" customHeight="1" x14ac:dyDescent="0.3">
      <c r="A27" s="13"/>
      <c r="B27" s="7" t="s">
        <v>8</v>
      </c>
      <c r="C27" s="8"/>
      <c r="D27" s="8"/>
      <c r="E27" s="8"/>
      <c r="F27" s="8"/>
      <c r="G27" s="9"/>
      <c r="H27" s="3"/>
    </row>
    <row r="28" spans="1:9" ht="19.5" customHeight="1" x14ac:dyDescent="0.3">
      <c r="A28" s="13"/>
      <c r="B28" s="22"/>
      <c r="C28" s="22"/>
      <c r="D28" s="22"/>
      <c r="E28" s="22"/>
      <c r="F28" s="23"/>
      <c r="G28" s="23"/>
      <c r="H28" s="13"/>
    </row>
    <row r="29" spans="1:9" ht="19.5" customHeight="1" x14ac:dyDescent="0.3">
      <c r="A29" s="13"/>
      <c r="B29" s="24"/>
      <c r="C29" s="25"/>
      <c r="D29" s="22"/>
      <c r="E29" s="22"/>
      <c r="F29" s="23"/>
      <c r="G29" s="23"/>
      <c r="H29" s="69" t="s">
        <v>36</v>
      </c>
      <c r="I29" s="70" t="s">
        <v>35</v>
      </c>
    </row>
    <row r="30" spans="1:9" ht="19.5" customHeight="1" x14ac:dyDescent="0.3">
      <c r="A30" s="13"/>
      <c r="B30" s="15"/>
      <c r="C30" s="15"/>
      <c r="D30" s="13"/>
      <c r="E30" s="13"/>
      <c r="H30" s="26" t="str">
        <f t="array" ref="H30:H33">TRANSPOSE('Time sheet'!$C$14:$F$14)</f>
        <v xml:space="preserve">Anantha </v>
      </c>
      <c r="I30" s="27">
        <f t="array" ref="I30:I33">TRANSPOSE('Time sheet'!C31:F31)</f>
        <v>25</v>
      </c>
    </row>
    <row r="31" spans="1:9" ht="19.5" customHeight="1" x14ac:dyDescent="0.3">
      <c r="A31" s="13"/>
      <c r="B31" s="15"/>
      <c r="C31" s="15"/>
      <c r="D31" s="13"/>
      <c r="E31" s="13"/>
      <c r="H31" s="26" t="str">
        <v>Kishan</v>
      </c>
      <c r="I31" s="27">
        <v>25</v>
      </c>
    </row>
    <row r="32" spans="1:9" ht="19.5" customHeight="1" x14ac:dyDescent="0.3">
      <c r="A32" s="13"/>
      <c r="B32" s="15"/>
      <c r="C32" s="15"/>
      <c r="D32" s="17"/>
      <c r="E32" s="13"/>
      <c r="H32" s="26" t="str">
        <v xml:space="preserve">Aparna </v>
      </c>
      <c r="I32" s="27">
        <v>25</v>
      </c>
    </row>
    <row r="33" spans="1:9" ht="19.5" customHeight="1" x14ac:dyDescent="0.3">
      <c r="A33" s="13"/>
      <c r="B33" s="15"/>
      <c r="C33" s="15"/>
      <c r="D33" s="17"/>
      <c r="E33" s="13"/>
      <c r="H33" s="26" t="str">
        <v xml:space="preserve">Anbu </v>
      </c>
      <c r="I33" s="27">
        <v>25</v>
      </c>
    </row>
    <row r="34" spans="1:9" ht="19.5" customHeight="1" x14ac:dyDescent="0.3">
      <c r="A34" s="13"/>
      <c r="B34" s="15"/>
      <c r="C34" s="15"/>
      <c r="D34" s="17"/>
      <c r="E34" s="13"/>
      <c r="F34" s="28"/>
      <c r="G34" s="16"/>
      <c r="H34" s="13"/>
    </row>
    <row r="35" spans="1:9" ht="19.5" customHeight="1" x14ac:dyDescent="0.3">
      <c r="A35" s="13"/>
      <c r="B35" s="13"/>
      <c r="C35" s="13"/>
      <c r="D35" s="13"/>
      <c r="E35" s="13"/>
      <c r="F35" s="28"/>
      <c r="G35" s="27"/>
      <c r="H35" s="13"/>
    </row>
    <row r="36" spans="1:9" ht="19.5" customHeight="1" x14ac:dyDescent="0.3">
      <c r="A36" s="13"/>
      <c r="B36" s="13"/>
      <c r="C36" s="13"/>
      <c r="D36" s="13"/>
      <c r="E36" s="13"/>
      <c r="F36" s="18"/>
      <c r="G36" s="18"/>
      <c r="H36" s="13"/>
    </row>
    <row r="37" spans="1:9" ht="19.5" customHeight="1" x14ac:dyDescent="0.3">
      <c r="A37" s="13"/>
      <c r="B37" s="13"/>
      <c r="C37" s="13"/>
      <c r="D37" s="13"/>
      <c r="E37" s="13"/>
      <c r="F37" s="18"/>
      <c r="G37" s="18"/>
      <c r="H37" s="13"/>
    </row>
    <row r="38" spans="1:9" ht="19.5" customHeight="1" x14ac:dyDescent="0.3">
      <c r="A38" s="13"/>
      <c r="B38" s="13"/>
      <c r="C38" s="13"/>
      <c r="D38" s="13"/>
      <c r="E38" s="13"/>
      <c r="F38" s="18"/>
      <c r="G38" s="18"/>
      <c r="H38" s="13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SV</dc:creator>
  <cp:lastModifiedBy>Aparna Shankar</cp:lastModifiedBy>
  <dcterms:created xsi:type="dcterms:W3CDTF">2020-10-28T19:29:23Z</dcterms:created>
  <dcterms:modified xsi:type="dcterms:W3CDTF">2023-12-16T02:54:18Z</dcterms:modified>
</cp:coreProperties>
</file>