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<sst xmlns="http://schemas.openxmlformats.org/spreadsheetml/2006/main" count="79" uniqueCount="34">
  <si>
    <t xml:space="preserve">Dataset</t>
  </si>
  <si>
    <t xml:space="preserve">Non-redundant Positives</t>
  </si>
  <si>
    <t xml:space="preserve">Non-redundant Negatives</t>
  </si>
  <si>
    <t xml:space="preserve">Neg. : Pos.</t>
  </si>
  <si>
    <t xml:space="preserve">Positives Length distribution (%)</t>
  </si>
  <si>
    <t xml:space="preserve">Negatives Length distribution (%)</t>
  </si>
  <si>
    <t xml:space="preserve">Overlap</t>
  </si>
  <si>
    <t xml:space="preserve">Source</t>
  </si>
  <si>
    <t xml:space="preserve">Experiment</t>
  </si>
  <si>
    <t xml:space="preserve">0-25</t>
  </si>
  <si>
    <t xml:space="preserve">25-50</t>
  </si>
  <si>
    <t xml:space="preserve">50-75</t>
  </si>
  <si>
    <t xml:space="preserve">75-100</t>
  </si>
  <si>
    <t xml:space="preserve">Trainingset_AMPs_1_1</t>
  </si>
  <si>
    <t xml:space="preserve">1_5,1_10,1_20,1_30,1_40,1_50</t>
  </si>
  <si>
    <t xml:space="preserve">Bhadra et al. (2018)</t>
  </si>
  <si>
    <t xml:space="preserve">Homology effect</t>
  </si>
  <si>
    <t xml:space="preserve">Trainingset_AMPs_1_5</t>
  </si>
  <si>
    <t xml:space="preserve">Trainingset_AMPs_1_10</t>
  </si>
  <si>
    <t xml:space="preserve">Trainingset_AMPs_1_20</t>
  </si>
  <si>
    <t xml:space="preserve">Trainingset_AMPs_1_30</t>
  </si>
  <si>
    <t xml:space="preserve">Trainingset_AMPs_1_40</t>
  </si>
  <si>
    <t xml:space="preserve">Trainingset_AMPs_1_50</t>
  </si>
  <si>
    <t xml:space="preserve">Testingset_AMPs_1_1</t>
  </si>
  <si>
    <t xml:space="preserve">None</t>
  </si>
  <si>
    <t xml:space="preserve">AMP.test</t>
  </si>
  <si>
    <t xml:space="preserve">-</t>
  </si>
  <si>
    <t xml:space="preserve">AMP.train</t>
  </si>
  <si>
    <t xml:space="preserve">Xiao et al. (2013)</t>
  </si>
  <si>
    <t xml:space="preserve">Macrel model</t>
  </si>
  <si>
    <t xml:space="preserve">AMP.train_bench</t>
  </si>
  <si>
    <t xml:space="preserve">Hemo.train</t>
  </si>
  <si>
    <t xml:space="preserve">Chaudhary et al. (2016)</t>
  </si>
  <si>
    <t xml:space="preserve">Hemo.test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</si>
</sst>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94"/>
    <col collapsed="false" customWidth="true" hidden="false" outlineLevel="0" max="2" min="2" style="1" width="24.14"/>
    <col collapsed="false" customWidth="true" hidden="false" outlineLevel="0" max="3" min="3" style="1" width="24.83"/>
    <col collapsed="false" customWidth="false" hidden="false" outlineLevel="0" max="14" min="4" style="1" width="11.52"/>
    <col collapsed="false" customWidth="true" hidden="false" outlineLevel="0" max="15" min="15" style="1" width="28.99"/>
    <col collapsed="false" customWidth="true" hidden="false" outlineLevel="0" max="16" min="16" style="1" width="21.56"/>
    <col collapsed="false" customWidth="true" hidden="false" outlineLevel="0" max="17" min="17" style="1" width="15.31"/>
    <col collapsed="false" customWidth="false" hidden="false" outlineLevel="0" max="1024" min="18" style="1" width="11.52"/>
  </cols>
  <sheetData>
    <row r="1" s="4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/>
      <c r="G1" s="3"/>
      <c r="H1" s="3"/>
      <c r="I1" s="3"/>
      <c r="J1" s="3" t="s">
        <v>5</v>
      </c>
      <c r="K1" s="3"/>
      <c r="L1" s="3"/>
      <c r="M1" s="3"/>
      <c r="N1" s="3"/>
      <c r="O1" s="2" t="s">
        <v>6</v>
      </c>
      <c r="P1" s="2" t="s">
        <v>7</v>
      </c>
      <c r="Q1" s="2" t="s">
        <v>8</v>
      </c>
      <c r="AMI1" s="1"/>
      <c r="AMJ1" s="1"/>
    </row>
    <row r="2" s="4" customFormat="true" ht="12.8" hidden="false" customHeight="false" outlineLevel="0" collapsed="false">
      <c r="A2" s="2"/>
      <c r="B2" s="2"/>
      <c r="C2" s="2"/>
      <c r="D2" s="2"/>
      <c r="E2" s="5" t="s">
        <v>9</v>
      </c>
      <c r="F2" s="5" t="s">
        <v>10</v>
      </c>
      <c r="G2" s="5" t="s">
        <v>11</v>
      </c>
      <c r="H2" s="5" t="s">
        <v>12</v>
      </c>
      <c r="I2" s="5" t="str">
        <f aca="false">"100+"</f>
        <v>100+</v>
      </c>
      <c r="J2" s="5" t="s">
        <v>9</v>
      </c>
      <c r="K2" s="5" t="s">
        <v>10</v>
      </c>
      <c r="L2" s="5" t="s">
        <v>11</v>
      </c>
      <c r="M2" s="5" t="s">
        <v>12</v>
      </c>
      <c r="N2" s="5" t="str">
        <f aca="false">"100+"</f>
        <v>100+</v>
      </c>
      <c r="O2" s="2"/>
      <c r="P2" s="2"/>
      <c r="Q2" s="2"/>
      <c r="AMI2" s="1"/>
      <c r="AMJ2" s="1"/>
    </row>
    <row r="3" customFormat="false" ht="12.8" hidden="false" customHeight="false" outlineLevel="0" collapsed="false">
      <c r="A3" s="1" t="s">
        <v>13</v>
      </c>
      <c r="B3" s="1" t="n">
        <v>1197</v>
      </c>
      <c r="C3" s="1" t="n">
        <v>1197</v>
      </c>
      <c r="D3" s="1" t="n">
        <v>1</v>
      </c>
      <c r="E3" s="6" t="n">
        <v>36.3408521303258</v>
      </c>
      <c r="F3" s="6" t="n">
        <v>39.0977443609023</v>
      </c>
      <c r="G3" s="6" t="n">
        <v>10.8604845446951</v>
      </c>
      <c r="H3" s="6" t="n">
        <v>4.84544695071011</v>
      </c>
      <c r="I3" s="6" t="n">
        <v>8.85547201336675</v>
      </c>
      <c r="J3" s="6" t="n">
        <f aca="false">18*100/C3</f>
        <v>1.50375939849624</v>
      </c>
      <c r="K3" s="7" t="n">
        <f aca="false">36*100/(C3)</f>
        <v>3.00751879699248</v>
      </c>
      <c r="L3" s="7" t="n">
        <f aca="false">70*100/C3</f>
        <v>5.84795321637427</v>
      </c>
      <c r="M3" s="7" t="n">
        <f aca="false">119*100/C3</f>
        <v>9.94152046783626</v>
      </c>
      <c r="N3" s="7" t="n">
        <f aca="false">954*100/C3</f>
        <v>79.6992481203008</v>
      </c>
      <c r="O3" s="1" t="s">
        <v>14</v>
      </c>
      <c r="P3" s="1" t="s">
        <v>15</v>
      </c>
      <c r="Q3" s="1" t="s">
        <v>16</v>
      </c>
    </row>
    <row r="4" customFormat="false" ht="12.8" hidden="false" customHeight="false" outlineLevel="0" collapsed="false">
      <c r="A4" s="1" t="s">
        <v>17</v>
      </c>
      <c r="B4" s="1" t="n">
        <v>1197</v>
      </c>
      <c r="C4" s="1" t="n">
        <v>6000</v>
      </c>
      <c r="D4" s="1" t="n">
        <v>5</v>
      </c>
      <c r="E4" s="6"/>
      <c r="F4" s="6"/>
      <c r="G4" s="6"/>
      <c r="H4" s="6"/>
      <c r="I4" s="6"/>
      <c r="J4" s="7" t="n">
        <f aca="false">75*100/6000</f>
        <v>1.25</v>
      </c>
      <c r="K4" s="7" t="n">
        <f aca="false">125*100/(C4)</f>
        <v>2.08333333333333</v>
      </c>
      <c r="L4" s="7" t="n">
        <f aca="false">322*100/C4</f>
        <v>5.36666666666667</v>
      </c>
      <c r="M4" s="7" t="n">
        <f aca="false">602*100/C4</f>
        <v>10.0333333333333</v>
      </c>
      <c r="N4" s="7" t="n">
        <f aca="false">4876*100/C4</f>
        <v>81.2666666666667</v>
      </c>
      <c r="O4" s="1" t="s">
        <v>14</v>
      </c>
      <c r="P4" s="1" t="s">
        <v>15</v>
      </c>
      <c r="Q4" s="1" t="s">
        <v>16</v>
      </c>
    </row>
    <row r="5" customFormat="false" ht="12.8" hidden="false" customHeight="false" outlineLevel="0" collapsed="false">
      <c r="A5" s="1" t="s">
        <v>18</v>
      </c>
      <c r="B5" s="1" t="n">
        <v>1197</v>
      </c>
      <c r="C5" s="1" t="n">
        <v>12000</v>
      </c>
      <c r="D5" s="1" t="n">
        <v>10</v>
      </c>
      <c r="E5" s="6"/>
      <c r="F5" s="6"/>
      <c r="G5" s="6"/>
      <c r="H5" s="6"/>
      <c r="I5" s="6"/>
      <c r="J5" s="7" t="n">
        <f aca="false">158*100/12000</f>
        <v>1.31666666666667</v>
      </c>
      <c r="K5" s="7" t="n">
        <v>2.29166666666667</v>
      </c>
      <c r="L5" s="7" t="n">
        <v>5.46666666666667</v>
      </c>
      <c r="M5" s="7" t="n">
        <v>9.6</v>
      </c>
      <c r="N5" s="7" t="n">
        <v>81.325</v>
      </c>
      <c r="O5" s="1" t="s">
        <v>14</v>
      </c>
      <c r="P5" s="1" t="s">
        <v>15</v>
      </c>
      <c r="Q5" s="1" t="s">
        <v>16</v>
      </c>
    </row>
    <row r="6" customFormat="false" ht="12.8" hidden="false" customHeight="false" outlineLevel="0" collapsed="false">
      <c r="A6" s="1" t="s">
        <v>19</v>
      </c>
      <c r="B6" s="1" t="n">
        <v>1197</v>
      </c>
      <c r="C6" s="1" t="n">
        <v>24000</v>
      </c>
      <c r="D6" s="1" t="n">
        <v>20</v>
      </c>
      <c r="E6" s="6"/>
      <c r="F6" s="6"/>
      <c r="G6" s="6"/>
      <c r="H6" s="6"/>
      <c r="I6" s="6"/>
      <c r="J6" s="7" t="n">
        <f aca="false">298*100/24000</f>
        <v>1.24166666666667</v>
      </c>
      <c r="K6" s="7" t="n">
        <v>2.12083333333333</v>
      </c>
      <c r="L6" s="7" t="n">
        <v>5.8</v>
      </c>
      <c r="M6" s="7" t="n">
        <v>9.94166666666667</v>
      </c>
      <c r="N6" s="7" t="n">
        <v>80.8958333333333</v>
      </c>
      <c r="O6" s="1" t="s">
        <v>14</v>
      </c>
      <c r="P6" s="1" t="s">
        <v>15</v>
      </c>
      <c r="Q6" s="1" t="s">
        <v>16</v>
      </c>
    </row>
    <row r="7" customFormat="false" ht="12.8" hidden="false" customHeight="false" outlineLevel="0" collapsed="false">
      <c r="A7" s="1" t="s">
        <v>20</v>
      </c>
      <c r="B7" s="1" t="n">
        <v>1197</v>
      </c>
      <c r="C7" s="1" t="n">
        <v>36000</v>
      </c>
      <c r="D7" s="1" t="n">
        <v>30</v>
      </c>
      <c r="E7" s="6"/>
      <c r="F7" s="6"/>
      <c r="G7" s="6"/>
      <c r="H7" s="6"/>
      <c r="I7" s="6"/>
      <c r="J7" s="7" t="n">
        <f aca="false">469*100/36000</f>
        <v>1.30277777777778</v>
      </c>
      <c r="K7" s="7" t="n">
        <v>2.225</v>
      </c>
      <c r="L7" s="7" t="n">
        <v>5.70277777777778</v>
      </c>
      <c r="M7" s="7" t="n">
        <v>9.91666666666667</v>
      </c>
      <c r="N7" s="7" t="n">
        <v>80.8527777777778</v>
      </c>
      <c r="O7" s="1" t="s">
        <v>14</v>
      </c>
      <c r="P7" s="1" t="s">
        <v>15</v>
      </c>
      <c r="Q7" s="1" t="s">
        <v>16</v>
      </c>
    </row>
    <row r="8" customFormat="false" ht="12.8" hidden="false" customHeight="false" outlineLevel="0" collapsed="false">
      <c r="A8" s="1" t="s">
        <v>21</v>
      </c>
      <c r="B8" s="1" t="n">
        <v>1197</v>
      </c>
      <c r="C8" s="1" t="n">
        <v>48000</v>
      </c>
      <c r="D8" s="1" t="n">
        <v>40</v>
      </c>
      <c r="E8" s="6"/>
      <c r="F8" s="6"/>
      <c r="G8" s="6"/>
      <c r="H8" s="6"/>
      <c r="I8" s="6"/>
      <c r="J8" s="7" t="n">
        <f aca="false">642*100/48000</f>
        <v>1.3375</v>
      </c>
      <c r="K8" s="7" t="n">
        <v>2.12291666666667</v>
      </c>
      <c r="L8" s="7" t="n">
        <v>5.64791666666667</v>
      </c>
      <c r="M8" s="7" t="n">
        <v>9.975</v>
      </c>
      <c r="N8" s="7" t="n">
        <v>80.9166666666667</v>
      </c>
      <c r="O8" s="1" t="s">
        <v>14</v>
      </c>
      <c r="P8" s="1" t="s">
        <v>15</v>
      </c>
      <c r="Q8" s="1" t="s">
        <v>16</v>
      </c>
    </row>
    <row r="9" customFormat="false" ht="12.8" hidden="false" customHeight="false" outlineLevel="0" collapsed="false">
      <c r="A9" s="1" t="s">
        <v>22</v>
      </c>
      <c r="B9" s="1" t="n">
        <v>1197</v>
      </c>
      <c r="C9" s="1" t="n">
        <v>60000</v>
      </c>
      <c r="D9" s="1" t="n">
        <v>50</v>
      </c>
      <c r="E9" s="6"/>
      <c r="F9" s="6"/>
      <c r="G9" s="6"/>
      <c r="H9" s="6"/>
      <c r="I9" s="6"/>
      <c r="J9" s="7" t="n">
        <f aca="false">820*100/60000</f>
        <v>1.36666666666667</v>
      </c>
      <c r="K9" s="7" t="n">
        <v>2.195</v>
      </c>
      <c r="L9" s="7" t="n">
        <v>5.635</v>
      </c>
      <c r="M9" s="7" t="n">
        <v>10.0133333333333</v>
      </c>
      <c r="N9" s="7" t="n">
        <v>80.79</v>
      </c>
      <c r="O9" s="1" t="s">
        <v>14</v>
      </c>
      <c r="P9" s="1" t="s">
        <v>15</v>
      </c>
      <c r="Q9" s="1" t="s">
        <v>16</v>
      </c>
    </row>
    <row r="10" customFormat="false" ht="12.8" hidden="false" customHeight="false" outlineLevel="0" collapsed="false">
      <c r="A10" s="1" t="s">
        <v>23</v>
      </c>
      <c r="B10" s="1" t="n">
        <v>500</v>
      </c>
      <c r="C10" s="1" t="n">
        <v>500</v>
      </c>
      <c r="D10" s="1" t="n">
        <v>1</v>
      </c>
      <c r="E10" s="1" t="n">
        <v>34.4</v>
      </c>
      <c r="F10" s="1" t="n">
        <v>41.6</v>
      </c>
      <c r="G10" s="1" t="n">
        <v>8.4</v>
      </c>
      <c r="H10" s="1" t="n">
        <v>5.6</v>
      </c>
      <c r="I10" s="1" t="n">
        <v>10</v>
      </c>
      <c r="J10" s="1" t="n">
        <v>0.6</v>
      </c>
      <c r="K10" s="1" t="n">
        <v>2</v>
      </c>
      <c r="L10" s="1" t="n">
        <v>6.2</v>
      </c>
      <c r="M10" s="1" t="n">
        <v>11.4</v>
      </c>
      <c r="N10" s="1" t="n">
        <v>79.8</v>
      </c>
      <c r="O10" s="1" t="s">
        <v>24</v>
      </c>
      <c r="P10" s="1" t="s">
        <v>15</v>
      </c>
      <c r="Q10" s="1" t="s">
        <v>16</v>
      </c>
    </row>
    <row r="11" customFormat="false" ht="12.8" hidden="false" customHeight="fals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customFormat="false" ht="12.8" hidden="false" customHeight="false" outlineLevel="0" collapsed="false">
      <c r="A12" s="1" t="s">
        <v>25</v>
      </c>
      <c r="B12" s="1" t="n">
        <v>920</v>
      </c>
      <c r="C12" s="1" t="n">
        <v>920</v>
      </c>
      <c r="D12" s="1" t="n">
        <v>1</v>
      </c>
      <c r="E12" s="6" t="n">
        <v>44.6739130434783</v>
      </c>
      <c r="F12" s="6" t="n">
        <v>51.9565217391304</v>
      </c>
      <c r="G12" s="6" t="n">
        <v>3.3695652173913</v>
      </c>
      <c r="H12" s="1" t="s">
        <v>26</v>
      </c>
      <c r="I12" s="1" t="s">
        <v>26</v>
      </c>
      <c r="J12" s="7" t="n">
        <v>10.6521739130435</v>
      </c>
      <c r="K12" s="7" t="n">
        <v>3.69565217391304</v>
      </c>
      <c r="L12" s="7" t="n">
        <v>19.3478260869565</v>
      </c>
      <c r="M12" s="7" t="n">
        <v>66.304347826087</v>
      </c>
      <c r="N12" s="7" t="s">
        <v>26</v>
      </c>
      <c r="O12" s="1" t="s">
        <v>27</v>
      </c>
      <c r="P12" s="1" t="s">
        <v>28</v>
      </c>
      <c r="Q12" s="1" t="s">
        <v>29</v>
      </c>
    </row>
    <row r="13" customFormat="false" ht="12.8" hidden="false" customHeight="false" outlineLevel="0" collapsed="false">
      <c r="A13" s="1" t="s">
        <v>30</v>
      </c>
      <c r="B13" s="1" t="n">
        <v>1476</v>
      </c>
      <c r="C13" s="1" t="n">
        <v>2405</v>
      </c>
      <c r="D13" s="1" t="n">
        <v>2</v>
      </c>
      <c r="E13" s="7" t="n">
        <v>48.3062330623306</v>
      </c>
      <c r="F13" s="7" t="n">
        <v>42.8861788617886</v>
      </c>
      <c r="G13" s="7" t="n">
        <v>5.42005420054201</v>
      </c>
      <c r="H13" s="7" t="n">
        <v>3.31978319783198</v>
      </c>
      <c r="I13" s="7" t="n">
        <v>0.0677506775067751</v>
      </c>
      <c r="J13" s="7" t="n">
        <v>10.1871101871102</v>
      </c>
      <c r="K13" s="7" t="n">
        <v>11.2266112266112</v>
      </c>
      <c r="L13" s="7" t="n">
        <v>28.8981288981289</v>
      </c>
      <c r="M13" s="7" t="n">
        <v>49.6881496881497</v>
      </c>
      <c r="N13" s="7" t="s">
        <v>26</v>
      </c>
      <c r="O13" s="1" t="s">
        <v>24</v>
      </c>
      <c r="P13" s="1" t="s">
        <v>28</v>
      </c>
      <c r="Q13" s="1" t="s">
        <v>29</v>
      </c>
    </row>
    <row r="14" customFormat="false" ht="12.8" hidden="false" customHeight="false" outlineLevel="0" collapsed="false">
      <c r="A14" s="1" t="s">
        <v>27</v>
      </c>
      <c r="B14" s="1" t="n">
        <v>3268</v>
      </c>
      <c r="C14" s="1" t="n">
        <v>165138</v>
      </c>
      <c r="D14" s="1" t="n">
        <v>50</v>
      </c>
      <c r="E14" s="7" t="n">
        <v>37.4541003671971</v>
      </c>
      <c r="F14" s="7" t="n">
        <v>40.8506731946144</v>
      </c>
      <c r="G14" s="7" t="n">
        <v>8.65973072215422</v>
      </c>
      <c r="H14" s="7" t="n">
        <v>3.70257037943696</v>
      </c>
      <c r="I14" s="7" t="n">
        <v>9.33292533659731</v>
      </c>
      <c r="J14" s="7" t="n">
        <v>1.46120214608388</v>
      </c>
      <c r="K14" s="7" t="n">
        <v>2.51547190834332</v>
      </c>
      <c r="L14" s="7" t="n">
        <v>5.62196465986024</v>
      </c>
      <c r="M14" s="7" t="n">
        <v>10.1151763979217</v>
      </c>
      <c r="N14" s="7" t="n">
        <v>80.2861848877908</v>
      </c>
      <c r="O14" s="1" t="s">
        <v>25</v>
      </c>
      <c r="P14" s="1" t="s">
        <v>15</v>
      </c>
      <c r="Q14" s="1" t="s">
        <v>29</v>
      </c>
    </row>
    <row r="15" customFormat="false" ht="12.8" hidden="false" customHeight="false" outlineLevel="0" collapsed="false">
      <c r="A15" s="1" t="s">
        <v>31</v>
      </c>
      <c r="B15" s="1" t="n">
        <v>442</v>
      </c>
      <c r="C15" s="1" t="n">
        <v>442</v>
      </c>
      <c r="D15" s="1" t="n">
        <v>1</v>
      </c>
      <c r="E15" s="7" t="n">
        <v>76.0180995475113</v>
      </c>
      <c r="F15" s="7" t="n">
        <v>23.3031674208145</v>
      </c>
      <c r="G15" s="7" t="n">
        <v>0.452488687782805</v>
      </c>
      <c r="H15" s="7" t="n">
        <v>0.226244343891403</v>
      </c>
      <c r="I15" s="1" t="s">
        <v>26</v>
      </c>
      <c r="J15" s="7" t="n">
        <v>74.6606334841629</v>
      </c>
      <c r="K15" s="7" t="n">
        <v>22.3981900452489</v>
      </c>
      <c r="L15" s="7" t="n">
        <v>2.26244343891403</v>
      </c>
      <c r="M15" s="7" t="n">
        <v>0.678733031674208</v>
      </c>
      <c r="N15" s="1" t="s">
        <v>26</v>
      </c>
      <c r="O15" s="1" t="s">
        <v>24</v>
      </c>
      <c r="P15" s="1" t="s">
        <v>32</v>
      </c>
      <c r="Q15" s="1" t="s">
        <v>29</v>
      </c>
    </row>
    <row r="16" customFormat="false" ht="12.8" hidden="false" customHeight="false" outlineLevel="0" collapsed="false">
      <c r="A16" s="1" t="s">
        <v>33</v>
      </c>
      <c r="B16" s="1" t="n">
        <v>110</v>
      </c>
      <c r="C16" s="1" t="n">
        <v>110</v>
      </c>
      <c r="D16" s="1" t="n">
        <v>1</v>
      </c>
      <c r="E16" s="7" t="n">
        <v>72.7272727272727</v>
      </c>
      <c r="F16" s="7" t="n">
        <v>27.2727272727273</v>
      </c>
      <c r="G16" s="1" t="s">
        <v>26</v>
      </c>
      <c r="H16" s="1" t="s">
        <v>26</v>
      </c>
      <c r="I16" s="1" t="s">
        <v>26</v>
      </c>
      <c r="J16" s="7" t="n">
        <v>78.1818181818182</v>
      </c>
      <c r="K16" s="7" t="n">
        <v>19.0909090909091</v>
      </c>
      <c r="L16" s="7" t="n">
        <v>1.81818181818182</v>
      </c>
      <c r="M16" s="7" t="n">
        <v>0.909090909090909</v>
      </c>
      <c r="N16" s="1" t="s">
        <v>26</v>
      </c>
      <c r="O16" s="1" t="s">
        <v>24</v>
      </c>
      <c r="P16" s="1" t="s">
        <v>32</v>
      </c>
      <c r="Q16" s="1" t="s">
        <v>29</v>
      </c>
    </row>
    <row r="17" customFormat="false" ht="12.8" hidden="false" customHeight="false" outlineLevel="0" collapsed="false">
      <c r="A17" s="8"/>
      <c r="B17" s="8"/>
      <c r="C17" s="9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customFormat="false" ht="12.8" hidden="false" customHeight="false" outlineLevel="0" collapsed="false">
      <c r="D18" s="0"/>
    </row>
    <row r="19" customFormat="false" ht="12.8" hidden="false" customHeight="false" outlineLevel="0" collapsed="false">
      <c r="D19" s="0"/>
      <c r="E19" s="0"/>
    </row>
    <row r="20" customFormat="false" ht="12.8" hidden="false" customHeight="false" outlineLevel="0" collapsed="false">
      <c r="D20" s="0"/>
      <c r="E20" s="0"/>
    </row>
    <row r="21" customFormat="false" ht="12.8" hidden="false" customHeight="false" outlineLevel="0" collapsed="false">
      <c r="D21" s="0"/>
      <c r="E21" s="0"/>
    </row>
    <row r="22" customFormat="false" ht="12.8" hidden="false" customHeight="false" outlineLevel="0" collapsed="false">
      <c r="D22" s="0"/>
      <c r="E22" s="0"/>
    </row>
    <row r="23" customFormat="false" ht="12.8" hidden="false" customHeight="false" outlineLevel="0" collapsed="false">
      <c r="C23" s="0"/>
      <c r="D23" s="0"/>
      <c r="E23" s="0"/>
    </row>
    <row r="24" customFormat="false" ht="12.8" hidden="false" customHeight="false" outlineLevel="0" collapsed="false">
      <c r="D24" s="0"/>
      <c r="I24" s="0"/>
    </row>
    <row r="25" customFormat="false" ht="12.8" hidden="false" customHeight="false" outlineLevel="0" collapsed="false">
      <c r="D25" s="0"/>
      <c r="I25" s="0"/>
    </row>
    <row r="26" customFormat="false" ht="12.8" hidden="false" customHeight="false" outlineLevel="0" collapsed="false">
      <c r="C26" s="0"/>
      <c r="D26" s="0"/>
      <c r="I26" s="0"/>
    </row>
    <row r="27" customFormat="false" ht="12.8" hidden="false" customHeight="false" outlineLevel="0" collapsed="false">
      <c r="C27" s="0"/>
      <c r="D27" s="0"/>
      <c r="I27" s="0"/>
    </row>
    <row r="28" customFormat="false" ht="12.8" hidden="false" customHeight="false" outlineLevel="0" collapsed="false">
      <c r="C28" s="0"/>
      <c r="D28" s="0"/>
      <c r="I28" s="0"/>
    </row>
    <row r="29" customFormat="false" ht="12.8" hidden="false" customHeight="false" outlineLevel="0" collapsed="false">
      <c r="C29" s="0"/>
      <c r="D29" s="0"/>
    </row>
    <row r="30" customFormat="false" ht="12.8" hidden="false" customHeight="false" outlineLevel="0" collapsed="false">
      <c r="D30" s="0"/>
    </row>
    <row r="31" customFormat="false" ht="12.8" hidden="false" customHeight="false" outlineLevel="0" collapsed="false">
      <c r="D31" s="0"/>
    </row>
    <row r="32" customFormat="false" ht="12.8" hidden="false" customHeight="false" outlineLevel="0" collapsed="false">
      <c r="D32" s="0"/>
    </row>
    <row r="33" customFormat="false" ht="12.8" hidden="false" customHeight="false" outlineLevel="0" collapsed="false">
      <c r="D33" s="0"/>
    </row>
    <row r="34" customFormat="false" ht="12.8" hidden="false" customHeight="false" outlineLevel="0" collapsed="false">
      <c r="D34" s="0"/>
    </row>
    <row r="35" customFormat="false" ht="12.8" hidden="false" customHeight="false" outlineLevel="0" collapsed="false">
      <c r="D35" s="0"/>
    </row>
  </sheetData>
  <mergeCells count="14">
    <mergeCell ref="A1:A2"/>
    <mergeCell ref="B1:B2"/>
    <mergeCell ref="C1:C2"/>
    <mergeCell ref="D1:D2"/>
    <mergeCell ref="E1:I1"/>
    <mergeCell ref="J1:N1"/>
    <mergeCell ref="O1:O2"/>
    <mergeCell ref="P1:P2"/>
    <mergeCell ref="Q1:Q2"/>
    <mergeCell ref="E3:E9"/>
    <mergeCell ref="F3:F9"/>
    <mergeCell ref="G3:G9"/>
    <mergeCell ref="H3:H9"/>
    <mergeCell ref="I3:I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2020-07-08T00:56:13Z</dcterms:created>
  <dc:creator/>
  <dc:description/>
  <dc:language>pt-BR</dc:language>
  <cp:lastModifiedBy/>
  <dcterms:modified xsi:type="dcterms:W3CDTF">2020-07-08T02:34:31Z</dcterms:modified>
  <cp:revision>2</cp:revision>
  <dc:subject/>
  <dc:title/>
</cp:coreProperties>
</file>