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queryTables/queryTable1.xml" ContentType="application/vnd.openxmlformats-officedocument.spreadsheetml.queryTable+xml"/>
  <Override PartName="/xl/tables/table7.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706"/>
  <workbookPr/>
  <mc:AlternateContent xmlns:mc="http://schemas.openxmlformats.org/markup-compatibility/2006">
    <mc:Choice Requires="x15">
      <x15ac:absPath xmlns:x15ac="http://schemas.microsoft.com/office/spreadsheetml/2010/11/ac" url="\\redmond\coreops\SES\PSLib\AzureDeployment\Prod\"/>
    </mc:Choice>
  </mc:AlternateContent>
  <xr:revisionPtr revIDLastSave="9" documentId="11_637EFE8C18002D9F1126C1C0E7FF30F40867FD88" xr6:coauthVersionLast="46" xr6:coauthVersionMax="46" xr10:uidLastSave="{3FE140A7-DDFD-4F31-9474-2B76D9D10E3A}"/>
  <bookViews>
    <workbookView xWindow="0" yWindow="1800" windowWidth="15390" windowHeight="6780" xr2:uid="{00000000-000D-0000-FFFF-FFFF00000000}"/>
  </bookViews>
  <sheets>
    <sheet name="ServerList" sheetId="1" r:id="rId1"/>
    <sheet name="Environment" sheetId="7" r:id="rId2"/>
    <sheet name="Domain" sheetId="5" r:id="rId3"/>
    <sheet name="InstanceSize" sheetId="4" r:id="rId4"/>
    <sheet name="OFFER" sheetId="3" r:id="rId5"/>
    <sheet name="Role" sheetId="6" r:id="rId6"/>
    <sheet name="ServiceList" sheetId="8" r:id="rId7"/>
    <sheet name="Azure Subscriptions" sheetId="10" state="hidden" r:id="rId8"/>
  </sheets>
  <definedNames>
    <definedName name="ExternalData_1" localSheetId="7" hidden="1">'Azure Subscriptions'!$A$1:$P$80</definedName>
    <definedName name="ExternalData_1" localSheetId="6" hidden="1">ServiceList!$A$1:$X$202</definedName>
    <definedName name="ServiceNames">ServiceList!$E$2:$E$1048576</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 i="1" l="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2" i="1"/>
  <c r="R3"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2" i="1"/>
  <c r="K37" i="1" l="1"/>
  <c r="U35" i="1" l="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4" i="1"/>
  <c r="U3" i="1"/>
  <c r="U2" i="1"/>
  <c r="U5" i="1"/>
  <c r="N2" i="1" l="1"/>
  <c r="S3" i="1"/>
  <c r="T3" i="1"/>
  <c r="S4" i="1"/>
  <c r="T4" i="1"/>
  <c r="S5" i="1"/>
  <c r="T5" i="1"/>
  <c r="S6" i="1"/>
  <c r="T6" i="1"/>
  <c r="S7" i="1"/>
  <c r="T7" i="1"/>
  <c r="S8" i="1"/>
  <c r="T8" i="1"/>
  <c r="S9" i="1"/>
  <c r="T9" i="1"/>
  <c r="S10" i="1"/>
  <c r="T10" i="1"/>
  <c r="S11" i="1"/>
  <c r="T11" i="1"/>
  <c r="S12" i="1"/>
  <c r="T12" i="1"/>
  <c r="S13" i="1"/>
  <c r="T13" i="1"/>
  <c r="S14" i="1"/>
  <c r="T14" i="1"/>
  <c r="S15" i="1"/>
  <c r="T15" i="1"/>
  <c r="S16" i="1"/>
  <c r="T16" i="1"/>
  <c r="S17" i="1"/>
  <c r="T17" i="1"/>
  <c r="S18" i="1"/>
  <c r="T18" i="1"/>
  <c r="S19" i="1"/>
  <c r="T19" i="1"/>
  <c r="S20" i="1"/>
  <c r="T20" i="1"/>
  <c r="S21" i="1"/>
  <c r="T21" i="1"/>
  <c r="S22" i="1"/>
  <c r="T22" i="1"/>
  <c r="S23" i="1"/>
  <c r="T23" i="1"/>
  <c r="S24" i="1"/>
  <c r="T24" i="1"/>
  <c r="S25" i="1"/>
  <c r="T25" i="1"/>
  <c r="S26" i="1"/>
  <c r="T26" i="1"/>
  <c r="S27" i="1"/>
  <c r="T27" i="1"/>
  <c r="S28" i="1"/>
  <c r="T28" i="1"/>
  <c r="S29" i="1"/>
  <c r="T29" i="1"/>
  <c r="S30" i="1"/>
  <c r="T30" i="1"/>
  <c r="S31" i="1"/>
  <c r="T31" i="1"/>
  <c r="S32" i="1"/>
  <c r="T32" i="1"/>
  <c r="S33" i="1"/>
  <c r="T33" i="1"/>
  <c r="S34" i="1"/>
  <c r="T34" i="1"/>
  <c r="S35" i="1"/>
  <c r="T35" i="1"/>
  <c r="S36" i="1"/>
  <c r="T36" i="1"/>
  <c r="S37" i="1"/>
  <c r="T37" i="1"/>
  <c r="S38" i="1"/>
  <c r="T38" i="1"/>
  <c r="S39" i="1"/>
  <c r="T39" i="1"/>
  <c r="S40" i="1"/>
  <c r="T40" i="1"/>
  <c r="S41" i="1"/>
  <c r="T41" i="1"/>
  <c r="T2" i="1"/>
  <c r="S2"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5" i="1"/>
  <c r="J4" i="1"/>
  <c r="J3" i="1"/>
  <c r="J2" i="1"/>
  <c r="J6" i="1"/>
  <c r="K44" i="1"/>
  <c r="K43" i="1"/>
  <c r="K42" i="1"/>
  <c r="K41" i="1"/>
  <c r="K40" i="1"/>
  <c r="K39" i="1"/>
  <c r="K38"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2" i="1"/>
  <c r="L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Bryan Rogers (Persistent Solutions)</author>
  </authors>
  <commentList>
    <comment ref="A1" authorId="0" shapeId="0" xr:uid="{00000000-0006-0000-0000-000001000000}">
      <text>
        <r>
          <rPr>
            <b/>
            <sz val="9"/>
            <color indexed="81"/>
            <rFont val="Tahoma"/>
            <family val="2"/>
          </rPr>
          <t>Bryan Rogers 
(Persistent Solutions):</t>
        </r>
        <r>
          <rPr>
            <sz val="9"/>
            <color indexed="81"/>
            <rFont val="Tahoma"/>
            <family val="2"/>
          </rPr>
          <t xml:space="preserve">
Pulls from inventory, must add to inventory prior to deployment</t>
        </r>
      </text>
    </comment>
    <comment ref="B1" authorId="0" shapeId="0" xr:uid="{00000000-0006-0000-0000-000002000000}">
      <text>
        <r>
          <rPr>
            <b/>
            <sz val="9"/>
            <color indexed="81"/>
            <rFont val="Tahoma"/>
            <family val="2"/>
          </rPr>
          <t>Bryan Rogers (Persistent Solutions):</t>
        </r>
        <r>
          <rPr>
            <sz val="9"/>
            <color indexed="81"/>
            <rFont val="Tahoma"/>
            <family val="2"/>
          </rPr>
          <t xml:space="preserve">
Choose from dropdown</t>
        </r>
      </text>
    </comment>
    <comment ref="G1" authorId="0" shapeId="0" xr:uid="{00000000-0006-0000-0000-000003000000}">
      <text>
        <r>
          <rPr>
            <b/>
            <sz val="9"/>
            <color indexed="81"/>
            <rFont val="Tahoma"/>
            <family val="2"/>
          </rPr>
          <t>Bryan Rogers (Persistent Solutions):</t>
        </r>
        <r>
          <rPr>
            <sz val="9"/>
            <color indexed="81"/>
            <rFont val="Tahoma"/>
            <family val="2"/>
          </rPr>
          <t xml:space="preserve">
Choose from dropdown</t>
        </r>
      </text>
    </comment>
    <comment ref="H1" authorId="0" shapeId="0" xr:uid="{00000000-0006-0000-0000-000004000000}">
      <text>
        <r>
          <rPr>
            <b/>
            <sz val="9"/>
            <color indexed="81"/>
            <rFont val="Tahoma"/>
            <family val="2"/>
          </rPr>
          <t>Bryan Rogers (Persistent Solutions):</t>
        </r>
        <r>
          <rPr>
            <sz val="9"/>
            <color indexed="81"/>
            <rFont val="Tahoma"/>
            <family val="2"/>
          </rPr>
          <t xml:space="preserve">
Choose from dropdown</t>
        </r>
      </text>
    </comment>
    <comment ref="O1" authorId="0" shapeId="0" xr:uid="{00000000-0006-0000-0000-000005000000}">
      <text>
        <r>
          <rPr>
            <b/>
            <sz val="9"/>
            <color indexed="81"/>
            <rFont val="Tahoma"/>
            <family val="2"/>
          </rPr>
          <t>Bryan Rogers (Persistent Solutions):</t>
        </r>
        <r>
          <rPr>
            <sz val="9"/>
            <color indexed="81"/>
            <rFont val="Tahoma"/>
            <family val="2"/>
          </rPr>
          <t xml:space="preserve">
Must have something here</t>
        </r>
      </text>
    </comment>
    <comment ref="P1" authorId="0" shapeId="0" xr:uid="{00000000-0006-0000-0000-000006000000}">
      <text>
        <r>
          <rPr>
            <b/>
            <sz val="9"/>
            <color indexed="81"/>
            <rFont val="Tahoma"/>
            <family val="2"/>
          </rPr>
          <t>Bryan Rogers (Persistent Solutions):</t>
        </r>
        <r>
          <rPr>
            <sz val="9"/>
            <color indexed="81"/>
            <rFont val="Tahoma"/>
            <family val="2"/>
          </rPr>
          <t xml:space="preserve">
Must have something here</t>
        </r>
      </text>
    </comment>
    <comment ref="U1" authorId="0" shapeId="0" xr:uid="{00000000-0006-0000-0000-000007000000}">
      <text>
        <r>
          <rPr>
            <b/>
            <sz val="9"/>
            <color indexed="81"/>
            <rFont val="Tahoma"/>
            <family val="2"/>
          </rPr>
          <t>Bryan Rogers (Persistent Solutions):</t>
        </r>
        <r>
          <rPr>
            <sz val="9"/>
            <color indexed="81"/>
            <rFont val="Tahoma"/>
            <family val="2"/>
          </rPr>
          <t xml:space="preserve">
Same as role/function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Azure Subscriptions" description="Connection to the 'Azure Subscriptions' query in the workbook." type="5" refreshedVersion="6" background="1" saveData="1">
    <dbPr connection="Provider=Microsoft.Mashup.OleDb.1;Data Source=$Workbook$;Location=Azure Subscriptions;Extended Properties=&quot;&quot;" command="SELECT * FROM [Azure Subscriptions]"/>
  </connection>
  <connection id="2" xr16:uid="{00000000-0015-0000-FFFF-FFFF01000000}" keepAlive="1" name="Query - Services" description="Connection to the 'Services' query in the workbook." type="5" refreshedVersion="6" background="1" refreshOnLoad="1" saveData="1">
    <dbPr connection="Provider=Microsoft.Mashup.OleDb.1;Data Source=$Workbook$;Location=Services;Extended Properties=&quot;&quot;" command="SELECT * FROM [Services]_x000d__x000a_ORDER BY Title"/>
  </connection>
</connections>
</file>

<file path=xl/sharedStrings.xml><?xml version="1.0" encoding="utf-8"?>
<sst xmlns="http://schemas.openxmlformats.org/spreadsheetml/2006/main" count="2697" uniqueCount="877">
  <si>
    <t>ServiceName</t>
  </si>
  <si>
    <t>Environment</t>
  </si>
  <si>
    <t>SubscriptionID</t>
  </si>
  <si>
    <t>VMName</t>
  </si>
  <si>
    <t>Role</t>
  </si>
  <si>
    <t>Function</t>
  </si>
  <si>
    <t>OFFER</t>
  </si>
  <si>
    <t>InstanceSize</t>
  </si>
  <si>
    <t>StorageGB</t>
  </si>
  <si>
    <t>Cores</t>
  </si>
  <si>
    <t>ResourceGroupName</t>
  </si>
  <si>
    <t>AvailabilitySetName</t>
  </si>
  <si>
    <t>Domain</t>
  </si>
  <si>
    <t>OU</t>
  </si>
  <si>
    <t>AssignedTo</t>
  </si>
  <si>
    <t>Administrators</t>
  </si>
  <si>
    <t>Note</t>
  </si>
  <si>
    <t>Listener</t>
  </si>
  <si>
    <t>Clustername</t>
  </si>
  <si>
    <t>AvailabilityGroup</t>
  </si>
  <si>
    <t>Component</t>
  </si>
  <si>
    <t>PROD</t>
  </si>
  <si>
    <t>SQLAO</t>
  </si>
  <si>
    <t>SCOM OM</t>
  </si>
  <si>
    <t>SQL2016SP1-WS2016</t>
  </si>
  <si>
    <t>Standard_DS13_v2</t>
  </si>
  <si>
    <t>redmond.corp.microsoft.com</t>
  </si>
  <si>
    <t>v-rogerb</t>
  </si>
  <si>
    <t>redmond\v-rogerb</t>
  </si>
  <si>
    <t>IIS</t>
  </si>
  <si>
    <t>Utility</t>
  </si>
  <si>
    <t>OU=WDGSESRE,OU=Support,OU=OSG,OU=Labs,DC=redmond,DC=corp,DC=microsoft,DC=com</t>
  </si>
  <si>
    <t>DEV</t>
  </si>
  <si>
    <t>TEST</t>
  </si>
  <si>
    <t>PPE</t>
  </si>
  <si>
    <t>InstanceSIze</t>
  </si>
  <si>
    <t>Standard_A7</t>
  </si>
  <si>
    <t>Standard_A8_V2</t>
  </si>
  <si>
    <t>Standard_D1_v2</t>
  </si>
  <si>
    <t>Standard_D11_v2</t>
  </si>
  <si>
    <t>Standard_D12_v2</t>
  </si>
  <si>
    <t>Standard_D13_v2</t>
  </si>
  <si>
    <t>Standard_D14_v2</t>
  </si>
  <si>
    <t>Standard_D15_v2</t>
  </si>
  <si>
    <t>Standard_D2_v2</t>
  </si>
  <si>
    <t>Standard_D3_v2</t>
  </si>
  <si>
    <t>Standard_D4_v2</t>
  </si>
  <si>
    <t>Standard_D5_v2</t>
  </si>
  <si>
    <t>Standard_DS1_v2</t>
  </si>
  <si>
    <t>Standard_DS11_v2</t>
  </si>
  <si>
    <t>Standard_DS12_v2</t>
  </si>
  <si>
    <t>Standard_DS14_v2</t>
  </si>
  <si>
    <t>Standard_DS15_v2</t>
  </si>
  <si>
    <t>Standard_DS2_v2</t>
  </si>
  <si>
    <t>Standard_DS3_v2</t>
  </si>
  <si>
    <t>Standard_DS4_v2</t>
  </si>
  <si>
    <t>Standard_DS5_v2</t>
  </si>
  <si>
    <t>Standard_F16</t>
  </si>
  <si>
    <t>Standard_GS5</t>
  </si>
  <si>
    <t>Offer</t>
  </si>
  <si>
    <t>SQL2016-WS2016</t>
  </si>
  <si>
    <t>SQL2016-WS2012R2</t>
  </si>
  <si>
    <t>SQL2014-WS2012R2</t>
  </si>
  <si>
    <t>SQL2014SP2-WS2012R2</t>
  </si>
  <si>
    <t>SQL2014SP1-WS2012R2</t>
  </si>
  <si>
    <t>SQL2012SP3-WS2012R2</t>
  </si>
  <si>
    <t>SQL2012SP2-WS2012R2</t>
  </si>
  <si>
    <t>SQL2012SP2-WS2012</t>
  </si>
  <si>
    <t>SQL2008R2SP3-WS2012</t>
  </si>
  <si>
    <t>SQL2008R2SP3-WS2008R2SP1</t>
  </si>
  <si>
    <t>2016-Datacenter</t>
  </si>
  <si>
    <t>2012-R2-Datacenter</t>
  </si>
  <si>
    <t>2012-Datacenter</t>
  </si>
  <si>
    <t>2008-R2-SP1</t>
  </si>
  <si>
    <t>APP</t>
  </si>
  <si>
    <t>SQL</t>
  </si>
  <si>
    <t>IISAO</t>
  </si>
  <si>
    <t>FileSystemObjectType</t>
  </si>
  <si>
    <t>Id</t>
  </si>
  <si>
    <t>ServerRedirectedEmbedUrl</t>
  </si>
  <si>
    <t>ContentTypeId</t>
  </si>
  <si>
    <t>Title</t>
  </si>
  <si>
    <t>Description</t>
  </si>
  <si>
    <t>Service Tree</t>
  </si>
  <si>
    <t>OwnerId</t>
  </si>
  <si>
    <t>OwnerStringId</t>
  </si>
  <si>
    <t>Service Type</t>
  </si>
  <si>
    <t>Co-Owner/DG</t>
  </si>
  <si>
    <t>Owner ManagerId</t>
  </si>
  <si>
    <t>Owner ManagerStringId</t>
  </si>
  <si>
    <t>Path to Service_x002</t>
  </si>
  <si>
    <t>Co-Owners (At_Id</t>
  </si>
  <si>
    <t>Co-Owners (At_StringId</t>
  </si>
  <si>
    <t>ID.1</t>
  </si>
  <si>
    <t>Modified</t>
  </si>
  <si>
    <t>Created</t>
  </si>
  <si>
    <t>AuthorId</t>
  </si>
  <si>
    <t>EditorId</t>
  </si>
  <si>
    <t>OData__UIVersionString</t>
  </si>
  <si>
    <t>Attachments</t>
  </si>
  <si>
    <t>GUID</t>
  </si>
  <si>
    <t/>
  </si>
  <si>
    <t>0x0100052DED37CC5D6D4D99CF2A9AAD3D9FA9</t>
  </si>
  <si>
    <t>ABS</t>
  </si>
  <si>
    <t>Analysis Based Selection (ABS) is do the smart test selection for specific fix, schedule tests automatically, and can see all WSD test results from winXP to newest OS in one location.</t>
  </si>
  <si>
    <t>[List]</t>
  </si>
  <si>
    <t>Cloud Capable</t>
  </si>
  <si>
    <t>cxeabs</t>
  </si>
  <si>
    <t>371</t>
  </si>
  <si>
    <t>1.0</t>
  </si>
  <si>
    <t>4a320057-af33-4834-8d8e-1d2bf68eda7d</t>
  </si>
  <si>
    <t>ARM compiler licenses</t>
  </si>
  <si>
    <t>1009b6b2-839e-444c-9067-576f12d9d065</t>
  </si>
  <si>
    <t>Advanced Reading Technology Team File Server</t>
  </si>
  <si>
    <t>c0faef4e-5511-43c3-aebc-d884bf58d949</t>
  </si>
  <si>
    <t>Analysis Based Selection</t>
  </si>
  <si>
    <t>8d727882-07b3-46ca-be7d-72908b800b18</t>
  </si>
  <si>
    <t>App Rover</t>
  </si>
  <si>
    <t>Web Front End that provides metadata on storage catalog of store applications. Warehouse data to be able to provide trending data on store app usage. SQL backend, IIS, File Share.</t>
  </si>
  <si>
    <t>397</t>
  </si>
  <si>
    <t>67e8dbc1-5c26-433f-ae06-2a5870c69238</t>
  </si>
  <si>
    <t>AppCompat</t>
  </si>
  <si>
    <t>8906f5bd-0e5c-4490-8bd7-c33ab42c8a9b</t>
  </si>
  <si>
    <t>BPT (Base Platform Team) build and file share server</t>
  </si>
  <si>
    <t>60341dd0-5412-46a2-9a71-497e6f0a668e</t>
  </si>
  <si>
    <t>Backup</t>
  </si>
  <si>
    <t>6198bd6c-bed5-43ba-a59d-35585fb4d108</t>
  </si>
  <si>
    <t>Backup Services</t>
  </si>
  <si>
    <t>Shared Backup services</t>
  </si>
  <si>
    <t>Legacy</t>
  </si>
  <si>
    <t>9</t>
  </si>
  <si>
    <t>https://servicetree.msftcloudes.com/#/ServiceModel/Service/Profile/213bb90c-6db6-43ae-a45d-0572564a33ba</t>
  </si>
  <si>
    <t>2.0</t>
  </si>
  <si>
    <t>56adca33-cf85-446f-be97-c7d2f5a08c27</t>
  </si>
  <si>
    <t>BuildElevator</t>
  </si>
  <si>
    <t>1ed6a71e-30d0-493d-a772-8c35c5d9000a</t>
  </si>
  <si>
    <t>BuildTransferTool, RRAllinOne, SEManTex</t>
  </si>
  <si>
    <t>6d977ddc-90cb-424f-940e-4e63719575c8</t>
  </si>
  <si>
    <t>CMPT</t>
  </si>
  <si>
    <t>8a58f288-470c-416c-8954-c0f2fc3d4b3d</t>
  </si>
  <si>
    <t>CMake Windows Dashboard</t>
  </si>
  <si>
    <t>Open source contributions to the integration of windows and visual studio</t>
  </si>
  <si>
    <t>https://servicetree.msftcloudes.com/#/ServiceModel/Service/Profile/8010d924-df86-4989-97f1-72063870126b</t>
  </si>
  <si>
    <t>3.0</t>
  </si>
  <si>
    <t>7d1a1077-fd50-4ce9-bee6-dfde581ea500</t>
  </si>
  <si>
    <t>CORA</t>
  </si>
  <si>
    <t>564ee12c-6cb5-4295-9321-57f8627efdd6</t>
  </si>
  <si>
    <t>CORESMTP</t>
  </si>
  <si>
    <t>2ccdd153-351f-47d7-9847-2ebf86085d4f</t>
  </si>
  <si>
    <t>CPUB App Build</t>
  </si>
  <si>
    <t>Uses TFS to do daily builds of applications used in CPUB tools</t>
  </si>
  <si>
    <t>WDGCPUBFE</t>
  </si>
  <si>
    <t>225</t>
  </si>
  <si>
    <t>https://servicetree.msftcloudes.com/#/ServiceModel/Service/Profile/9c9022dd-58ce-40a8-9b94-f951166eabab</t>
  </si>
  <si>
    <t>5.0</t>
  </si>
  <si>
    <t>699b0726-157f-4708-9f6e-561850d5ff94</t>
  </si>
  <si>
    <t>CXEOPSFILE</t>
  </si>
  <si>
    <t>66612bd9-d290-4ef6-9210-22ffdb05f9c7</t>
  </si>
  <si>
    <t>CXEXP</t>
  </si>
  <si>
    <t>08bd6b80-b6ed-4d3f-828e-a02a7927e4a0</t>
  </si>
  <si>
    <t>Compat Validation, AppLibrary</t>
  </si>
  <si>
    <t>72395e49-a085-4753-a4b2-f500cf099759</t>
  </si>
  <si>
    <t>Compat Validation,  AppLibrary</t>
  </si>
  <si>
    <t>4213750a-e5eb-4cd8-9ae0-15c2e1f00c8e</t>
  </si>
  <si>
    <t>Content Pub R&amp;D_FrontEdge</t>
  </si>
  <si>
    <t xml:space="preserve">Tool and scripts for WDG Front Edge team content publishing. </t>
  </si>
  <si>
    <t>wdgcpubfe</t>
  </si>
  <si>
    <t>https://servicetree.msftcloudes.com/#/ServiceModel/Service/Profile/66de8c96-be52-4e12-a5c9-ed5670864db8</t>
  </si>
  <si>
    <t>60917983-22d7-40a8-b2ff-06b2ee1c8404</t>
  </si>
  <si>
    <t>CoreOps SharePoint 2010</t>
  </si>
  <si>
    <t>efbd87ef-c9a2-4961-ae69-457704b45c70</t>
  </si>
  <si>
    <t>CoreOps SharePoint 2013</t>
  </si>
  <si>
    <t>181c6c00-e95b-4a29-b982-09dda17f234b</t>
  </si>
  <si>
    <t>CoreOps Websites</t>
  </si>
  <si>
    <t>acf6afea-df34-4ae9-9819-8bf1a06d3175</t>
  </si>
  <si>
    <t>Currently this server is our Pre Production Environment for SigmaAZ01.</t>
  </si>
  <si>
    <t>1f6a7001-7a0e-4dfa-97e0-955c898a01ad</t>
  </si>
  <si>
    <t>DECOM</t>
  </si>
  <si>
    <t>3bce024a-77f1-4278-b19d-302e34517db4</t>
  </si>
  <si>
    <t>DEP</t>
  </si>
  <si>
    <t>267d8b00-d9b1-4e62-be1d-057583615bb3</t>
  </si>
  <si>
    <t>DF</t>
  </si>
  <si>
    <t>59b21c1f-3f90-4821-a4f0-02da2e48a5d8</t>
  </si>
  <si>
    <t>DII Feedback Data Sync with Cosmos</t>
  </si>
  <si>
    <t>1dd62b7f-e45f-4a84-98e1-a4b35296f982</t>
  </si>
  <si>
    <t>DMI</t>
  </si>
  <si>
    <t>44ee8e74-858f-4385-a4ac-63f97551ee15</t>
  </si>
  <si>
    <t>DVC</t>
  </si>
  <si>
    <t>54f3f818-92ef-4423-9238-064efd063f64</t>
  </si>
  <si>
    <t>Data Feed System, et al</t>
  </si>
  <si>
    <t>927796a4-64da-42e3-9ee8-c2a9fdee9afb</t>
  </si>
  <si>
    <t>Data storage and processing for DEP (Developer Ecosystem Platform) telemetry</t>
  </si>
  <si>
    <t>2feba4fd-912a-43e2-8645-4d1187c6930a</t>
  </si>
  <si>
    <t>Data storage for SiGMa Quality</t>
  </si>
  <si>
    <t>f0e720a3-921e-4c08-9b48-dfede70f3b29</t>
  </si>
  <si>
    <t>DcMart</t>
  </si>
  <si>
    <t>b085fa96-5dbe-4d0b-984e-fdc8d673e26c</t>
  </si>
  <si>
    <t>Decom Server</t>
  </si>
  <si>
    <t>85dee3e3-c31f-41c4-b7e7-4b35bbd980f7</t>
  </si>
  <si>
    <t>Dedicated On-Prem</t>
  </si>
  <si>
    <t>Dedicated HW for special case scenarios on-prem only</t>
  </si>
  <si>
    <t>https://servicetree.msftcloudes.com/#/ServiceModel/Service/Profile/63f999d9-dfc1-44df-850a-5073ebb7604d</t>
  </si>
  <si>
    <t>da8dc0ec-5f39-4fcf-9e2c-87d6ebaf1292</t>
  </si>
  <si>
    <t>EE</t>
  </si>
  <si>
    <t>37b16498-03fe-4537-a418-a0bf3818f341</t>
  </si>
  <si>
    <t>ERPM</t>
  </si>
  <si>
    <t>Password Vault</t>
  </si>
  <si>
    <t>305</t>
  </si>
  <si>
    <t>aac3a8c7-11d3-472f-b328-85e6969da066</t>
  </si>
  <si>
    <t>ES Sage</t>
  </si>
  <si>
    <t>Bot that lives on Skype for Business to help answer questions about the Engineering system used by WDG.</t>
  </si>
  <si>
    <t>360</t>
  </si>
  <si>
    <t>eec1a7e7-6a16-494f-874b-c389c496d458</t>
  </si>
  <si>
    <t>ES Service Maturity and Health Runners</t>
  </si>
  <si>
    <t>Core Services Production Service (it’s going to host the new databases for HeadTrax and Service Account inventory pulls)</t>
  </si>
  <si>
    <t>159</t>
  </si>
  <si>
    <t>https://servicetree.msftcloudes.com/#/ServiceModel/Service/Profile/751b5d80-61ec-417f-96b0-c6b3932f2bce</t>
  </si>
  <si>
    <t>cf7642fc-679e-4f53-9d50-d4593fd47f8d</t>
  </si>
  <si>
    <t>ESSHIP Website</t>
  </si>
  <si>
    <t>8b8f369f-a02b-4b6e-819c-f50daa044f95</t>
  </si>
  <si>
    <t>Edge Correlation Cube</t>
  </si>
  <si>
    <t>Ingesting Edge browser usage data from COSMOS and generating SQL Cube for analysis with PowerBI dashboard.</t>
  </si>
  <si>
    <t>356</t>
  </si>
  <si>
    <t>https://servicetree.msftcloudes.com/#/ServiceModel/Service/Profile/d0e123c0-969e-437f-8fc0-3241dae53cb5</t>
  </si>
  <si>
    <t>1a5b0764-fd61-445a-959c-6ec50ef50428</t>
  </si>
  <si>
    <t>Edge Dashboard</t>
  </si>
  <si>
    <t>48f963d8-a434-43b1-98bc-77cca27042bb</t>
  </si>
  <si>
    <t>Enterprise Services</t>
  </si>
  <si>
    <t>49610c25-c245-4d13-9bef-f2275d1a424d</t>
  </si>
  <si>
    <t>EnterpriseValidation</t>
  </si>
  <si>
    <t>40bced10-3411-4b21-9b2e-e609bfd74e65</t>
  </si>
  <si>
    <t>Esinsights</t>
  </si>
  <si>
    <t>60a705ed-2560-47a8-a7cf-dbb2e971a3cc</t>
  </si>
  <si>
    <t>FINOAR</t>
  </si>
  <si>
    <t>7ba9d3e5-d332-48e9-ab74-c6f8e556d65c</t>
  </si>
  <si>
    <t>File Server</t>
  </si>
  <si>
    <t>3225b0c3-4802-48ee-91b4-f2154acc5e39</t>
  </si>
  <si>
    <t>File Share Services</t>
  </si>
  <si>
    <t>Shared file share services on shared infrastructure</t>
  </si>
  <si>
    <t>https://servicetree.msftcloudes.com/#/ServiceModel/Service/Profile/aed362be-dd96-4719-8990-95681dd97c41</t>
  </si>
  <si>
    <t>48397b84-106f-42aa-873c-2d98ddc72704</t>
  </si>
  <si>
    <t>File Shares</t>
  </si>
  <si>
    <t>7a33a3b1-519f-4586-b621-926954f41f44</t>
  </si>
  <si>
    <t>File share for PCE initiatives, OEM images, device projects</t>
  </si>
  <si>
    <t>d7f7fdad-3de4-43bb-b7cc-ff17e193c278</t>
  </si>
  <si>
    <t>Fileshare</t>
  </si>
  <si>
    <t>e37cdd83-6cc0-487e-a525-2e4e7d46d39a</t>
  </si>
  <si>
    <t>Flight Assistant Bot (FAB)</t>
  </si>
  <si>
    <t>Long name: Flight Assistant Bot, VMs utilizing Azure web API to crawl Azure Websites</t>
  </si>
  <si>
    <t>316</t>
  </si>
  <si>
    <t>https://servicetree.msftcloudes.com/#/ServiceModel/Service/Profile/605b2976-d879-4b24-8ef0-78b3271d4dad</t>
  </si>
  <si>
    <t>4.0</t>
  </si>
  <si>
    <t>ae7c4067-1313-471b-95cd-9c0f5a71dc8f</t>
  </si>
  <si>
    <t>Fun-Splunk-Azure</t>
  </si>
  <si>
    <t>Splunk service in Azure</t>
  </si>
  <si>
    <t>wdgseshelp; WinSplunkProdOps</t>
  </si>
  <si>
    <t>384</t>
  </si>
  <si>
    <t>https://servicetree.msftcloudes.com/#/ServiceModel/Service/Profile/54cebd2b-afcb-4c3c-ba59-a729560b445b</t>
  </si>
  <si>
    <t>6c2e394c-2b27-4f1e-b2e2-e8d5c77ad99e</t>
  </si>
  <si>
    <t>Geolocation Service</t>
  </si>
  <si>
    <t>tluke; fegonzal; dhgandhi</t>
  </si>
  <si>
    <t>https://servicetree.msftcloudes.com/#/ServiceModel/Service/Profile/52c438d5-0064-4a88-808b-064192ca4524</t>
  </si>
  <si>
    <t>3c12fae1-c950-4daa-bd0d-d159df962ff6</t>
  </si>
  <si>
    <t>HCC Engine</t>
  </si>
  <si>
    <t>b1d879cc-edb9-4715-a902-34c71421b721</t>
  </si>
  <si>
    <t>HVA Systems Asset Management</t>
  </si>
  <si>
    <t>Instance of CoreAsset for HVA services org</t>
  </si>
  <si>
    <t>394</t>
  </si>
  <si>
    <t>2a67d955-deb9-4e85-8ca7-5547b62abb25</t>
  </si>
  <si>
    <t>HVC01</t>
  </si>
  <si>
    <t xml:space="preserve">SES Hyper-V Failover Cluster #01 </t>
  </si>
  <si>
    <t>chip;aspend;wdgseshelp</t>
  </si>
  <si>
    <t>1ff78a1d-fa5b-44af-b292-ae447e518401</t>
  </si>
  <si>
    <t>Halcyon</t>
  </si>
  <si>
    <t>d5d61d8c-9eba-4c7a-af33-597279f6c63a</t>
  </si>
  <si>
    <t>HassleVerse</t>
  </si>
  <si>
    <t>davideb</t>
  </si>
  <si>
    <t>e6f09b8d-551f-496e-84df-775c0a71403a</t>
  </si>
  <si>
    <t>Hosts VM that hosts WDG Web sites</t>
  </si>
  <si>
    <t>c9064095-b34b-4527-9842-5142fbf7b497</t>
  </si>
  <si>
    <t>Hyper-V Perf</t>
  </si>
  <si>
    <t>0c8bf562-bf2b-480f-9dc8-377dbb0a2d7a</t>
  </si>
  <si>
    <t>Hyper-V team</t>
  </si>
  <si>
    <t>5a4a111d-f016-4247-819b-3a99c0de2722</t>
  </si>
  <si>
    <t>ICMS.WDG</t>
  </si>
  <si>
    <t xml:space="preserve">The International Content Management System (iCMS) is a WDG dedicated multi-tenant content management instance. </t>
  </si>
  <si>
    <t>303</t>
  </si>
  <si>
    <t>https://servicetree.msftcloudes.com/#/ServiceModel/Service/Profile/ecc2d6ed-a5a5-494c-97fd-6e79977dede9</t>
  </si>
  <si>
    <t>6.0</t>
  </si>
  <si>
    <t>cdd15c37-157c-4e10-bce8-6de77bb3a61b</t>
  </si>
  <si>
    <t>IE</t>
  </si>
  <si>
    <t>73457944-6317-4316-89cc-32ffb42d717d</t>
  </si>
  <si>
    <t>IE MTP</t>
  </si>
  <si>
    <t>d7f3f4e9-349b-4714-967e-993b66440374</t>
  </si>
  <si>
    <t>IE Test Infra</t>
  </si>
  <si>
    <t>687cee80-a5b2-4a9a-a1a7-3f72b8e816e6</t>
  </si>
  <si>
    <t>IE WSD MTP</t>
  </si>
  <si>
    <t>71c00c6d-ede5-4993-bab6-ef73eafcb2ec</t>
  </si>
  <si>
    <t>IE/EDGE Reliability Lab (IEREL)</t>
  </si>
  <si>
    <t>de0a0163-700a-4c9d-9722-67039d6393e9</t>
  </si>
  <si>
    <t>IIS AzurePaaS</t>
  </si>
  <si>
    <t>Azure PaaS IIS services</t>
  </si>
  <si>
    <t>Cloud Optimal</t>
  </si>
  <si>
    <t>https://servicetree.msftcloudes.com/#/ServiceModel/Service/Profile/1d9c78c5-fbfe-4fdc-895c-90b0e8487118</t>
  </si>
  <si>
    <t>8d8710d2-b7f1-4557-9340-58aa402fc3f7</t>
  </si>
  <si>
    <t>IIS AzureVM</t>
  </si>
  <si>
    <t>IIS VM in Azure</t>
  </si>
  <si>
    <t>https://servicetree.msftcloudes.com/#/ServiceModel/Service/Profile/31bd1a5d-c76f-44e4-888b-1df5df5b7637</t>
  </si>
  <si>
    <t>403402ab-0dd9-4abd-9c8f-a783d49f1cbc</t>
  </si>
  <si>
    <t>InkStudio</t>
  </si>
  <si>
    <t>e39623bb-5688-4bfe-8aec-451c1a976ec7</t>
  </si>
  <si>
    <t>Inkwell</t>
  </si>
  <si>
    <t>cfb46972-616f-4efd-9ddd-0952bb61afa9</t>
  </si>
  <si>
    <t>LMX</t>
  </si>
  <si>
    <t>LMX/STBLMX websites</t>
  </si>
  <si>
    <t>lmxout</t>
  </si>
  <si>
    <t>168</t>
  </si>
  <si>
    <t>https://servicetree.msftcloudes.com/#/ServiceModel/Service/Profile/13124fc4-a71b-4f78-b0ec-ad344d6f155d</t>
  </si>
  <si>
    <t>461175a9-bd94-4fcb-8732-11fb4d058d32</t>
  </si>
  <si>
    <t>MSN and Edge DHP Editorial DB</t>
  </si>
  <si>
    <t>2b9fba9b-0d24-48d3-8090-5166c692ddb4</t>
  </si>
  <si>
    <t>Machine Learning Services (serving Microsoft), Reporting Services (serving WDG)</t>
  </si>
  <si>
    <t>5ca091d1-9a4f-4092-93c1-81824588759b</t>
  </si>
  <si>
    <t xml:space="preserve">Mail2Bug </t>
  </si>
  <si>
    <t>Mail2Bug (M2B) - VSO Email based Ticketing Service</t>
  </si>
  <si>
    <t>243</t>
  </si>
  <si>
    <t>b1edf973-dc60-4a26-9634-9b5d3e1048cf</t>
  </si>
  <si>
    <t>MantaRay, HyperTriage</t>
  </si>
  <si>
    <t>1ad4b968-91c8-4c0a-a401-f26df22005b9</t>
  </si>
  <si>
    <t>MeasurePoint</t>
  </si>
  <si>
    <t>0dcbe509-7f45-42e2-9223-f5871aa6edfc</t>
  </si>
  <si>
    <t>Media Experience Analyzer</t>
  </si>
  <si>
    <t>03fcdb93-9610-4704-82c6-e90f08dc0ed4</t>
  </si>
  <si>
    <t>MediaHealth, SigmaHealth, and DriverHealth dashboards</t>
  </si>
  <si>
    <t>1e3a3482-e557-458c-9100-f46eb6fa89c2</t>
  </si>
  <si>
    <t>NOT EXIST</t>
  </si>
  <si>
    <t>c02508b3-d97c-4ade-b9ff-03579dc18f1c</t>
  </si>
  <si>
    <t>NTPNPSRV</t>
  </si>
  <si>
    <t>File service behind an F5/DFSN pair.  Result of migration of said server out of 85, Dec 2016</t>
  </si>
  <si>
    <t>367</t>
  </si>
  <si>
    <t>04704719-3e96-4703-868a-5fad155d6022</t>
  </si>
  <si>
    <t>OEM Finance SQL &amp; BI Server</t>
  </si>
  <si>
    <t>983555ec-9a33-422e-9f30-67b29a17ebe7</t>
  </si>
  <si>
    <t>OEM Finance SQL 2016</t>
  </si>
  <si>
    <t>6b2143c0-5341-4fc2-84d3-997ad9e40629</t>
  </si>
  <si>
    <t>OS</t>
  </si>
  <si>
    <t>f455dfc4-609d-4158-afe5-037643bd7f1a</t>
  </si>
  <si>
    <t>OSFAC Infra</t>
  </si>
  <si>
    <t>Used for OSFAC team to monitor thier Azure infrastructure environment</t>
  </si>
  <si>
    <t>223</t>
  </si>
  <si>
    <t>https://servicetree.msftcloudes.com/#/ServiceModel/Service/Profile/8028c131-65d7-4228-be93-8df54b343ca7</t>
  </si>
  <si>
    <t>35077a17-08ea-4176-b490-423d14bff4bc</t>
  </si>
  <si>
    <t>OSG SEC LAB</t>
  </si>
  <si>
    <t>8c9c2f40-7535-4dc4-8ae1-cf9d682c9fc3</t>
  </si>
  <si>
    <t>OSS Team Fileshare</t>
  </si>
  <si>
    <t>e08b7a30-e2a5-4307-88e2-55745911198c</t>
  </si>
  <si>
    <t>On-Prem IIS Services</t>
  </si>
  <si>
    <t>Hosting on-prem shared IIS infrastrucutre</t>
  </si>
  <si>
    <t>https://servicetree.msftcloudes.com/#/ServiceModel/Service/Profile/80ec3824-37cc-4641-8e42-fb4aa699818c</t>
  </si>
  <si>
    <t>3109ac1e-1413-43e9-8b56-1ee257ab16f4</t>
  </si>
  <si>
    <t>Onboarding01</t>
  </si>
  <si>
    <t>Test onboarding to give offshore team knowledge on onboarding process. Will be removed in later decommission training.</t>
  </si>
  <si>
    <t>e5bc919e-e6c6-4bde-b37c-6eed5c964c9e</t>
  </si>
  <si>
    <t>OneCS</t>
  </si>
  <si>
    <t>o	Supports monitoring services used for OneCS. Reaches out to blob storage and file shares and parses content.</t>
  </si>
  <si>
    <t>https://servicetree.msftcloudes.com/#/ServiceModel/Service/Profile/3537f963-5271-4418-bba1-f09cbf3ba116</t>
  </si>
  <si>
    <t>ef967e78-40df-41d9-8b53-211a19d8c72e</t>
  </si>
  <si>
    <t>OneListener</t>
  </si>
  <si>
    <t>WSDDALS; Alex Teterev</t>
  </si>
  <si>
    <t>2ee73e4f-44f3-40d8-bcb5-fe7f2bfb1438</t>
  </si>
  <si>
    <t>PAX Search</t>
  </si>
  <si>
    <t>Sub for PAX team search testing</t>
  </si>
  <si>
    <t>wdgseshelp</t>
  </si>
  <si>
    <t>https://servicetree.msftcloudes.com/#/ServiceModel/Service/Profile/f755968e-8300-40aa-802e-e9d43506f636</t>
  </si>
  <si>
    <t>633a975f-93a5-4140-ac87-994d8ef8ce28</t>
  </si>
  <si>
    <t>PCE Partner Tools (PBS service, SQL DB, Partner VSO attachment Files)</t>
  </si>
  <si>
    <t>7ecce76e-4104-4fb9-b5da-75a3db6b421f</t>
  </si>
  <si>
    <t>PCE Partner Tools (bug notification tools and reporting)</t>
  </si>
  <si>
    <t>41e5a2ef-ae30-4f00-bba8-30201c81eafa</t>
  </si>
  <si>
    <t>PEM (Post Experiment Module)</t>
  </si>
  <si>
    <t>0188f3b6-6e94-4a3c-bb77-5e2de2ec7107</t>
  </si>
  <si>
    <t>Partner Bug Service</t>
  </si>
  <si>
    <t>TBD</t>
  </si>
  <si>
    <t>404</t>
  </si>
  <si>
    <t>7f488bc6-34b6-4f66-920a-a3164adf74ed</t>
  </si>
  <si>
    <t>Possibly SCOM app server for BLT</t>
  </si>
  <si>
    <t>4d12ddb4-f3bb-4f86-81ca-54f41c634550</t>
  </si>
  <si>
    <t>Private Cloud Simulator (PCS)</t>
  </si>
  <si>
    <t>a920ed26-123a-45af-aa3c-44a7443a349e</t>
  </si>
  <si>
    <t>Project Houston – Engineering Systems Dashboard</t>
  </si>
  <si>
    <t>6fef19ab-c113-4208-a9ff-92312a5ab90a</t>
  </si>
  <si>
    <t>Protractor Test Content Host</t>
  </si>
  <si>
    <t>61f44fb6-2d5f-420d-9c75-7a79c7d0390d</t>
  </si>
  <si>
    <t>R2D2Bot</t>
  </si>
  <si>
    <t>R2D2 Application Service</t>
  </si>
  <si>
    <t>Hybrid</t>
  </si>
  <si>
    <t>R2D2Not</t>
  </si>
  <si>
    <t>323</t>
  </si>
  <si>
    <t>https://servicetree.msftcloudes.com/#/ServiceModel/Service/Profile/14d1d31f-62a3-43f4-a97e-2554b2792d76</t>
  </si>
  <si>
    <t>adf45ea8-3a9f-4664-9faf-6f3577edde25</t>
  </si>
  <si>
    <t>Runs production userfeedbacksvc</t>
  </si>
  <si>
    <t>ef142887-5b5b-4398-81c8-34f178f584f9</t>
  </si>
  <si>
    <t>S2D01</t>
  </si>
  <si>
    <t>8 Node 2016 Storages Spaces Direct CSV - S2D01</t>
  </si>
  <si>
    <t>chip;aspend;wdgsesint</t>
  </si>
  <si>
    <t>376fb374-714e-435c-87f4-f1d5bb2aec54</t>
  </si>
  <si>
    <t>SEGDR</t>
  </si>
  <si>
    <t>628ccc47-0239-4078-b9da-2144ff24cc6f</t>
  </si>
  <si>
    <t>SEHVA, HVA Lab HostMon</t>
  </si>
  <si>
    <t>b74a0a12-f8ee-449b-a267-6c4ac8c5ff31</t>
  </si>
  <si>
    <t>SES</t>
  </si>
  <si>
    <t>e39b7165-a470-4538-9c95-d69e57a946fe</t>
  </si>
  <si>
    <t>SES Azure DPM 2016</t>
  </si>
  <si>
    <t>20184bcb-b33a-4754-ae6d-7ca583527ad4</t>
  </si>
  <si>
    <t>SES Azure SCOM 2016</t>
  </si>
  <si>
    <t>0e87a114-1fee-4db3-a9b3-cf6c339ae495</t>
  </si>
  <si>
    <t>SES Internal</t>
  </si>
  <si>
    <t>d952479c-c8ee-4379-a8f0-4b7c3186977f</t>
  </si>
  <si>
    <t>SES MDT</t>
  </si>
  <si>
    <t>2807562f-7d35-40cc-bffa-c60c58c719b7</t>
  </si>
  <si>
    <t>SES On-Prem Backup</t>
  </si>
  <si>
    <t>0a1b8bf5-0c2f-43a4-9855-6703d9a4b375</t>
  </si>
  <si>
    <t>SES On-Prem File Servers</t>
  </si>
  <si>
    <t>6fc46abf-f968-49cf-9c11-86699014906c</t>
  </si>
  <si>
    <t>SES On-Prem Hyper-V</t>
  </si>
  <si>
    <t>9c6560ed-aca0-4191-849f-19f05a9b1780</t>
  </si>
  <si>
    <t>SES On-Prem IIS Farm</t>
  </si>
  <si>
    <t>f34ca8bd-8b8b-43c3-976c-0da68f7742e6</t>
  </si>
  <si>
    <t>SES On-Prem Infra</t>
  </si>
  <si>
    <t>5bd4416c-7c69-493b-85a2-e41743e69c3a</t>
  </si>
  <si>
    <t>SES On-Prem SCOM</t>
  </si>
  <si>
    <t>302303f7-c46e-4b6f-bc18-d11313a07bbf</t>
  </si>
  <si>
    <t>SES P2V</t>
  </si>
  <si>
    <t>c5057251-15a9-4f32-98c4-3c081d06b412</t>
  </si>
  <si>
    <t>SES Patching</t>
  </si>
  <si>
    <t>e9b6670b-07eb-4cca-9620-75465cbd99bd</t>
  </si>
  <si>
    <t>SES RR1 Hyper-V</t>
  </si>
  <si>
    <t>VM hosting in RR1</t>
  </si>
  <si>
    <t>6c3fb24b-9b97-4f5f-a2a3-9a9c5c895b86</t>
  </si>
  <si>
    <t>SES SQL-OnPrem</t>
  </si>
  <si>
    <t>On-prem shared SQL hosting</t>
  </si>
  <si>
    <t>https://servicetree.msftcloudes.com/#/ServiceModel/Service/Profile/3dc8b6cd-e1c2-4fb6-84fc-7585ba6fb769</t>
  </si>
  <si>
    <t>b74b6950-160c-44e0-b2d0-8e133c034f84</t>
  </si>
  <si>
    <t>SES Shared Cube</t>
  </si>
  <si>
    <t>d6f58c7b-475d-4863-8058-f2ec56a6c5e7</t>
  </si>
  <si>
    <t>SES Shared Web</t>
  </si>
  <si>
    <t>9c46574b-7a2c-43fb-bddf-01e07586e1d6</t>
  </si>
  <si>
    <t>SES StorSimple File Services</t>
  </si>
  <si>
    <t>a7f471ec-8cf1-4efe-bde9-ea7c8ce2b2d4</t>
  </si>
  <si>
    <t>SES Team Databases</t>
  </si>
  <si>
    <t>7c4137fd-73b1-4dac-a0b7-1b207443646a</t>
  </si>
  <si>
    <t>SES Team Websites</t>
  </si>
  <si>
    <t>fa2358c1-c540-48c2-a7c6-53aeac77e9a5</t>
  </si>
  <si>
    <t>SESDFS</t>
  </si>
  <si>
    <t>Hosts DFS content for WDG</t>
  </si>
  <si>
    <t>621f5f60-a6a7-474b-9094-8a885b56442f</t>
  </si>
  <si>
    <t>SESPOOL</t>
  </si>
  <si>
    <t>148c12a6-fe84-4dfc-bdcd-aeead98ef67f</t>
  </si>
  <si>
    <t>ef439f2f-f289-4949-9b9e-9e505ce0f9da</t>
  </si>
  <si>
    <t>SQL AzurePaaS</t>
  </si>
  <si>
    <t>Azure PaaS SQL services</t>
  </si>
  <si>
    <t>https://servicetree.msftcloudes.com/#/ServiceModel/Service/Profile/4a55fb0d-4acf-4d0f-94d5-f90ef78c3649</t>
  </si>
  <si>
    <t>6e3321dc-ce5e-454d-80c3-e0677408856f</t>
  </si>
  <si>
    <t>SQL AzureVM</t>
  </si>
  <si>
    <t>SES SQLVM Azure services</t>
  </si>
  <si>
    <t>https://servicetree.msftcloudes.com/#/ServiceModel/Service/Profile/ae61eb1c-c77e-4433-9c02-9160c670bc82</t>
  </si>
  <si>
    <t>beacc008-c28a-47ab-a4bc-97a9a6c447fe</t>
  </si>
  <si>
    <t>SQL Data Storage for ENS Quality</t>
  </si>
  <si>
    <t>This server supports SQlization of data from cosmos and provides data storage and insights services to  the ENS quality team.</t>
  </si>
  <si>
    <t>2e344990-0a54-4119-a2b2-41de4435a532</t>
  </si>
  <si>
    <t>SQL Data Storage for STACK Quality</t>
  </si>
  <si>
    <t>This server supports SQlization of data from cosmos and provides data storage and insights services to  the STACK quality team.</t>
  </si>
  <si>
    <t>adaa982c-7d7c-4e6f-b2cd-d9da169f8894</t>
  </si>
  <si>
    <t>SQL Data Storage for SiGMa Quality</t>
  </si>
  <si>
    <t>This server supports SQlization of data from cosmos and provides data storage and insights services to the SiGMa quality team.</t>
  </si>
  <si>
    <t>3852de0e-9097-48e5-82db-0a5d1f6e3808</t>
  </si>
  <si>
    <t>Scream Test</t>
  </si>
  <si>
    <t>This denotes that a server is in process for decommissioning.</t>
  </si>
  <si>
    <t>5d3ec28c-7554-4e3b-85ae-3141c6ab6148</t>
  </si>
  <si>
    <t>Secure File server for HVA Lab</t>
  </si>
  <si>
    <t>25e4f265-6fe4-4dd3-b8ce-142a18089290</t>
  </si>
  <si>
    <t>Security Assurance</t>
  </si>
  <si>
    <t>AUDIT</t>
  </si>
  <si>
    <t>381</t>
  </si>
  <si>
    <t>595f46f6-0a8a-4610-81cf-9338117774bd</t>
  </si>
  <si>
    <t>SendKudos, Servicing Velocity Tool, etc</t>
  </si>
  <si>
    <t>46c9f716-33d1-41de-a7b5-bc70ea9f2c35</t>
  </si>
  <si>
    <t>Setuphot</t>
  </si>
  <si>
    <t>df49fc33-e2e0-48ed-a49d-9faa78f0e159</t>
  </si>
  <si>
    <t>Sharepoint 2016 Farm</t>
  </si>
  <si>
    <t>10f3043a-0494-400a-92f9-f052822e2d06</t>
  </si>
  <si>
    <t>Sharepoint On-Prem</t>
  </si>
  <si>
    <t>b9e9dde1-1f0e-4833-b38d-12647690cef8</t>
  </si>
  <si>
    <t>Sigma Data Science</t>
  </si>
  <si>
    <t>3b447cb4-f738-4818-a8ac-3c04b75ab99b</t>
  </si>
  <si>
    <t>SourceRight</t>
  </si>
  <si>
    <t>6e5a6301-9b3c-4a17-8aa2-2ded8b3916bd</t>
  </si>
  <si>
    <t>StoreSearch</t>
  </si>
  <si>
    <t>dac29074-bb28-4080-85f0-14b8f5ed403f</t>
  </si>
  <si>
    <t>Storefront Clients Telemetry</t>
  </si>
  <si>
    <t>e01fe74b-d692-4178-8421-561a77ccbb95</t>
  </si>
  <si>
    <t>Stream</t>
  </si>
  <si>
    <t>4a4564c6-fc3a-4f13-aea4-14fc22f3a75d</t>
  </si>
  <si>
    <t>System Initiated User Feedback (SUIF)</t>
  </si>
  <si>
    <t>958fd43b-58c6-404f-b63a-4a4ae98d5f29</t>
  </si>
  <si>
    <t>Unknown Service. Requires Auditing.</t>
  </si>
  <si>
    <t>32bc243b-4f03-439c-8d3a-9f80f17214e5</t>
  </si>
  <si>
    <t>TES Reporting</t>
  </si>
  <si>
    <t>Test Services Reporting Service</t>
  </si>
  <si>
    <t>WDGTESReport</t>
  </si>
  <si>
    <t>303256ec-6689-4b56-ae1a-27c0a4b1cf36</t>
  </si>
  <si>
    <t>TVHeadEnd</t>
  </si>
  <si>
    <t>Manages websites accessed by TVs in common areas around campus</t>
  </si>
  <si>
    <t>https://servicetree.msftcloudes.com/#/ServiceModel/Service/Profile/2c869d91-2251-412d-a027-de3336a478cc</t>
  </si>
  <si>
    <t>273fcc00-5bdc-44a5-b215-81c24560ab73</t>
  </si>
  <si>
    <t>TabletPC</t>
  </si>
  <si>
    <t>5d522cb8-e5d8-44c2-8b61-479a4fb6a077</t>
  </si>
  <si>
    <t>Telemetry</t>
  </si>
  <si>
    <t>f15ae5b1-da2a-4f75-b15d-ea898d3507ce</t>
  </si>
  <si>
    <t>Telemetry - Headtrax</t>
  </si>
  <si>
    <t>8d5064a5-fc80-4f38-b169-4906a895ea55</t>
  </si>
  <si>
    <t>Test Services</t>
  </si>
  <si>
    <t>031fae00-ac97-4cf5-9b7b-573af1e8fd36</t>
  </si>
  <si>
    <t>Touchdown (TD)</t>
  </si>
  <si>
    <t>6b92be75-3760-428f-b2d0-9026f0b66cf1</t>
  </si>
  <si>
    <t>TriageExplorer service, ExecutionExplorer service, All TS reporting and TS SQL backend</t>
  </si>
  <si>
    <t>f8344d72-9a9d-4905-88d7-2f7f761300ab</t>
  </si>
  <si>
    <t>Usage Data</t>
  </si>
  <si>
    <t>cfa067d7-b35f-443a-9c06-9f13475281ad</t>
  </si>
  <si>
    <t>VS</t>
  </si>
  <si>
    <t>a91dac85-d57e-4919-940d-51c495119c37</t>
  </si>
  <si>
    <t>VSTS Build Agent for BuildAnalytics project</t>
  </si>
  <si>
    <t>65c8958c-5389-492f-a4b4-21a3fd2eab7a</t>
  </si>
  <si>
    <t>WCOPS Web</t>
  </si>
  <si>
    <t>9dc967f9-3d9a-4852-b043-bf11b3427bb2</t>
  </si>
  <si>
    <t>WDCML/MTPS Publishing</t>
  </si>
  <si>
    <t xml:space="preserve">o	Documentation Builds for Windows Developer documentation. Servers contain build tools and storage shares. </t>
  </si>
  <si>
    <t>21318674-5e02-46a2-aaa2-2d597550447c</t>
  </si>
  <si>
    <t>WDG DevDoc</t>
  </si>
  <si>
    <t>e32a575c-9eba-448d-acc9-620f37febc18</t>
  </si>
  <si>
    <t xml:space="preserve">WDG Device Admin Team (DAT) Ticketing </t>
  </si>
  <si>
    <t>Device Admin Team Ticketing System hosted on SP 2016 Framework</t>
  </si>
  <si>
    <t>WDGDAT</t>
  </si>
  <si>
    <t>240</t>
  </si>
  <si>
    <t>83489629-0f10-444f-81f7-8a98b3623a82</t>
  </si>
  <si>
    <t>WDG Email Services-SigmaExchange</t>
  </si>
  <si>
    <t>External Exchange services used by test automation to send emails.</t>
  </si>
  <si>
    <t>chip;aspend;v-jimgar;sanjibs;wdgseshelp</t>
  </si>
  <si>
    <t>https://servicetree.msftcloudes.com/#/ServiceModel/Service/Profile/c0b286f7-8a66-4e35-8730-97c5203da739</t>
  </si>
  <si>
    <t>ad6baa65-c465-4a33-8f78-83a954b3a5c8</t>
  </si>
  <si>
    <t>WDG Engineering System Security Team</t>
  </si>
  <si>
    <t>Security team for Core Services group</t>
  </si>
  <si>
    <t>221</t>
  </si>
  <si>
    <t>ef8bc6c4-47f7-41bd-a7f6-f34e8f410881</t>
  </si>
  <si>
    <t>WDG Facilities Alerting</t>
  </si>
  <si>
    <t>568addac-8cc5-4a3e-8a18-8dcff69eefb9</t>
  </si>
  <si>
    <t>WDG Resource Fabric</t>
  </si>
  <si>
    <t>WDG Resource Fabric (WRF) - The WDG Resource Fabric (WRF) is a GME Azure VM Infrastructure that accesses internal corpnet resources as well as provides internet facing access to localization vendors who translate software content for multiple groups acros</t>
  </si>
  <si>
    <t>302</t>
  </si>
  <si>
    <t>https://servicetree.msftcloudes.com/#/ServiceModel/Service/Profile/399ee473-1703-4cee-b727-f7e040558b56</t>
  </si>
  <si>
    <t>a9b8f232-76db-4302-8acd-acc4e08b1c6a</t>
  </si>
  <si>
    <t>WDG SES On-Prem Hyper-V</t>
  </si>
  <si>
    <t>c3a14661-b110-4c63-940c-8331079d49a6</t>
  </si>
  <si>
    <t>WDG SES On-Prem Hyper-V Farm</t>
  </si>
  <si>
    <t>7af50908-6a40-43f3-b880-25ba9538b9d6</t>
  </si>
  <si>
    <t>WDG Websites</t>
  </si>
  <si>
    <t>70aa73b6-feb3-4105-a84c-2f2d983b8b2c</t>
  </si>
  <si>
    <t>WDG compliance toolset versions</t>
  </si>
  <si>
    <t>4503b9a8-06b8-48e0-a30f-82e59083da89</t>
  </si>
  <si>
    <t>WDGSES</t>
  </si>
  <si>
    <t>7e5df529-fd81-451f-92fa-b9cfe2b36fc1</t>
  </si>
  <si>
    <t>WDGVM - WDG Virtualization</t>
  </si>
  <si>
    <t>b3672df0-8ea4-4b36-8388-6d6fd47d7f90</t>
  </si>
  <si>
    <t>WDGVM – WDG Virtualization</t>
  </si>
  <si>
    <t>31a6777e-4b9d-45d2-beb4-946de49648d0</t>
  </si>
  <si>
    <t>WINBI</t>
  </si>
  <si>
    <t>321</t>
  </si>
  <si>
    <t>7dfe0f3a-94ae-46a2-be51-4ed3fb4134ec</t>
  </si>
  <si>
    <t>WINSPLUNK</t>
  </si>
  <si>
    <t>0086c1fb-5697-4a01-8c38-174b5e0885a1</t>
  </si>
  <si>
    <t>WMF testing</t>
  </si>
  <si>
    <t>d6921ba5-98c8-4e3c-9ec1-79cc8b005179</t>
  </si>
  <si>
    <t>WMP Media Share (Windows Media Player Media Share)</t>
  </si>
  <si>
    <t>6eec88d7-d46b-48cc-8357-d015298ff441</t>
  </si>
  <si>
    <t>WOLDEV</t>
  </si>
  <si>
    <t>62e752ae-4a06-4a77-9de5-f4b244016135</t>
  </si>
  <si>
    <t>WOSTFS2012 local TFS</t>
  </si>
  <si>
    <t>74fafdf5-7cd4-4d5f-9f10-ab876f255d33</t>
  </si>
  <si>
    <t>WPF Test Automation</t>
  </si>
  <si>
    <t>2c121a98-72c3-4ad5-9f41-e10e76201342</t>
  </si>
  <si>
    <t>WPSHIFT</t>
  </si>
  <si>
    <t>ccd71426-e3eb-43ab-a87d-41940bff66fb</t>
  </si>
  <si>
    <t>WSD DA Internal System</t>
  </si>
  <si>
    <t xml:space="preserve">WSD Data Analysis service is an internal service used to create mission critical reports that are used daily in the WSD Central Shiproom and Local Shiproom.  </t>
  </si>
  <si>
    <t>203</t>
  </si>
  <si>
    <t>https://servicetree.msftcloudes.com/#/ServiceModel/Service/Profile/c4ef0d6d-f08c-40b8-80f1-3b860066de34</t>
  </si>
  <si>
    <t>c934293c-ee69-4df4-bbd1-b594266df019</t>
  </si>
  <si>
    <t>WSD DA One Cube</t>
  </si>
  <si>
    <t>The WSD DA OneCube provides self-serve navigation of W10 population data from servicing perspective. It is built on SQL Server Analysis Services and used in decision support and business analytics focusing on Windows 10 devices population. It provides the</t>
  </si>
  <si>
    <t>wsdmg</t>
  </si>
  <si>
    <t>362</t>
  </si>
  <si>
    <t>https://servicetree.msftcloudes.com/#/ServiceModel/Service/Profile/6b4d442d-c674-4f88-996a-f8793e95b250</t>
  </si>
  <si>
    <t>0c0a7aaa-e30a-4582-9a97-68716922c7ee</t>
  </si>
  <si>
    <t>WaaS DIIScenarioDataAccessAPI</t>
  </si>
  <si>
    <t>24f2bec4-ce08-42a3-98ab-adbd46445bf3</t>
  </si>
  <si>
    <t>Win7 SIT lab imaging</t>
  </si>
  <si>
    <t>059ab5bf-d635-4209-b7dd-e747c7182141</t>
  </si>
  <si>
    <t>Win8Store</t>
  </si>
  <si>
    <t>cf2c2162-03f2-461e-8900-924f6d6944da</t>
  </si>
  <si>
    <t>WinPOR Backup Service and Brickyard Reports</t>
  </si>
  <si>
    <t>7595999c-75eb-4756-a437-83460448e62e</t>
  </si>
  <si>
    <t>Windows ES Shared Engineering Services</t>
  </si>
  <si>
    <t>Shared Engineering Services</t>
  </si>
  <si>
    <t>18750c28-3efb-492d-8f5b-be02aba20dfa</t>
  </si>
  <si>
    <t>Windows IP services</t>
  </si>
  <si>
    <t>a8f39463-0b91-4379-b4f3-bcb1cddd7e3a</t>
  </si>
  <si>
    <t>Windows Plan of Record</t>
  </si>
  <si>
    <t>05f420ee-6294-40c4-aa64-ba34d15febb1</t>
  </si>
  <si>
    <t>Windows Research Team SQL</t>
  </si>
  <si>
    <t>d36f7217-b6ed-4d27-a437-6299fa2a17b5</t>
  </si>
  <si>
    <t>Windows Scorecard Reporting</t>
  </si>
  <si>
    <t>3f7e8162-3c13-4834-927e-bb8915ca3016</t>
  </si>
  <si>
    <t>Wordpress server</t>
  </si>
  <si>
    <t>6e8d3e1b-9eca-4f73-a3d2-10435dbcc81a</t>
  </si>
  <si>
    <t>XTrack</t>
  </si>
  <si>
    <t>These are used in dev work.</t>
  </si>
  <si>
    <t>311</t>
  </si>
  <si>
    <t>https://servicetree.msftcloudes.com/#/ServiceModel/Service/Profile/af4682b3-6ee3-425a-8f5f-2a5a5170ffef</t>
  </si>
  <si>
    <t>25308fb9-40b1-4ad7-bf29-fde7c948be1d</t>
  </si>
  <si>
    <t>Xflow WorkFlow Agent</t>
  </si>
  <si>
    <t>cdb7c423-753e-4e9b-b84d-8e072a606325</t>
  </si>
  <si>
    <t>http://iefeedback</t>
  </si>
  <si>
    <t>2761f43e-cecc-4677-aee1-f91f13b93be5</t>
  </si>
  <si>
    <t>http://marksman/</t>
  </si>
  <si>
    <t>5fc39226-5891-4d65-a6f1-032d22a4f6de</t>
  </si>
  <si>
    <t>http://vmtest/</t>
  </si>
  <si>
    <t>f268e4e1-6a80-4bd9-8d4a-1e1571db3020</t>
  </si>
  <si>
    <t>Subscription ID</t>
  </si>
  <si>
    <t>Internal/External</t>
  </si>
  <si>
    <t>Service(s) _x0Id</t>
  </si>
  <si>
    <t>0x0100BBAF5C9371D9C5499559E151F36D0DAB</t>
  </si>
  <si>
    <t>Sigma-DTAP-Exchange</t>
  </si>
  <si>
    <t xml:space="preserve">ba6de54b-f73a-4879-80f1-c0f734e3d700 </t>
  </si>
  <si>
    <t>External</t>
  </si>
  <si>
    <t>7c3449e0-ecbb-4d37-ba04-564f00f1e68e</t>
  </si>
  <si>
    <t>Core-ES-OneListener</t>
  </si>
  <si>
    <t>92d50732-ca65-43e0-867e-12e8233f1bf4</t>
  </si>
  <si>
    <t>Internal</t>
  </si>
  <si>
    <t>a1711c37-3ad8-4b6b-860d-9dae5c95a26f</t>
  </si>
  <si>
    <t>WDG-WCF-Prod</t>
  </si>
  <si>
    <t>175e2032-8994-4e34-ab57-e506a43a342a</t>
  </si>
  <si>
    <t>3787a6d5-6445-449c-afa2-acd137c1c188</t>
  </si>
  <si>
    <t>WDG-SE-SA-Splunk</t>
  </si>
  <si>
    <t>75654648-bc20-4657-9ddc-08aa5a70897d</t>
  </si>
  <si>
    <t>d2ac7b4d-57bb-4fe5-acd4-5f257bd7efe5</t>
  </si>
  <si>
    <t>WDG-Ops-CE</t>
  </si>
  <si>
    <t>3560d63c-1fa9-4f7e-aaa0-858cfc9d3741</t>
  </si>
  <si>
    <t>b5326761-c7fc-49a2-a67f-30ccafbd7d73</t>
  </si>
  <si>
    <t>WDG-MediaHealth-Dashboard-Prod</t>
  </si>
  <si>
    <t>ec9d1ad7-8cd2-47bf-b745-0228b9a435c6</t>
  </si>
  <si>
    <t>c54978ed-79ca-42d5-b023-801e6dd7e41d</t>
  </si>
  <si>
    <t>WDG-Hassleverse-Prod</t>
  </si>
  <si>
    <t>96364c36-8b85-4fab-b42f-3c9e9561faee</t>
  </si>
  <si>
    <t>7cf12815-aece-445e-bda2-8141fb242c84</t>
  </si>
  <si>
    <t>WDG-ES-TVS</t>
  </si>
  <si>
    <t>af9b0af0-91db-49da-92f0-30a92a9511dd</t>
  </si>
  <si>
    <t>8848e177-9d55-469a-8139-1eb3387c3222</t>
  </si>
  <si>
    <t>WDG-Core-UPS</t>
  </si>
  <si>
    <t>e4c72c4e-7765-4053-b339-0a46f36c0e82</t>
  </si>
  <si>
    <t>75db8f44-b3bb-488b-a0d8-4aee078d1324</t>
  </si>
  <si>
    <t>WDG-Core-PTP-DS-PROD</t>
  </si>
  <si>
    <t>cc1ad2d7-bef0-4516-833a-2e29c0c0fa58</t>
  </si>
  <si>
    <t>828dea01-fa97-44dd-ad51-903ec317cdc1</t>
  </si>
  <si>
    <t>WDG-Core-DCP-CPUB-CE</t>
  </si>
  <si>
    <t>828f8bf2-966d-41ec-bc52-26f35a06f0f4</t>
  </si>
  <si>
    <t>bc7831c2-fc20-4f9e-ab74-fac1cd21cd1a</t>
  </si>
  <si>
    <t>WDG - SESDA - Prod</t>
  </si>
  <si>
    <t>16adee2c-c492-4fef-a214-c18cb6ab2eb7</t>
  </si>
  <si>
    <t>e242ae45-580d-48c4-8ee6-a13415c2b02e</t>
  </si>
  <si>
    <t>WDG - SESDA - Dev</t>
  </si>
  <si>
    <t>21cd1a12-77bf-4800-8ffd-b5fe64b675ad</t>
  </si>
  <si>
    <t>597bf8a2-d7a0-49cb-97c5-db14cf0d0487</t>
  </si>
  <si>
    <t>WDG - SES - External</t>
  </si>
  <si>
    <t>81f532f5-7866-4934-9a21-d1960fd24f59</t>
  </si>
  <si>
    <t>87de31c1-4abd-4683-9a1a-a5c20d30e9a2</t>
  </si>
  <si>
    <t>WDG - Core - Sigma - Qual - Prod</t>
  </si>
  <si>
    <t>fd9391b1-b32d-46cf-bfe9-b6f83a8b77f8</t>
  </si>
  <si>
    <t>950f4407-4911-498d-99c7-6de4bef6b1b7</t>
  </si>
  <si>
    <t>WDG - Core - Sigma - Qual - PAAS</t>
  </si>
  <si>
    <t>a0c2ab6e-039d-4c3c-844f-4e982b138397</t>
  </si>
  <si>
    <t>2f94c31d-0a9c-482f-a7e2-48f3f41506ba</t>
  </si>
  <si>
    <t>WDG - Core - Sigma - Qual - Dev</t>
  </si>
  <si>
    <t>797c39f2-b60f-42ce-81b9-35e551216ec0</t>
  </si>
  <si>
    <t>5a13da6c-9c17-46f5-9c56-beea515c5ea3</t>
  </si>
  <si>
    <t>WDG - Core - SES - Azure Flighting</t>
  </si>
  <si>
    <t>e3f55adc-378d-48fb-ae3d-e19d0940931d</t>
  </si>
  <si>
    <t>743bf650-dff8-4543-9f97-1abf295a0c66</t>
  </si>
  <si>
    <t>WDG - Core - Fun - PH - PerfTrack</t>
  </si>
  <si>
    <t>85ab07c5-4cb1-427a-bca6-dba2a20afc43</t>
  </si>
  <si>
    <t>181b8efc-4647-45f8-aaac-a82f9f0a33c4</t>
  </si>
  <si>
    <t>WDG - Core - AppleDor - Prod</t>
  </si>
  <si>
    <t>c89d6a38-772c-4374-aaee-5ca05832ae96</t>
  </si>
  <si>
    <t>3a93c2cd-0fb3-47c0-9e5d-a63d0ce670f0</t>
  </si>
  <si>
    <t>WDG - Core - AppleDor - Dev</t>
  </si>
  <si>
    <t>2a4418fe-e8a2-4b54-abb4-c49e42478f28</t>
  </si>
  <si>
    <t>0cca5fdd-9717-4181-817f-c4a408454e0a</t>
  </si>
  <si>
    <t>SESES Consolidated</t>
  </si>
  <si>
    <t>bdfe3137-1854-4297-a1dc-4bd04a68335c</t>
  </si>
  <si>
    <t>ae2ba2bd-f2ea-45d6-bb3f-58f3a317eb50</t>
  </si>
  <si>
    <t>SESES Cloud</t>
  </si>
  <si>
    <t>b3e2223a-4278-4866-9f78-951a511b3168</t>
  </si>
  <si>
    <t>2650275a-2b7b-4a23-92a6-c10ad7c71f26</t>
  </si>
  <si>
    <t>OS-PTP-PCEDGE-COR-SB</t>
  </si>
  <si>
    <t>0ff015d4-b890-4d00-9c06-3af45c80800c</t>
  </si>
  <si>
    <t>0b21c366-112c-4471-8b9b-9bcc4e6ed321</t>
  </si>
  <si>
    <t>FUN-DevRD-Splunk</t>
  </si>
  <si>
    <t>22f761f5-adeb-40f4-9f80-1930c2e5877f</t>
  </si>
  <si>
    <t>0662b903-8508-4a54-acbb-8dded74e579d</t>
  </si>
  <si>
    <t>Fun Dep - Prod</t>
  </si>
  <si>
    <t>f82e0a07-7777-47e9-ae45-40493ce64eb9</t>
  </si>
  <si>
    <t>332f4ffc-3e96-4abe-bc55-92fa65075b5a</t>
  </si>
  <si>
    <t>Fun DEP - Dev</t>
  </si>
  <si>
    <t>64e14221-e52d-4e75-8ed4-859e224c86f7</t>
  </si>
  <si>
    <t>9e88f945-e68f-4c56-b566-fe7b011c25ab</t>
  </si>
  <si>
    <t>ES-Stream-HackES-Int</t>
  </si>
  <si>
    <t>48e752b2-f7d4-4a19-bdf6-aa043583e25d</t>
  </si>
  <si>
    <t>39f1ac5d-58b4-451b-bf4b-6662e93cee4e</t>
  </si>
  <si>
    <t>ES-Stream-HackES-Ext</t>
  </si>
  <si>
    <t>4628298e-882d-4f12-abf4-a9f9654960bb</t>
  </si>
  <si>
    <t>dbab1420-7b26-48d2-9dd0-621aca090540</t>
  </si>
  <si>
    <t>CXE Windows Phone</t>
  </si>
  <si>
    <t>858a14c3-a906-49a8-91f0-798be8cc8cc0</t>
  </si>
  <si>
    <t>09635938-ac1d-4a61-8210-29e2f6240c45</t>
  </si>
  <si>
    <t>Core-SES-RM-Flighting-SB</t>
  </si>
  <si>
    <t>43196bb0-99d8-420d-ad98-4e3363d6a37d</t>
  </si>
  <si>
    <t>189004c7-e0b7-43bf-8294-15630319de1f</t>
  </si>
  <si>
    <t>Core-SES-EST-CQA</t>
  </si>
  <si>
    <t>ce31e31e-1d7f-4a5e-9252-8ca88a8f4fc2</t>
  </si>
  <si>
    <t>2a2d189c-e11d-4c54-9eb9-89064e62845b</t>
  </si>
  <si>
    <t>CORE-FUN-PH-TEL-PerfTrackBE</t>
  </si>
  <si>
    <t>c14fff34-2529-47cb-beb1-be1184dbb3c4</t>
  </si>
  <si>
    <t>95e61aa8-1be8-49dd-80bc-c8d2b38f3ace</t>
  </si>
  <si>
    <t>Core-Fun-DITel-SB</t>
  </si>
  <si>
    <t>562d551a-8718-4abd-ad10-bd53c1a631b0</t>
  </si>
  <si>
    <t>df7c2863-7eac-42a7-b30b-41191ec96ac7</t>
  </si>
  <si>
    <t>Core-FUN-DI-TA-SB</t>
  </si>
  <si>
    <t>72577d11-67df-4fad-ba74-05edc758c57a</t>
  </si>
  <si>
    <t>43c59686-f95f-4b32-bc88-436bb08cfdeb</t>
  </si>
  <si>
    <t>Core-Fun-Compat-OEMFS</t>
  </si>
  <si>
    <t>a2bf373e-e6e8-4c95-b722-e2f75e11a2ab</t>
  </si>
  <si>
    <t>f11e888f-b486-4cd9-978d-73c7a4a4c285</t>
  </si>
  <si>
    <t>CORE-FUN-BDID</t>
  </si>
  <si>
    <t>63e2858d-f850-4382-971d-df392ae4d3c7</t>
  </si>
  <si>
    <t>e9eb71e4-665d-4718-abea-c80223414845</t>
  </si>
  <si>
    <t>Core-ES-SES-RRAIIup</t>
  </si>
  <si>
    <t>4bd61c04-927e-4bdf-8406-e89f1d426d09</t>
  </si>
  <si>
    <t>b3ed2201-e216-4462-8a92-223c178ed8a4</t>
  </si>
  <si>
    <t>Core-ES-QRD-Halcyon</t>
  </si>
  <si>
    <t>1a7fec31-cf34-48af-9378-c637dc01bb6d</t>
  </si>
  <si>
    <t>01bf52d2-976e-440a-8022-f260e02696e1</t>
  </si>
  <si>
    <t>Core-ES-Ops-OSGCAD</t>
  </si>
  <si>
    <t>68844e6d-f043-4bc8-9f4c-25d46bd7878e</t>
  </si>
  <si>
    <t>876d0224-ad01-42cf-96b1-b1bb5b84ded5</t>
  </si>
  <si>
    <t>Core-ES-ENG-TESR</t>
  </si>
  <si>
    <t>74b78070-6eb7-4696-a623-fa5f1d45ff14</t>
  </si>
  <si>
    <t>da645dc8-9d58-456d-8f26-fd67f82f34ce</t>
  </si>
  <si>
    <t>Core-ENS-SA-SC-Xtrack</t>
  </si>
  <si>
    <t>eccd239a-6fa6-4f26-82d3-1635db60ec25</t>
  </si>
  <si>
    <t>9f4e198d-8ed0-409c-8f99-9aeecbad913b</t>
  </si>
  <si>
    <t>CORE-EnS</t>
  </si>
  <si>
    <t>755093bc-d9ae-422d-ba67-beb4343e26ad</t>
  </si>
  <si>
    <t>cb15f995-0ed2-46d3-b3ec-22f42fb69587</t>
  </si>
  <si>
    <t>Core-DATA-PEM</t>
  </si>
  <si>
    <t>3c4bb8ad-2c1f-4428-ae69-7517e305efe6</t>
  </si>
  <si>
    <t>dbdf1a82-871d-4fce-bcf8-3462216ba814</t>
  </si>
  <si>
    <t>BNB OPS SES Back</t>
  </si>
  <si>
    <t>20b17d82-a23a-4a97-9631-d6a7b7fc146b</t>
  </si>
  <si>
    <t>3aad057c-251e-4eb3-84a1-f06579439fb4</t>
  </si>
  <si>
    <t>WDG-ES-GLS-Pub-01</t>
  </si>
  <si>
    <t>1e81a3cd-f01c-4415-8a86-538f38c02d51</t>
  </si>
  <si>
    <t>4a2b7637-9ece-4fbe-ba84-0fc6638a3330</t>
  </si>
  <si>
    <t>WDG-SES-FrontEdge</t>
  </si>
  <si>
    <t>d1f94ebd-660c-4597-aeea-227c7dc231a9</t>
  </si>
  <si>
    <t>c8209e8b-5297-4ac1-9709-2651b5b305d2</t>
  </si>
  <si>
    <t>WDG-SES-PAX</t>
  </si>
  <si>
    <t>e6b28c8f-5762-4589-b568-57d713fadbec</t>
  </si>
  <si>
    <t>0b792789-bb55-4ae9-b58a-05462fff3099</t>
  </si>
  <si>
    <t>WDG-ES-SES-SigmaExchange</t>
  </si>
  <si>
    <t>5c2623b0-10cf-4446-a3e0-13d11a6d9e82</t>
  </si>
  <si>
    <t>c2ab8530-7f86-4dfa-800b-19d27b8247be</t>
  </si>
  <si>
    <t>WDG Resource Fabric GME Sub</t>
  </si>
  <si>
    <t>565093b1-ea66-4f81-85c4-feb4707193c0</t>
  </si>
  <si>
    <t>7a695a5a-90ee-4852-9b9b-eac150b8040f</t>
  </si>
  <si>
    <t>WDG-SES-xTrack</t>
  </si>
  <si>
    <t>f7528907-b296-4d2c-96dd-68c3f3e805df</t>
  </si>
  <si>
    <t>0369120e-3812-465d-981b-d815698695ee</t>
  </si>
  <si>
    <t>Core-SES-OSFAC-Infra</t>
  </si>
  <si>
    <t>32112513-78ab-4e01-8ddb-5391de4b825c</t>
  </si>
  <si>
    <t>84f76f55-53b2-4588-b69b-7e4addd3aff8</t>
  </si>
  <si>
    <t>Core-ES-SES-LMX</t>
  </si>
  <si>
    <t>799561a1-803d-4e5e-989d-98e912034e94</t>
  </si>
  <si>
    <t>e18a187e-c961-4c62-94cf-1ed388890342</t>
  </si>
  <si>
    <t>WSD-SES-CFE-R2D2Bot</t>
  </si>
  <si>
    <t xml:space="preserve">f3e01605-a211-4127-91ef-442413189093 </t>
  </si>
  <si>
    <t>298f000f-e9e3-459f-b73d-3f6cc0262ec0</t>
  </si>
  <si>
    <t>Core-ES-SES-AppBuild</t>
  </si>
  <si>
    <t>9bbe7b38-b63a-4e75-ad77-41a4032ad17c</t>
  </si>
  <si>
    <t>cc817451-21db-48e7-82c4-5787082959af</t>
  </si>
  <si>
    <t>Core-ES-SES-WSD-DA</t>
  </si>
  <si>
    <t>4c1e9caa-fee2-425d-98eb-7c2356cfd05c</t>
  </si>
  <si>
    <t>f277a3f7-9fc7-42e7-87e9-0fb6d740782a</t>
  </si>
  <si>
    <t>Core-ES-Ops-CATV</t>
  </si>
  <si>
    <t>1b8fec35-ffe9-4c5d-93c6-d1165e296a9e</t>
  </si>
  <si>
    <t>f2162444-278f-472b-86b2-b5464749ee22</t>
  </si>
  <si>
    <t>Core-SES-TBD-FlightAB</t>
  </si>
  <si>
    <t>09592db5-e2fe-4979-8021-918a0cb359a0</t>
  </si>
  <si>
    <t>3af9bc8f-944e-43e3-bdc6-9f8fe861bc9f</t>
  </si>
  <si>
    <t>Core-ES-SES-CMAKEMSDASH</t>
  </si>
  <si>
    <t>ae8db063-1fe2-466d-9e9d-0e652be6bcbb</t>
  </si>
  <si>
    <t>4a68cbed-d068-47b1-8c2e-20800abc1d7c</t>
  </si>
  <si>
    <t>Core-ES-SES-OneCS</t>
  </si>
  <si>
    <t>0a6ea40f-a7d7-4b58-903a-d638038518ef</t>
  </si>
  <si>
    <t>6e7e9ca8-11ba-4858-a744-175124078cca</t>
  </si>
  <si>
    <t>Core-ES-SES-EdgeCorrelationCube</t>
  </si>
  <si>
    <t>9e81b6d9-a9b2-44d0-9afd-429388a3843b</t>
  </si>
  <si>
    <t>92ff6497-d87f-4c51-b580-303fd7a91bdf</t>
  </si>
  <si>
    <t>Core-ES-SES-ESSage</t>
  </si>
  <si>
    <t>ed7e6dba-903e-4bad-82b6-5529e14dc723</t>
  </si>
  <si>
    <t>71fb608f-0c1f-4918-b8b4-a7a5d5cd7b7f</t>
  </si>
  <si>
    <t>Core-ES-SES-WDS-ABS</t>
  </si>
  <si>
    <t>95a6874f-993a-451b-8d7d-be5b6d3133bd</t>
  </si>
  <si>
    <t>7dbb2fff-ce08-4c9f-aade-9019b9990e34</t>
  </si>
  <si>
    <t>Core-ES-SES-AppRover</t>
  </si>
  <si>
    <t>4fad5805-f8d6-4809-b590-49e1ceba76af</t>
  </si>
  <si>
    <t>cf68e985-833d-49a7-998b-82692ebf9824</t>
  </si>
  <si>
    <t>Core-ES-SES-FileServices</t>
  </si>
  <si>
    <t>019bcc24-6ea7-4682-a2cf-f38d60a2725d</t>
  </si>
  <si>
    <t>41798a5c-bbda-4fd5-801c-80495f613276</t>
  </si>
  <si>
    <t>Core-ES-SES-HVA-SAM</t>
  </si>
  <si>
    <t>42669b89-9c32-4d1b-a78b-681a5abc2d16</t>
  </si>
  <si>
    <t>e9f259b8-7c98-4cb8-b8e6-b79399c75d4f</t>
  </si>
  <si>
    <t>Core-ES-SES-WDCML-MTPS-Pub</t>
  </si>
  <si>
    <t>39c64ffc-0c86-450e-8bfb-451f2bfafec7</t>
  </si>
  <si>
    <t>a4465f82-226c-4dec-a939-db4ab2cbf371</t>
  </si>
  <si>
    <t>Core-ES-SES-WSD-DAOC-PPE</t>
  </si>
  <si>
    <t>e31a1ede-eac1-45ec-bffd-8459f00728f6</t>
  </si>
  <si>
    <t>b5bb5aff-9f8f-4d66-bdc0-6a7a751bb26c</t>
  </si>
  <si>
    <t>Core-ES-SES-WSD-DAOC-PROD</t>
  </si>
  <si>
    <t>6a48c3ab-3909-45bd-be4b-6b79c09e3f1e</t>
  </si>
  <si>
    <t>254b8381-d3f6-4acb-a215-bc024db32377</t>
  </si>
  <si>
    <t>Core-ES-Hassleverse</t>
  </si>
  <si>
    <t>791aa08b-5990-43f0-95f0-e716e4b1a6b5</t>
  </si>
  <si>
    <t>5a1aa6b5-5bc3-4325-a275-5dc3acd347ef</t>
  </si>
  <si>
    <t>Core-ES-OSGWiki</t>
  </si>
  <si>
    <t>dbb5cceb-d917-4630-83d7-4a032a25b249</t>
  </si>
  <si>
    <t>0754df6a-e4e8-4613-8689-37edc9a79c37</t>
  </si>
  <si>
    <t>Core-ES-QBIQIS-PROD-01</t>
  </si>
  <si>
    <t>2cacf551-b88c-4688-aab9-febf34c25da9</t>
  </si>
  <si>
    <t>7d5dd17f-1cd8-4f42-b24b-e4ffbfcdc61c</t>
  </si>
  <si>
    <t>Core-ESCloud-ICMS-WDG</t>
  </si>
  <si>
    <t>0cb6cba9-d71e-47c1-a321-66fbf727f6a9</t>
  </si>
  <si>
    <t>4def0200-3aca-4575-bdbc-b6ac1575b423</t>
  </si>
  <si>
    <t>Core-SES-Infra</t>
  </si>
  <si>
    <t>60306e6e-35b5-40b4-952b-e608f780496c</t>
  </si>
  <si>
    <t>28996b1f-a7f9-40b3-9483-b67cfd461252</t>
  </si>
  <si>
    <t>Production</t>
  </si>
  <si>
    <t>d74f0753-d706-461d-8889-d5000e3f12ce</t>
  </si>
  <si>
    <t>889623c9-7874-4e95-b5c6-62f9ad24fb55</t>
  </si>
  <si>
    <t>Stream-SCM-SourceToolsInstaller</t>
  </si>
  <si>
    <t>e6d4d07c-d1c1-4127-9edd-1e5b8ed42c60</t>
  </si>
  <si>
    <t>e1b26bcf-df1c-46f1-b8fa-f09a0b0cce64</t>
  </si>
  <si>
    <t>WDG-SES-ICMS</t>
  </si>
  <si>
    <t>1c14f758-c889-462b-935f-77da0922ff38</t>
  </si>
  <si>
    <t>dd6a551b-415c-459b-8c03-973bb80624ef</t>
  </si>
  <si>
    <t>WDG-TBD-SIGMA-MEDIA</t>
  </si>
  <si>
    <t>6a3b7985-b92e-493e-afec-7dc63b972457</t>
  </si>
  <si>
    <t>7d850f46-55cf-4209-86b1-3ad859a089f6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</si>
</sst>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9"/>
      <color indexed="81"/>
      <name val="Tahoma"/>
      <family val="2"/>
    </font>
    <font>
      <b/>
      <sz val="9"/>
      <color indexed="81"/>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8" fillId="0" borderId="0" xfId="0" applyFont="1"/>
    <xf numFmtId="0"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refreshOnLoad="1" connectionId="2" xr16:uid="{00000000-0016-0000-0600-000000000000}" autoFormatId="0" applyNumberFormats="0" applyBorderFormats="0" applyFontFormats="1" applyPatternFormats="1" applyAlignmentFormats="0" applyWidthHeightFormats="0">
  <queryTableRefresh preserveSortFilterLayout="0" nextId="25">
    <queryTableFields count="24">
      <queryTableField id="1" name="FileSystemObjectType" tableColumnId="1"/>
      <queryTableField id="2" name="Id" tableColumnId="2"/>
      <queryTableField id="3" name="ServerRedirectedEmbedUrl" tableColumnId="3"/>
      <queryTableField id="4" name="ContentTypeId" tableColumnId="4"/>
      <queryTableField id="5" name="Title" tableColumnId="5"/>
      <queryTableField id="6" name="Description" tableColumnId="6"/>
      <queryTableField id="7" name="Service Tree" tableColumnId="7"/>
      <queryTableField id="8" name="OwnerId" tableColumnId="8"/>
      <queryTableField id="9" name="OwnerStringId" tableColumnId="9"/>
      <queryTableField id="10" name="Service Type" tableColumnId="10"/>
      <queryTableField id="11" name="Co-Owner/DG" tableColumnId="11"/>
      <queryTableField id="12" name="Owner ManagerId" tableColumnId="12"/>
      <queryTableField id="13" name="Owner ManagerStringId" tableColumnId="13"/>
      <queryTableField id="14" name="Path to Service_x002" tableColumnId="14"/>
      <queryTableField id="15" name="Co-Owners (At_Id" tableColumnId="15"/>
      <queryTableField id="16" name="Co-Owners (At_StringId" tableColumnId="16"/>
      <queryTableField id="17" name="ID.1" tableColumnId="17"/>
      <queryTableField id="18" name="Modified" tableColumnId="18"/>
      <queryTableField id="19" name="Created" tableColumnId="19"/>
      <queryTableField id="20" name="AuthorId" tableColumnId="20"/>
      <queryTableField id="21" name="EditorId" tableColumnId="21"/>
      <queryTableField id="22" name="OData__UIVersionString" tableColumnId="22"/>
      <queryTableField id="23" name="Attachments" tableColumnId="23"/>
      <queryTableField id="24" name="GUID" tableColumnId="2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700-000001000000}" autoFormatId="0" applyNumberFormats="0" applyBorderFormats="0" applyFontFormats="1" applyPatternFormats="1" applyAlignmentFormats="0" applyWidthHeightFormats="0">
  <queryTableRefresh preserveSortFilterLayout="0" nextId="17">
    <queryTableFields count="16">
      <queryTableField id="1" name="FileSystemObjectType" tableColumnId="49"/>
      <queryTableField id="2" name="Id" tableColumnId="50"/>
      <queryTableField id="3" name="ServerRedirectedEmbedUrl" tableColumnId="51"/>
      <queryTableField id="4" name="ContentTypeId" tableColumnId="52"/>
      <queryTableField id="5" name="Title" tableColumnId="53"/>
      <queryTableField id="6" name="Subscription ID" tableColumnId="54"/>
      <queryTableField id="7" name="Internal/External" tableColumnId="55"/>
      <queryTableField id="8" name="Service(s) _x0Id" tableColumnId="56"/>
      <queryTableField id="9" name="AuthorId" tableColumnId="57"/>
      <queryTableField id="10" name="EditorId" tableColumnId="58"/>
      <queryTableField id="11" name="Modified" tableColumnId="59"/>
      <queryTableField id="12" name="Created" tableColumnId="60"/>
      <queryTableField id="13" name="ID.1" tableColumnId="61"/>
      <queryTableField id="14" name="OData__UIVersionString" tableColumnId="62"/>
      <queryTableField id="15" name="Attachments" tableColumnId="63"/>
      <queryTableField id="16" name="GUID" tableColumnId="64"/>
    </queryTableFields>
  </queryTableRefresh>
</queryTable>
</file>

<file path=xl/tables/_rels/table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5" totalsRowShown="0">
  <autoFilter ref="A1:A5" xr:uid="{00000000-0009-0000-0100-000001000000}"/>
  <tableColumns count="1">
    <tableColumn id="1" xr3:uid="{00000000-0010-0000-0000-000001000000}" name="Environment"/>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B6" totalsRowShown="0">
  <autoFilter ref="A1:B6" xr:uid="{00000000-0009-0000-0100-000002000000}"/>
  <tableColumns count="2">
    <tableColumn id="1" xr3:uid="{00000000-0010-0000-0100-000001000000}" name="Domain"/>
    <tableColumn id="2" xr3:uid="{00000000-0010-0000-0100-000002000000}" name="OU"/>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B25" totalsRowShown="0">
  <autoFilter ref="A1:B25" xr:uid="{00000000-0009-0000-0100-000003000000}"/>
  <sortState xmlns:xlrd2="http://schemas.microsoft.com/office/spreadsheetml/2017/richdata2" ref="A2:B25">
    <sortCondition ref="A1:A25"/>
  </sortState>
  <tableColumns count="2">
    <tableColumn id="1" xr3:uid="{00000000-0010-0000-0200-000001000000}" name="InstanceSIze"/>
    <tableColumn id="2" xr3:uid="{00000000-0010-0000-0200-000002000000}" name="Cores"/>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A16" totalsRowShown="0">
  <autoFilter ref="A1:A16" xr:uid="{00000000-0009-0000-0100-000004000000}"/>
  <sortState xmlns:xlrd2="http://schemas.microsoft.com/office/spreadsheetml/2017/richdata2" ref="A2:A16">
    <sortCondition descending="1" ref="A1:A16"/>
  </sortState>
  <tableColumns count="1">
    <tableColumn id="1" xr3:uid="{00000000-0010-0000-0300-000001000000}" name="Offer"/>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1:A6" totalsRowShown="0">
  <autoFilter ref="A1:A6" xr:uid="{00000000-0009-0000-0100-000005000000}"/>
  <tableColumns count="1">
    <tableColumn id="1" xr3:uid="{00000000-0010-0000-0400-000001000000}" name="Role"/>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Services" displayName="Services" ref="A1:X202" tableType="queryTable" totalsRowShown="0">
  <autoFilter ref="A1:X202" xr:uid="{00000000-0009-0000-0100-000006000000}"/>
  <sortState xmlns:xlrd2="http://schemas.microsoft.com/office/spreadsheetml/2017/richdata2" ref="A2:X203">
    <sortCondition ref="E1:E203"/>
  </sortState>
  <tableColumns count="24">
    <tableColumn id="1" xr3:uid="{00000000-0010-0000-0500-000001000000}" uniqueName="1" name="FileSystemObjectType" queryTableFieldId="1" dataDxfId="39"/>
    <tableColumn id="2" xr3:uid="{00000000-0010-0000-0500-000002000000}" uniqueName="2" name="Id" queryTableFieldId="2" dataDxfId="38"/>
    <tableColumn id="3" xr3:uid="{00000000-0010-0000-0500-000003000000}" uniqueName="3" name="ServerRedirectedEmbedUrl" queryTableFieldId="3" dataDxfId="37"/>
    <tableColumn id="4" xr3:uid="{00000000-0010-0000-0500-000004000000}" uniqueName="4" name="ContentTypeId" queryTableFieldId="4" dataDxfId="36"/>
    <tableColumn id="5" xr3:uid="{00000000-0010-0000-0500-000005000000}" uniqueName="5" name="Title" queryTableFieldId="5" dataDxfId="35"/>
    <tableColumn id="6" xr3:uid="{00000000-0010-0000-0500-000006000000}" uniqueName="6" name="Description" queryTableFieldId="6" dataDxfId="34"/>
    <tableColumn id="7" xr3:uid="{00000000-0010-0000-0500-000007000000}" uniqueName="7" name="Service Tree" queryTableFieldId="7" dataDxfId="33"/>
    <tableColumn id="8" xr3:uid="{00000000-0010-0000-0500-000008000000}" uniqueName="8" name="OwnerId" queryTableFieldId="8" dataDxfId="32"/>
    <tableColumn id="9" xr3:uid="{00000000-0010-0000-0500-000009000000}" uniqueName="9" name="OwnerStringId" queryTableFieldId="9" dataDxfId="31"/>
    <tableColumn id="10" xr3:uid="{00000000-0010-0000-0500-00000A000000}" uniqueName="10" name="Service Type" queryTableFieldId="10" dataDxfId="30"/>
    <tableColumn id="11" xr3:uid="{00000000-0010-0000-0500-00000B000000}" uniqueName="11" name="Co-Owner/DG" queryTableFieldId="11" dataDxfId="29"/>
    <tableColumn id="12" xr3:uid="{00000000-0010-0000-0500-00000C000000}" uniqueName="12" name="Owner ManagerId" queryTableFieldId="12" dataDxfId="28"/>
    <tableColumn id="13" xr3:uid="{00000000-0010-0000-0500-00000D000000}" uniqueName="13" name="Owner ManagerStringId" queryTableFieldId="13" dataDxfId="27"/>
    <tableColumn id="14" xr3:uid="{00000000-0010-0000-0500-00000E000000}" uniqueName="14" name="Path to Service_x002" queryTableFieldId="14" dataDxfId="26"/>
    <tableColumn id="15" xr3:uid="{00000000-0010-0000-0500-00000F000000}" uniqueName="15" name="Co-Owners (At_Id" queryTableFieldId="15" dataDxfId="25"/>
    <tableColumn id="16" xr3:uid="{00000000-0010-0000-0500-000010000000}" uniqueName="16" name="Co-Owners (At_StringId" queryTableFieldId="16" dataDxfId="24"/>
    <tableColumn id="17" xr3:uid="{00000000-0010-0000-0500-000011000000}" uniqueName="17" name="ID.1" queryTableFieldId="17" dataDxfId="23"/>
    <tableColumn id="18" xr3:uid="{00000000-0010-0000-0500-000012000000}" uniqueName="18" name="Modified" queryTableFieldId="18" dataDxfId="22"/>
    <tableColumn id="19" xr3:uid="{00000000-0010-0000-0500-000013000000}" uniqueName="19" name="Created" queryTableFieldId="19" dataDxfId="21"/>
    <tableColumn id="20" xr3:uid="{00000000-0010-0000-0500-000014000000}" uniqueName="20" name="AuthorId" queryTableFieldId="20" dataDxfId="20"/>
    <tableColumn id="21" xr3:uid="{00000000-0010-0000-0500-000015000000}" uniqueName="21" name="EditorId" queryTableFieldId="21" dataDxfId="19"/>
    <tableColumn id="22" xr3:uid="{00000000-0010-0000-0500-000016000000}" uniqueName="22" name="OData__UIVersionString" queryTableFieldId="22" dataDxfId="18"/>
    <tableColumn id="23" xr3:uid="{00000000-0010-0000-0500-000017000000}" uniqueName="23" name="Attachments" queryTableFieldId="23" dataDxfId="17"/>
    <tableColumn id="24" xr3:uid="{00000000-0010-0000-0500-000018000000}" uniqueName="24" name="GUID" queryTableFieldId="24" dataDxfId="16"/>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Azure_Subscriptions" displayName="Azure_Subscriptions" ref="A1:P80" tableType="queryTable" totalsRowShown="0">
  <autoFilter ref="A1:P80" xr:uid="{00000000-0009-0000-0100-000007000000}"/>
  <tableColumns count="16">
    <tableColumn id="49" xr3:uid="{00000000-0010-0000-0600-000031000000}" uniqueName="49" name="FileSystemObjectType" queryTableFieldId="1" dataDxfId="15"/>
    <tableColumn id="50" xr3:uid="{00000000-0010-0000-0600-000032000000}" uniqueName="50" name="Id" queryTableFieldId="2" dataDxfId="14"/>
    <tableColumn id="51" xr3:uid="{00000000-0010-0000-0600-000033000000}" uniqueName="51" name="ServerRedirectedEmbedUrl" queryTableFieldId="3" dataDxfId="13"/>
    <tableColumn id="52" xr3:uid="{00000000-0010-0000-0600-000034000000}" uniqueName="52" name="ContentTypeId" queryTableFieldId="4" dataDxfId="12"/>
    <tableColumn id="53" xr3:uid="{00000000-0010-0000-0600-000035000000}" uniqueName="53" name="Title" queryTableFieldId="5" dataDxfId="11"/>
    <tableColumn id="54" xr3:uid="{00000000-0010-0000-0600-000036000000}" uniqueName="54" name="Subscription ID" queryTableFieldId="6" dataDxfId="10"/>
    <tableColumn id="55" xr3:uid="{00000000-0010-0000-0600-000037000000}" uniqueName="55" name="Internal/External" queryTableFieldId="7" dataDxfId="9"/>
    <tableColumn id="56" xr3:uid="{00000000-0010-0000-0600-000038000000}" uniqueName="56" name="Service(s) _x0Id" queryTableFieldId="8" dataDxfId="8"/>
    <tableColumn id="57" xr3:uid="{00000000-0010-0000-0600-000039000000}" uniqueName="57" name="AuthorId" queryTableFieldId="9" dataDxfId="7"/>
    <tableColumn id="58" xr3:uid="{00000000-0010-0000-0600-00003A000000}" uniqueName="58" name="EditorId" queryTableFieldId="10" dataDxfId="6"/>
    <tableColumn id="59" xr3:uid="{00000000-0010-0000-0600-00003B000000}" uniqueName="59" name="Modified" queryTableFieldId="11" dataDxfId="5"/>
    <tableColumn id="60" xr3:uid="{00000000-0010-0000-0600-00003C000000}" uniqueName="60" name="Created" queryTableFieldId="12" dataDxfId="4"/>
    <tableColumn id="61" xr3:uid="{00000000-0010-0000-0600-00003D000000}" uniqueName="61" name="ID.1" queryTableFieldId="13" dataDxfId="3"/>
    <tableColumn id="62" xr3:uid="{00000000-0010-0000-0600-00003E000000}" uniqueName="62" name="OData__UIVersionString" queryTableFieldId="14" dataDxfId="2"/>
    <tableColumn id="63" xr3:uid="{00000000-0010-0000-0600-00003F000000}" uniqueName="63" name="Attachments" queryTableFieldId="15" dataDxfId="1"/>
    <tableColumn id="64" xr3:uid="{00000000-0010-0000-0600-000040000000}" uniqueName="64" name="GUID" queryTableFieldId="1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
  <sheetViews>
    <sheetView tabSelected="1" zoomScaleNormal="100" workbookViewId="0"/>
  </sheetViews>
  <sheetFormatPr defaultRowHeight="15" zeroHeight="1"/>
  <cols>
    <col min="1" max="1" width="15.7109375" bestFit="1" customWidth="1"/>
    <col min="2" max="2" width="12.42578125" bestFit="1" customWidth="1"/>
    <col min="3" max="3" width="38" bestFit="1" customWidth="1"/>
    <col min="4" max="4" width="15.42578125" bestFit="1" customWidth="1"/>
    <col min="5" max="5" width="7" bestFit="1" customWidth="1"/>
    <col min="6" max="6" width="12.85546875" bestFit="1" customWidth="1"/>
    <col min="7" max="7" width="21.5703125" bestFit="1" customWidth="1"/>
    <col min="8" max="8" width="17.42578125" bestFit="1" customWidth="1"/>
    <col min="9" max="9" width="10.140625" bestFit="1" customWidth="1"/>
    <col min="10" max="10" width="10.140625" customWidth="1"/>
    <col min="11" max="11" width="21.5703125" hidden="1" customWidth="1"/>
    <col min="12" max="12" width="19.42578125" hidden="1" customWidth="1"/>
    <col min="13" max="13" width="27.42578125" hidden="1" customWidth="1"/>
    <col min="14" max="14" width="84.42578125" hidden="1" customWidth="1"/>
    <col min="15" max="15" width="11.140625" hidden="1" customWidth="1"/>
    <col min="16" max="16" width="18.5703125" hidden="1" customWidth="1"/>
    <col min="17" max="17" width="10.28515625" hidden="1" customWidth="1"/>
    <col min="18" max="18" width="14.28515625" bestFit="1" customWidth="1"/>
    <col min="19" max="19" width="16.85546875" bestFit="1" customWidth="1"/>
    <col min="20" max="20" width="16.5703125" bestFit="1" customWidth="1"/>
    <col min="21" max="21" width="14.28515625" bestFit="1" customWidth="1"/>
  </cols>
  <sheetData>
    <row r="1" spans="1:21">
      <c r="A1" t="s">
        <v>0</v>
      </c>
      <c r="B1" t="s">
        <v>1</v>
      </c>
      <c r="C1" t="s">
        <v>2</v>
      </c>
      <c r="D1" t="s">
        <v>3</v>
      </c>
      <c r="E1" t="s">
        <v>4</v>
      </c>
      <c r="F1" t="s">
        <v>5</v>
      </c>
      <c r="G1" t="s">
        <v>6</v>
      </c>
      <c r="H1" t="s">
        <v>7</v>
      </c>
      <c r="I1" t="s">
        <v>8</v>
      </c>
      <c r="J1" t="s">
        <v>9</v>
      </c>
      <c r="K1" t="s">
        <v>10</v>
      </c>
      <c r="L1" t="s">
        <v>11</v>
      </c>
      <c r="M1" t="s">
        <v>12</v>
      </c>
      <c r="N1" t="s">
        <v>13</v>
      </c>
      <c r="O1" t="s">
        <v>14</v>
      </c>
      <c r="P1" t="s">
        <v>15</v>
      </c>
      <c r="Q1" t="s">
        <v>16</v>
      </c>
      <c r="R1" s="1" t="s">
        <v>17</v>
      </c>
      <c r="S1" s="1" t="s">
        <v>18</v>
      </c>
      <c r="T1" s="1" t="s">
        <v>19</v>
      </c>
      <c r="U1" s="1" t="s">
        <v>20</v>
      </c>
    </row>
    <row r="2" spans="1:21">
      <c r="B2" t="s">
        <v>21</v>
      </c>
      <c r="C2" s="3"/>
      <c r="E2" t="s">
        <v>22</v>
      </c>
      <c r="F2" t="s">
        <v>23</v>
      </c>
      <c r="G2" t="s">
        <v>24</v>
      </c>
      <c r="H2" t="s">
        <v>25</v>
      </c>
      <c r="I2">
        <v>500</v>
      </c>
      <c r="J2">
        <f>IF(ISBLANK(H2)=FALSE,LOOKUP(H2,Table3[InstanceSIze],Table3[Cores]),"")</f>
        <v>8</v>
      </c>
      <c r="K2" t="str">
        <f>IF(ISBLANK(A2)=FALSE,SUBSTITUTE(A2," ","")&amp;"-"&amp;(B2),"")</f>
        <v/>
      </c>
      <c r="L2" t="str">
        <f>IF(ISBLANK(D2)=FALSE,LEFT(D2,(LEN(D2)-1))&amp;"AS","")</f>
        <v/>
      </c>
      <c r="M2" s="2" t="s">
        <v>26</v>
      </c>
      <c r="N2" t="e">
        <f>IF(ISBLANK(M2)=FALSE,LOOKUP(M2,Table2[Domain],Table2[OU]),"")</f>
        <v>#N/A</v>
      </c>
      <c r="O2" t="s">
        <v>27</v>
      </c>
      <c r="P2" t="s">
        <v>28</v>
      </c>
      <c r="R2" t="str">
        <f>IF(AND(ISBLANK(D2)=FALSE,OR(ISNUMBER(SEARCH("ao",E2)),(ISNUMBER(SEARCH("iis",E2))))),LEFT(D2,(LEN(D2)-1)),"")</f>
        <v/>
      </c>
      <c r="S2" t="str">
        <f>IF(AND(ISBLANK(D2)=FALSE,ISNUMBER(SEARCH("ao",E2))),LEFT(D2,(LEN(D2)-1))&amp;"CN","")</f>
        <v/>
      </c>
      <c r="T2" t="str">
        <f>IF(AND(ISBLANK(D2)=FALSE,ISNUMBER(SEARCH("ao",E2))),LEFT(D2,(LEN(D2)-1))&amp;"AG","")</f>
        <v/>
      </c>
      <c r="U2" t="str">
        <f t="shared" ref="U2:U4" si="0">IF(ISBLANK(D1)=FALSE,MID(D2,8,3),"")</f>
        <v/>
      </c>
    </row>
    <row r="3" spans="1:21">
      <c r="B3" t="s">
        <v>21</v>
      </c>
      <c r="E3" t="s">
        <v>29</v>
      </c>
      <c r="F3" t="s">
        <v>30</v>
      </c>
      <c r="G3" t="s">
        <v>24</v>
      </c>
      <c r="H3" t="s">
        <v>25</v>
      </c>
      <c r="I3">
        <v>2000</v>
      </c>
      <c r="J3">
        <f>IF(ISBLANK(H3)=FALSE,LOOKUP(H3,Table3[InstanceSIze],Table3[Cores]),"")</f>
        <v>8</v>
      </c>
      <c r="K3" t="str">
        <f t="shared" ref="K3:K36" si="1">IF(ISBLANK(A3)=FALSE,SUBSTITUTE(A3," ","")&amp;"-"&amp;(B3),"")</f>
        <v/>
      </c>
      <c r="L3" t="str">
        <f>IF(ISBLANK(D3)=FALSE,LEFT(D3,(LEN(D3)-1))&amp;"AS","")</f>
        <v/>
      </c>
      <c r="M3" t="s">
        <v>26</v>
      </c>
      <c r="N3" t="s">
        <v>31</v>
      </c>
      <c r="O3" t="s">
        <v>27</v>
      </c>
      <c r="P3" t="s">
        <v>28</v>
      </c>
      <c r="R3" t="str">
        <f>IF(AND(ISBLANK(D3)=FALSE,OR(ISNUMBER(SEARCH("ao",E3)),(ISNUMBER(SEARCH("iis",E3))))),LEFT(D3,(LEN(D3)-1)),"")</f>
        <v/>
      </c>
      <c r="S3" t="str">
        <f t="shared" ref="S3:S41" si="2">IF(AND(ISBLANK(D3)=FALSE,ISNUMBER(SEARCH("ao",E3))),LEFT(D3,(LEN(D3)-1))&amp;"CN","")</f>
        <v/>
      </c>
      <c r="T3" t="str">
        <f t="shared" ref="T3:T41" si="3">IF(AND(ISBLANK(D3)=FALSE,ISNUMBER(SEARCH("ao",E3))),LEFT(D3,(LEN(D3)-1))&amp;"AG","")</f>
        <v/>
      </c>
      <c r="U3" t="str">
        <f t="shared" si="0"/>
        <v/>
      </c>
    </row>
    <row r="4" spans="1:21">
      <c r="J4" t="str">
        <f>IF(ISBLANK(H4)=FALSE,LOOKUP(H4,Table3[InstanceSIze],Table3[Cores]),"")</f>
        <v/>
      </c>
      <c r="K4" t="str">
        <f t="shared" si="1"/>
        <v/>
      </c>
      <c r="L4" t="str">
        <f t="shared" ref="L4:L44" si="4">IF(ISBLANK(D4)=FALSE,LEFT(D4,(LEN(D4)-1))&amp;"AS","")</f>
        <v/>
      </c>
      <c r="R4" t="str">
        <f t="shared" ref="R4:R44" si="5">IF(AND(ISBLANK(D4)=FALSE,OR(ISNUMBER(SEARCH("ao",E4)),(ISNUMBER(SEARCH("iis",E4))))),LEFT(D4,(LEN(D4)-1)),"")</f>
        <v/>
      </c>
      <c r="S4" t="str">
        <f t="shared" si="2"/>
        <v/>
      </c>
      <c r="T4" t="str">
        <f t="shared" si="3"/>
        <v/>
      </c>
      <c r="U4" t="str">
        <f t="shared" si="0"/>
        <v/>
      </c>
    </row>
    <row r="5" spans="1:21">
      <c r="J5" t="str">
        <f>IF(ISBLANK(H5)=FALSE,LOOKUP(H5,Table3[InstanceSIze],Table3[Cores]),"")</f>
        <v/>
      </c>
      <c r="K5" t="str">
        <f t="shared" si="1"/>
        <v/>
      </c>
      <c r="L5" t="str">
        <f t="shared" si="4"/>
        <v/>
      </c>
      <c r="R5" t="str">
        <f t="shared" si="5"/>
        <v/>
      </c>
      <c r="S5" t="str">
        <f t="shared" si="2"/>
        <v/>
      </c>
      <c r="T5" t="str">
        <f t="shared" si="3"/>
        <v/>
      </c>
      <c r="U5" t="str">
        <f>IF(ISBLANK(D4)=FALSE,MID(D5,8,3),"")</f>
        <v/>
      </c>
    </row>
    <row r="6" spans="1:21">
      <c r="J6" t="str">
        <f>IF(ISBLANK(H6)=FALSE,LOOKUP(H6,Table3[InstanceSIze],Table3[Cores]),"")</f>
        <v/>
      </c>
      <c r="K6" t="str">
        <f t="shared" si="1"/>
        <v/>
      </c>
      <c r="L6" t="str">
        <f t="shared" si="4"/>
        <v/>
      </c>
      <c r="R6" t="str">
        <f t="shared" si="5"/>
        <v/>
      </c>
      <c r="S6" t="str">
        <f t="shared" si="2"/>
        <v/>
      </c>
      <c r="T6" t="str">
        <f t="shared" si="3"/>
        <v/>
      </c>
      <c r="U6" t="str">
        <f t="shared" ref="U6:U35" si="6">IF(ISBLANK(D5)=FALSE,MID(D6,8,3),"")</f>
        <v/>
      </c>
    </row>
    <row r="7" spans="1:21">
      <c r="J7" t="str">
        <f>IF(ISBLANK(H7)=FALSE,LOOKUP(H7,Table3[InstanceSIze],Table3[Cores]),"")</f>
        <v/>
      </c>
      <c r="K7" t="str">
        <f t="shared" si="1"/>
        <v/>
      </c>
      <c r="L7" t="str">
        <f t="shared" si="4"/>
        <v/>
      </c>
      <c r="R7" t="str">
        <f t="shared" si="5"/>
        <v/>
      </c>
      <c r="S7" t="str">
        <f t="shared" si="2"/>
        <v/>
      </c>
      <c r="T7" t="str">
        <f t="shared" si="3"/>
        <v/>
      </c>
      <c r="U7" t="str">
        <f t="shared" si="6"/>
        <v/>
      </c>
    </row>
    <row r="8" spans="1:21">
      <c r="J8" t="str">
        <f>IF(ISBLANK(H8)=FALSE,LOOKUP(H8,Table3[InstanceSIze],Table3[Cores]),"")</f>
        <v/>
      </c>
      <c r="K8" t="str">
        <f t="shared" si="1"/>
        <v/>
      </c>
      <c r="L8" t="str">
        <f t="shared" si="4"/>
        <v/>
      </c>
      <c r="R8" t="str">
        <f t="shared" si="5"/>
        <v/>
      </c>
      <c r="S8" t="str">
        <f t="shared" si="2"/>
        <v/>
      </c>
      <c r="T8" t="str">
        <f t="shared" si="3"/>
        <v/>
      </c>
      <c r="U8" t="str">
        <f t="shared" si="6"/>
        <v/>
      </c>
    </row>
    <row r="9" spans="1:21">
      <c r="J9" t="str">
        <f>IF(ISBLANK(H9)=FALSE,LOOKUP(H9,Table3[InstanceSIze],Table3[Cores]),"")</f>
        <v/>
      </c>
      <c r="K9" t="str">
        <f t="shared" si="1"/>
        <v/>
      </c>
      <c r="L9" t="str">
        <f t="shared" si="4"/>
        <v/>
      </c>
      <c r="R9" t="str">
        <f t="shared" si="5"/>
        <v/>
      </c>
      <c r="S9" t="str">
        <f t="shared" si="2"/>
        <v/>
      </c>
      <c r="T9" t="str">
        <f t="shared" si="3"/>
        <v/>
      </c>
      <c r="U9" t="str">
        <f t="shared" si="6"/>
        <v/>
      </c>
    </row>
    <row r="10" spans="1:21">
      <c r="J10" t="str">
        <f>IF(ISBLANK(H10)=FALSE,LOOKUP(H10,Table3[InstanceSIze],Table3[Cores]),"")</f>
        <v/>
      </c>
      <c r="K10" t="str">
        <f t="shared" si="1"/>
        <v/>
      </c>
      <c r="L10" t="str">
        <f t="shared" si="4"/>
        <v/>
      </c>
      <c r="R10" t="str">
        <f t="shared" si="5"/>
        <v/>
      </c>
      <c r="S10" t="str">
        <f t="shared" si="2"/>
        <v/>
      </c>
      <c r="T10" t="str">
        <f t="shared" si="3"/>
        <v/>
      </c>
      <c r="U10" t="str">
        <f t="shared" si="6"/>
        <v/>
      </c>
    </row>
    <row r="11" spans="1:21">
      <c r="C11">
        <v>5</v>
      </c>
      <c r="J11" t="str">
        <f>IF(ISBLANK(H11)=FALSE,LOOKUP(H11,Table3[InstanceSIze],Table3[Cores]),"")</f>
        <v/>
      </c>
      <c r="K11" t="str">
        <f t="shared" si="1"/>
        <v/>
      </c>
      <c r="L11" t="str">
        <f t="shared" si="4"/>
        <v/>
      </c>
      <c r="R11" t="str">
        <f t="shared" si="5"/>
        <v/>
      </c>
      <c r="S11" t="str">
        <f t="shared" si="2"/>
        <v/>
      </c>
      <c r="T11" t="str">
        <f t="shared" si="3"/>
        <v/>
      </c>
      <c r="U11" t="str">
        <f t="shared" si="6"/>
        <v/>
      </c>
    </row>
    <row r="12" spans="1:21">
      <c r="J12" t="str">
        <f>IF(ISBLANK(H12)=FALSE,LOOKUP(H12,Table3[InstanceSIze],Table3[Cores]),"")</f>
        <v/>
      </c>
      <c r="K12" t="str">
        <f t="shared" si="1"/>
        <v/>
      </c>
      <c r="L12" t="str">
        <f t="shared" si="4"/>
        <v/>
      </c>
      <c r="R12" t="str">
        <f t="shared" si="5"/>
        <v/>
      </c>
      <c r="S12" t="str">
        <f t="shared" si="2"/>
        <v/>
      </c>
      <c r="T12" t="str">
        <f t="shared" si="3"/>
        <v/>
      </c>
      <c r="U12" t="str">
        <f t="shared" si="6"/>
        <v/>
      </c>
    </row>
    <row r="13" spans="1:21">
      <c r="J13" t="str">
        <f>IF(ISBLANK(H13)=FALSE,LOOKUP(H13,Table3[InstanceSIze],Table3[Cores]),"")</f>
        <v/>
      </c>
      <c r="K13" t="str">
        <f t="shared" si="1"/>
        <v/>
      </c>
      <c r="L13" t="str">
        <f t="shared" si="4"/>
        <v/>
      </c>
      <c r="R13" t="str">
        <f t="shared" si="5"/>
        <v/>
      </c>
      <c r="S13" t="str">
        <f t="shared" si="2"/>
        <v/>
      </c>
      <c r="T13" t="str">
        <f t="shared" si="3"/>
        <v/>
      </c>
      <c r="U13" t="str">
        <f t="shared" si="6"/>
        <v/>
      </c>
    </row>
    <row r="14" spans="1:21">
      <c r="J14" t="str">
        <f>IF(ISBLANK(H14)=FALSE,LOOKUP(H14,Table3[InstanceSIze],Table3[Cores]),"")</f>
        <v/>
      </c>
      <c r="K14" t="str">
        <f t="shared" si="1"/>
        <v/>
      </c>
      <c r="L14" t="str">
        <f t="shared" si="4"/>
        <v/>
      </c>
      <c r="R14" t="str">
        <f t="shared" si="5"/>
        <v/>
      </c>
      <c r="S14" t="str">
        <f t="shared" si="2"/>
        <v/>
      </c>
      <c r="T14" t="str">
        <f t="shared" si="3"/>
        <v/>
      </c>
      <c r="U14" t="str">
        <f t="shared" si="6"/>
        <v/>
      </c>
    </row>
    <row r="15" spans="1:21">
      <c r="J15" t="str">
        <f>IF(ISBLANK(H15)=FALSE,LOOKUP(H15,Table3[InstanceSIze],Table3[Cores]),"")</f>
        <v/>
      </c>
      <c r="K15" t="str">
        <f t="shared" si="1"/>
        <v/>
      </c>
      <c r="L15" t="str">
        <f t="shared" si="4"/>
        <v/>
      </c>
      <c r="R15" t="str">
        <f t="shared" si="5"/>
        <v/>
      </c>
      <c r="S15" t="str">
        <f t="shared" si="2"/>
        <v/>
      </c>
      <c r="T15" t="str">
        <f t="shared" si="3"/>
        <v/>
      </c>
      <c r="U15" t="str">
        <f t="shared" si="6"/>
        <v/>
      </c>
    </row>
    <row r="16" spans="1:21">
      <c r="J16" t="str">
        <f>IF(ISBLANK(H16)=FALSE,LOOKUP(H16,Table3[InstanceSIze],Table3[Cores]),"")</f>
        <v/>
      </c>
      <c r="K16" t="str">
        <f t="shared" si="1"/>
        <v/>
      </c>
      <c r="L16" t="str">
        <f t="shared" si="4"/>
        <v/>
      </c>
      <c r="R16" t="str">
        <f t="shared" si="5"/>
        <v/>
      </c>
      <c r="S16" t="str">
        <f t="shared" si="2"/>
        <v/>
      </c>
      <c r="T16" t="str">
        <f t="shared" si="3"/>
        <v/>
      </c>
      <c r="U16" t="str">
        <f t="shared" si="6"/>
        <v/>
      </c>
    </row>
    <row r="17" spans="10:21">
      <c r="J17" t="str">
        <f>IF(ISBLANK(H17)=FALSE,LOOKUP(H17,Table3[InstanceSIze],Table3[Cores]),"")</f>
        <v/>
      </c>
      <c r="K17" t="str">
        <f t="shared" si="1"/>
        <v/>
      </c>
      <c r="L17" t="str">
        <f t="shared" si="4"/>
        <v/>
      </c>
      <c r="R17" t="str">
        <f t="shared" si="5"/>
        <v/>
      </c>
      <c r="S17" t="str">
        <f t="shared" si="2"/>
        <v/>
      </c>
      <c r="T17" t="str">
        <f t="shared" si="3"/>
        <v/>
      </c>
      <c r="U17" t="str">
        <f t="shared" si="6"/>
        <v/>
      </c>
    </row>
    <row r="18" spans="10:21">
      <c r="J18" t="str">
        <f>IF(ISBLANK(H18)=FALSE,LOOKUP(H18,Table3[InstanceSIze],Table3[Cores]),"")</f>
        <v/>
      </c>
      <c r="K18" t="str">
        <f t="shared" si="1"/>
        <v/>
      </c>
      <c r="L18" t="str">
        <f t="shared" si="4"/>
        <v/>
      </c>
      <c r="R18" t="str">
        <f t="shared" si="5"/>
        <v/>
      </c>
      <c r="S18" t="str">
        <f t="shared" si="2"/>
        <v/>
      </c>
      <c r="T18" t="str">
        <f t="shared" si="3"/>
        <v/>
      </c>
      <c r="U18" t="str">
        <f t="shared" si="6"/>
        <v/>
      </c>
    </row>
    <row r="19" spans="10:21">
      <c r="J19" t="str">
        <f>IF(ISBLANK(H19)=FALSE,LOOKUP(H19,Table3[InstanceSIze],Table3[Cores]),"")</f>
        <v/>
      </c>
      <c r="K19" t="str">
        <f t="shared" si="1"/>
        <v/>
      </c>
      <c r="L19" t="str">
        <f t="shared" si="4"/>
        <v/>
      </c>
      <c r="R19" t="str">
        <f t="shared" si="5"/>
        <v/>
      </c>
      <c r="S19" t="str">
        <f t="shared" si="2"/>
        <v/>
      </c>
      <c r="T19" t="str">
        <f t="shared" si="3"/>
        <v/>
      </c>
      <c r="U19" t="str">
        <f t="shared" si="6"/>
        <v/>
      </c>
    </row>
    <row r="20" spans="10:21">
      <c r="J20" t="str">
        <f>IF(ISBLANK(H20)=FALSE,LOOKUP(H20,Table3[InstanceSIze],Table3[Cores]),"")</f>
        <v/>
      </c>
      <c r="K20" t="str">
        <f t="shared" si="1"/>
        <v/>
      </c>
      <c r="L20" t="str">
        <f t="shared" si="4"/>
        <v/>
      </c>
      <c r="R20" t="str">
        <f t="shared" si="5"/>
        <v/>
      </c>
      <c r="S20" t="str">
        <f t="shared" si="2"/>
        <v/>
      </c>
      <c r="T20" t="str">
        <f t="shared" si="3"/>
        <v/>
      </c>
      <c r="U20" t="str">
        <f t="shared" si="6"/>
        <v/>
      </c>
    </row>
    <row r="21" spans="10:21">
      <c r="J21" t="str">
        <f>IF(ISBLANK(H21)=FALSE,LOOKUP(H21,Table3[InstanceSIze],Table3[Cores]),"")</f>
        <v/>
      </c>
      <c r="K21" t="str">
        <f t="shared" si="1"/>
        <v/>
      </c>
      <c r="L21" t="str">
        <f t="shared" si="4"/>
        <v/>
      </c>
      <c r="R21" t="str">
        <f t="shared" si="5"/>
        <v/>
      </c>
      <c r="S21" t="str">
        <f t="shared" si="2"/>
        <v/>
      </c>
      <c r="T21" t="str">
        <f t="shared" si="3"/>
        <v/>
      </c>
      <c r="U21" t="str">
        <f t="shared" si="6"/>
        <v/>
      </c>
    </row>
    <row r="22" spans="10:21">
      <c r="J22" t="str">
        <f>IF(ISBLANK(H22)=FALSE,LOOKUP(H22,Table3[InstanceSIze],Table3[Cores]),"")</f>
        <v/>
      </c>
      <c r="K22" t="str">
        <f t="shared" si="1"/>
        <v/>
      </c>
      <c r="L22" t="str">
        <f t="shared" si="4"/>
        <v/>
      </c>
      <c r="R22" t="str">
        <f t="shared" si="5"/>
        <v/>
      </c>
      <c r="S22" t="str">
        <f t="shared" si="2"/>
        <v/>
      </c>
      <c r="T22" t="str">
        <f t="shared" si="3"/>
        <v/>
      </c>
      <c r="U22" t="str">
        <f t="shared" si="6"/>
        <v/>
      </c>
    </row>
    <row r="23" spans="10:21">
      <c r="J23" t="str">
        <f>IF(ISBLANK(H23)=FALSE,LOOKUP(H23,Table3[InstanceSIze],Table3[Cores]),"")</f>
        <v/>
      </c>
      <c r="K23" t="str">
        <f t="shared" si="1"/>
        <v/>
      </c>
      <c r="L23" t="str">
        <f t="shared" si="4"/>
        <v/>
      </c>
      <c r="R23" t="str">
        <f t="shared" si="5"/>
        <v/>
      </c>
      <c r="S23" t="str">
        <f t="shared" si="2"/>
        <v/>
      </c>
      <c r="T23" t="str">
        <f t="shared" si="3"/>
        <v/>
      </c>
      <c r="U23" t="str">
        <f t="shared" si="6"/>
        <v/>
      </c>
    </row>
    <row r="24" spans="10:21">
      <c r="J24" t="str">
        <f>IF(ISBLANK(H24)=FALSE,LOOKUP(H24,Table3[InstanceSIze],Table3[Cores]),"")</f>
        <v/>
      </c>
      <c r="K24" t="str">
        <f t="shared" si="1"/>
        <v/>
      </c>
      <c r="L24" t="str">
        <f t="shared" si="4"/>
        <v/>
      </c>
      <c r="R24" t="str">
        <f t="shared" si="5"/>
        <v/>
      </c>
      <c r="S24" t="str">
        <f t="shared" si="2"/>
        <v/>
      </c>
      <c r="T24" t="str">
        <f t="shared" si="3"/>
        <v/>
      </c>
      <c r="U24" t="str">
        <f t="shared" si="6"/>
        <v/>
      </c>
    </row>
    <row r="25" spans="10:21">
      <c r="J25" t="str">
        <f>IF(ISBLANK(H25)=FALSE,LOOKUP(H25,Table3[InstanceSIze],Table3[Cores]),"")</f>
        <v/>
      </c>
      <c r="K25" t="str">
        <f t="shared" si="1"/>
        <v/>
      </c>
      <c r="L25" t="str">
        <f t="shared" si="4"/>
        <v/>
      </c>
      <c r="R25" t="str">
        <f t="shared" si="5"/>
        <v/>
      </c>
      <c r="S25" t="str">
        <f t="shared" si="2"/>
        <v/>
      </c>
      <c r="T25" t="str">
        <f t="shared" si="3"/>
        <v/>
      </c>
      <c r="U25" t="str">
        <f t="shared" si="6"/>
        <v/>
      </c>
    </row>
    <row r="26" spans="10:21">
      <c r="J26" t="str">
        <f>IF(ISBLANK(H26)=FALSE,LOOKUP(H26,Table3[InstanceSIze],Table3[Cores]),"")</f>
        <v/>
      </c>
      <c r="K26" t="str">
        <f t="shared" si="1"/>
        <v/>
      </c>
      <c r="L26" t="str">
        <f t="shared" si="4"/>
        <v/>
      </c>
      <c r="R26" t="str">
        <f t="shared" si="5"/>
        <v/>
      </c>
      <c r="S26" t="str">
        <f t="shared" si="2"/>
        <v/>
      </c>
      <c r="T26" t="str">
        <f t="shared" si="3"/>
        <v/>
      </c>
      <c r="U26" t="str">
        <f t="shared" si="6"/>
        <v/>
      </c>
    </row>
    <row r="27" spans="10:21">
      <c r="J27" t="str">
        <f>IF(ISBLANK(H27)=FALSE,LOOKUP(H27,Table3[InstanceSIze],Table3[Cores]),"")</f>
        <v/>
      </c>
      <c r="K27" t="str">
        <f t="shared" si="1"/>
        <v/>
      </c>
      <c r="L27" t="str">
        <f t="shared" si="4"/>
        <v/>
      </c>
      <c r="R27" t="str">
        <f t="shared" si="5"/>
        <v/>
      </c>
      <c r="S27" t="str">
        <f t="shared" si="2"/>
        <v/>
      </c>
      <c r="T27" t="str">
        <f t="shared" si="3"/>
        <v/>
      </c>
      <c r="U27" t="str">
        <f t="shared" si="6"/>
        <v/>
      </c>
    </row>
    <row r="28" spans="10:21">
      <c r="J28" t="str">
        <f>IF(ISBLANK(H28)=FALSE,LOOKUP(H28,Table3[InstanceSIze],Table3[Cores]),"")</f>
        <v/>
      </c>
      <c r="K28" t="str">
        <f t="shared" si="1"/>
        <v/>
      </c>
      <c r="L28" t="str">
        <f t="shared" si="4"/>
        <v/>
      </c>
      <c r="R28" t="str">
        <f t="shared" si="5"/>
        <v/>
      </c>
      <c r="S28" t="str">
        <f t="shared" si="2"/>
        <v/>
      </c>
      <c r="T28" t="str">
        <f t="shared" si="3"/>
        <v/>
      </c>
      <c r="U28" t="str">
        <f t="shared" si="6"/>
        <v/>
      </c>
    </row>
    <row r="29" spans="10:21">
      <c r="J29" t="str">
        <f>IF(ISBLANK(H29)=FALSE,LOOKUP(H29,Table3[InstanceSIze],Table3[Cores]),"")</f>
        <v/>
      </c>
      <c r="K29" t="str">
        <f t="shared" si="1"/>
        <v/>
      </c>
      <c r="L29" t="str">
        <f t="shared" si="4"/>
        <v/>
      </c>
      <c r="R29" t="str">
        <f t="shared" si="5"/>
        <v/>
      </c>
      <c r="S29" t="str">
        <f t="shared" si="2"/>
        <v/>
      </c>
      <c r="T29" t="str">
        <f t="shared" si="3"/>
        <v/>
      </c>
      <c r="U29" t="str">
        <f t="shared" si="6"/>
        <v/>
      </c>
    </row>
    <row r="30" spans="10:21">
      <c r="J30" t="str">
        <f>IF(ISBLANK(H30)=FALSE,LOOKUP(H30,Table3[InstanceSIze],Table3[Cores]),"")</f>
        <v/>
      </c>
      <c r="K30" t="str">
        <f t="shared" si="1"/>
        <v/>
      </c>
      <c r="L30" t="str">
        <f t="shared" si="4"/>
        <v/>
      </c>
      <c r="R30" t="str">
        <f t="shared" si="5"/>
        <v/>
      </c>
      <c r="S30" t="str">
        <f t="shared" si="2"/>
        <v/>
      </c>
      <c r="T30" t="str">
        <f t="shared" si="3"/>
        <v/>
      </c>
      <c r="U30" t="str">
        <f t="shared" si="6"/>
        <v/>
      </c>
    </row>
    <row r="31" spans="10:21">
      <c r="J31" t="str">
        <f>IF(ISBLANK(H31)=FALSE,LOOKUP(H31,Table3[InstanceSIze],Table3[Cores]),"")</f>
        <v/>
      </c>
      <c r="K31" t="str">
        <f t="shared" si="1"/>
        <v/>
      </c>
      <c r="L31" t="str">
        <f t="shared" si="4"/>
        <v/>
      </c>
      <c r="R31" t="str">
        <f t="shared" si="5"/>
        <v/>
      </c>
      <c r="S31" t="str">
        <f t="shared" si="2"/>
        <v/>
      </c>
      <c r="T31" t="str">
        <f t="shared" si="3"/>
        <v/>
      </c>
      <c r="U31" t="str">
        <f t="shared" si="6"/>
        <v/>
      </c>
    </row>
    <row r="32" spans="10:21">
      <c r="J32" t="str">
        <f>IF(ISBLANK(H32)=FALSE,LOOKUP(H32,Table3[InstanceSIze],Table3[Cores]),"")</f>
        <v/>
      </c>
      <c r="K32" t="str">
        <f t="shared" si="1"/>
        <v/>
      </c>
      <c r="L32" t="str">
        <f t="shared" si="4"/>
        <v/>
      </c>
      <c r="R32" t="str">
        <f t="shared" si="5"/>
        <v/>
      </c>
      <c r="S32" t="str">
        <f t="shared" si="2"/>
        <v/>
      </c>
      <c r="T32" t="str">
        <f t="shared" si="3"/>
        <v/>
      </c>
      <c r="U32" t="str">
        <f t="shared" si="6"/>
        <v/>
      </c>
    </row>
    <row r="33" spans="10:21">
      <c r="J33" t="str">
        <f>IF(ISBLANK(H33)=FALSE,LOOKUP(H33,Table3[InstanceSIze],Table3[Cores]),"")</f>
        <v/>
      </c>
      <c r="K33" t="str">
        <f t="shared" si="1"/>
        <v/>
      </c>
      <c r="L33" t="str">
        <f t="shared" si="4"/>
        <v/>
      </c>
      <c r="R33" t="str">
        <f t="shared" si="5"/>
        <v/>
      </c>
      <c r="S33" t="str">
        <f t="shared" si="2"/>
        <v/>
      </c>
      <c r="T33" t="str">
        <f t="shared" si="3"/>
        <v/>
      </c>
      <c r="U33" t="str">
        <f t="shared" si="6"/>
        <v/>
      </c>
    </row>
    <row r="34" spans="10:21">
      <c r="J34" t="str">
        <f>IF(ISBLANK(H34)=FALSE,LOOKUP(H34,Table3[InstanceSIze],Table3[Cores]),"")</f>
        <v/>
      </c>
      <c r="K34" t="str">
        <f t="shared" si="1"/>
        <v/>
      </c>
      <c r="L34" t="str">
        <f t="shared" si="4"/>
        <v/>
      </c>
      <c r="R34" t="str">
        <f t="shared" si="5"/>
        <v/>
      </c>
      <c r="S34" t="str">
        <f t="shared" si="2"/>
        <v/>
      </c>
      <c r="T34" t="str">
        <f t="shared" si="3"/>
        <v/>
      </c>
      <c r="U34" t="str">
        <f t="shared" si="6"/>
        <v/>
      </c>
    </row>
    <row r="35" spans="10:21">
      <c r="J35" t="str">
        <f>IF(ISBLANK(H35)=FALSE,LOOKUP(H35,Table3[InstanceSIze],Table3[Cores]),"")</f>
        <v/>
      </c>
      <c r="K35" t="str">
        <f t="shared" si="1"/>
        <v/>
      </c>
      <c r="L35" t="str">
        <f t="shared" si="4"/>
        <v/>
      </c>
      <c r="R35" t="str">
        <f t="shared" si="5"/>
        <v/>
      </c>
      <c r="S35" t="str">
        <f t="shared" si="2"/>
        <v/>
      </c>
      <c r="T35" t="str">
        <f t="shared" si="3"/>
        <v/>
      </c>
      <c r="U35" t="str">
        <f t="shared" si="6"/>
        <v/>
      </c>
    </row>
    <row r="36" spans="10:21">
      <c r="J36" t="str">
        <f>IF(ISBLANK(H36)=FALSE,LOOKUP(H36,Table3[InstanceSIze],Table3[Cores]),"")</f>
        <v/>
      </c>
      <c r="K36" t="str">
        <f t="shared" si="1"/>
        <v/>
      </c>
      <c r="L36" t="str">
        <f t="shared" si="4"/>
        <v/>
      </c>
      <c r="R36" t="str">
        <f t="shared" si="5"/>
        <v/>
      </c>
      <c r="S36" t="str">
        <f t="shared" si="2"/>
        <v/>
      </c>
      <c r="T36" t="str">
        <f t="shared" si="3"/>
        <v/>
      </c>
    </row>
    <row r="37" spans="10:21">
      <c r="J37" t="str">
        <f>IF(ISBLANK(H37)=FALSE,LOOKUP(H37,Table3[InstanceSIze],Table3[Cores]),"")</f>
        <v/>
      </c>
      <c r="K37" t="str">
        <f t="shared" ref="K37" si="7">IF(ISBLANK(A37)=FALSE,SUBSTITUTE(A37," ","")&amp;(B37),"")</f>
        <v/>
      </c>
      <c r="L37" t="str">
        <f t="shared" si="4"/>
        <v/>
      </c>
      <c r="R37" t="str">
        <f t="shared" si="5"/>
        <v/>
      </c>
      <c r="S37" t="str">
        <f t="shared" si="2"/>
        <v/>
      </c>
      <c r="T37" t="str">
        <f t="shared" si="3"/>
        <v/>
      </c>
    </row>
    <row r="38" spans="10:21">
      <c r="J38" t="str">
        <f>IF(ISBLANK(H38)=FALSE,LOOKUP(H38,Table3[InstanceSIze],Table3[Cores]),"")</f>
        <v/>
      </c>
      <c r="K38" t="str">
        <f t="shared" ref="K38:K44" si="8">IF(ISBLANK(D38)=FALSE,LEFT(D38,(LEN(D38)-1))&amp;"RG","")</f>
        <v/>
      </c>
      <c r="L38" t="str">
        <f t="shared" si="4"/>
        <v/>
      </c>
      <c r="R38" t="str">
        <f t="shared" si="5"/>
        <v/>
      </c>
      <c r="S38" t="str">
        <f t="shared" si="2"/>
        <v/>
      </c>
      <c r="T38" t="str">
        <f t="shared" si="3"/>
        <v/>
      </c>
    </row>
    <row r="39" spans="10:21">
      <c r="J39" t="str">
        <f>IF(ISBLANK(H39)=FALSE,LOOKUP(H39,Table3[InstanceSIze],Table3[Cores]),"")</f>
        <v/>
      </c>
      <c r="K39" t="str">
        <f t="shared" si="8"/>
        <v/>
      </c>
      <c r="L39" t="str">
        <f t="shared" si="4"/>
        <v/>
      </c>
      <c r="R39" t="str">
        <f t="shared" si="5"/>
        <v/>
      </c>
      <c r="S39" t="str">
        <f t="shared" si="2"/>
        <v/>
      </c>
      <c r="T39" t="str">
        <f t="shared" si="3"/>
        <v/>
      </c>
    </row>
    <row r="40" spans="10:21">
      <c r="J40" t="str">
        <f>IF(ISBLANK(H40)=FALSE,LOOKUP(H40,Table3[InstanceSIze],Table3[Cores]),"")</f>
        <v/>
      </c>
      <c r="K40" t="str">
        <f t="shared" si="8"/>
        <v/>
      </c>
      <c r="L40" t="str">
        <f t="shared" si="4"/>
        <v/>
      </c>
      <c r="R40" t="str">
        <f t="shared" si="5"/>
        <v/>
      </c>
      <c r="S40" t="str">
        <f t="shared" si="2"/>
        <v/>
      </c>
      <c r="T40" t="str">
        <f t="shared" si="3"/>
        <v/>
      </c>
    </row>
    <row r="41" spans="10:21">
      <c r="J41" t="str">
        <f>IF(ISBLANK(H41)=FALSE,LOOKUP(H41,Table3[InstanceSIze],Table3[Cores]),"")</f>
        <v/>
      </c>
      <c r="K41" t="str">
        <f t="shared" si="8"/>
        <v/>
      </c>
      <c r="L41" t="str">
        <f t="shared" si="4"/>
        <v/>
      </c>
      <c r="R41" t="str">
        <f t="shared" si="5"/>
        <v/>
      </c>
      <c r="S41" t="str">
        <f t="shared" si="2"/>
        <v/>
      </c>
      <c r="T41" t="str">
        <f t="shared" si="3"/>
        <v/>
      </c>
    </row>
    <row r="42" spans="10:21">
      <c r="J42" t="str">
        <f>IF(ISBLANK(H42)=FALSE,LOOKUP(H42,Table3[InstanceSIze],Table3[Cores]),"")</f>
        <v/>
      </c>
      <c r="K42" t="str">
        <f t="shared" si="8"/>
        <v/>
      </c>
      <c r="L42" t="str">
        <f t="shared" si="4"/>
        <v/>
      </c>
      <c r="R42" t="str">
        <f t="shared" si="5"/>
        <v/>
      </c>
    </row>
    <row r="43" spans="10:21">
      <c r="J43" t="str">
        <f>IF(ISBLANK(H43)=FALSE,LOOKUP(H43,Table3[InstanceSIze],Table3[Cores]),"")</f>
        <v/>
      </c>
      <c r="K43" t="str">
        <f t="shared" si="8"/>
        <v/>
      </c>
      <c r="L43" t="str">
        <f t="shared" si="4"/>
        <v/>
      </c>
      <c r="R43" t="str">
        <f t="shared" si="5"/>
        <v/>
      </c>
    </row>
    <row r="44" spans="10:21">
      <c r="J44" t="str">
        <f>IF(ISBLANK(H44)=FALSE,LOOKUP(H44,Table3[InstanceSIze],Table3[Cores]),"")</f>
        <v/>
      </c>
      <c r="K44" t="str">
        <f t="shared" si="8"/>
        <v/>
      </c>
      <c r="L44" t="str">
        <f t="shared" si="4"/>
        <v/>
      </c>
      <c r="R44" t="str">
        <f t="shared" si="5"/>
        <v/>
      </c>
    </row>
    <row r="45" spans="10:21"/>
    <row r="46" spans="10:21"/>
    <row r="47" spans="10:21"/>
    <row r="48" spans="10:21"/>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sheetData>
  <dataValidations xWindow="1515" yWindow="270" count="1">
    <dataValidation type="list" allowBlank="1" showInputMessage="1" showErrorMessage="1" errorTitle="Not a Service" error="Is it not in inventory? Make sure to input it into SharePoint inventory first and then refresh the ServiceList datasource in Excel." promptTitle="Select your Service" sqref="A2:A99" xr:uid="{00000000-0002-0000-0000-000000000000}">
      <formula1>ServiceNames</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xWindow="1515" yWindow="270" count="11">
        <x14:dataValidation type="list" showInputMessage="1" promptTitle="Server Instance Size" xr:uid="{00000000-0002-0000-0000-000001000000}">
          <x14:formula1>
            <xm:f>InstanceSize!$A$2:$A$21</xm:f>
          </x14:formula1>
          <xm:sqref>H100:H1048576</xm:sqref>
        </x14:dataValidation>
        <x14:dataValidation type="list" allowBlank="1" xr:uid="{00000000-0002-0000-0000-000002000000}">
          <x14:formula1>
            <xm:f>Domain!$A$2:$A$6</xm:f>
          </x14:formula1>
          <xm:sqref>M100:M1048576</xm:sqref>
        </x14:dataValidation>
        <x14:dataValidation type="list" showInputMessage="1" showErrorMessage="1" promptTitle="Server Instance Size" xr:uid="{00000000-0002-0000-0000-000003000000}">
          <x14:formula1>
            <xm:f>InstanceSize!$A$2:$A$21</xm:f>
          </x14:formula1>
          <xm:sqref>H45:H99</xm:sqref>
        </x14:dataValidation>
        <x14:dataValidation type="list" showInputMessage="1" promptTitle="OS Version" prompt="Data Validated, select from the dropdown" xr:uid="{00000000-0002-0000-0000-000004000000}">
          <x14:formula1>
            <xm:f>OFFER!$A$2:$A$15</xm:f>
          </x14:formula1>
          <xm:sqref>G100:G1048576</xm:sqref>
        </x14:dataValidation>
        <x14:dataValidation type="list" showInputMessage="1" showErrorMessage="1" promptTitle="OS Version" prompt="Data Validated, select from the dropdown" xr:uid="{00000000-0002-0000-0000-000005000000}">
          <x14:formula1>
            <xm:f>OFFER!$A$2:$A$15</xm:f>
          </x14:formula1>
          <xm:sqref>G4:G99</xm:sqref>
        </x14:dataValidation>
        <x14:dataValidation type="list" showInputMessage="1" showErrorMessage="1" promptTitle="OS Version" prompt="Data Validated, select from the dropdown" xr:uid="{00000000-0002-0000-0000-000006000000}">
          <x14:formula1>
            <xm:f>OFFER!$A$2:$A$16</xm:f>
          </x14:formula1>
          <xm:sqref>G2:G3</xm:sqref>
        </x14:dataValidation>
        <x14:dataValidation type="list" allowBlank="1" showInputMessage="1" showErrorMessage="1" xr:uid="{00000000-0002-0000-0000-000007000000}">
          <x14:formula1>
            <xm:f>InstanceSize!$A$2:$A$23</xm:f>
          </x14:formula1>
          <xm:sqref>H37:H44</xm:sqref>
        </x14:dataValidation>
        <x14:dataValidation type="list" allowBlank="1" showErrorMessage="1" xr:uid="{00000000-0002-0000-0000-000008000000}">
          <x14:formula1>
            <xm:f>Role!$A$2:$A$6</xm:f>
          </x14:formula1>
          <xm:sqref>E2:E99</xm:sqref>
        </x14:dataValidation>
        <x14:dataValidation type="list" allowBlank="1" showErrorMessage="1" xr:uid="{00000000-0002-0000-0000-000009000000}">
          <x14:formula1>
            <xm:f>Environment!$A$2:$A$5</xm:f>
          </x14:formula1>
          <xm:sqref>B2:B99</xm:sqref>
        </x14:dataValidation>
        <x14:dataValidation type="list" allowBlank="1" showErrorMessage="1" xr:uid="{00000000-0002-0000-0000-00000A000000}">
          <x14:formula1>
            <xm:f>Domain!$A$2:$A$6</xm:f>
          </x14:formula1>
          <xm:sqref>M2:M99</xm:sqref>
        </x14:dataValidation>
        <x14:dataValidation type="list" allowBlank="1" showInputMessage="1" showErrorMessage="1" xr:uid="{00000000-0002-0000-0000-00000B000000}">
          <x14:formula1>
            <xm:f>InstanceSize!$A$2:$A$25</xm:f>
          </x14:formula1>
          <xm:sqref>H2:H36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workbookViewId="0">
      <selection activeCell="A5" sqref="A5"/>
    </sheetView>
  </sheetViews>
  <sheetFormatPr defaultRowHeight="15"/>
  <cols>
    <col min="1" max="1" width="14.5703125" customWidth="1"/>
  </cols>
  <sheetData>
    <row r="1" spans="1:1">
      <c r="A1" t="s">
        <v>1</v>
      </c>
    </row>
    <row r="2" spans="1:1">
      <c r="A2" t="s">
        <v>32</v>
      </c>
    </row>
    <row r="3" spans="1:1">
      <c r="A3" t="s">
        <v>33</v>
      </c>
    </row>
    <row r="4" spans="1:1">
      <c r="A4" t="s">
        <v>21</v>
      </c>
    </row>
    <row r="5" spans="1:1">
      <c r="A5" t="s">
        <v>34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workbookViewId="0">
      <selection activeCell="B8" sqref="B8"/>
    </sheetView>
  </sheetViews>
  <sheetFormatPr defaultRowHeight="15"/>
  <cols>
    <col min="1" max="1" width="27.42578125" bestFit="1" customWidth="1"/>
    <col min="2" max="2" width="93" bestFit="1" customWidth="1"/>
  </cols>
  <sheetData>
    <row r="1" spans="1:2">
      <c r="A1" t="s">
        <v>12</v>
      </c>
      <c r="B1" t="s">
        <v>13</v>
      </c>
    </row>
    <row r="3" spans="1:2">
      <c r="A3" s="2"/>
    </row>
    <row r="5" spans="1:2">
      <c r="A5" s="2"/>
    </row>
    <row r="6" spans="1:2">
      <c r="A6" s="2"/>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5"/>
  <sheetViews>
    <sheetView workbookViewId="0">
      <selection activeCell="D15" sqref="D15"/>
    </sheetView>
  </sheetViews>
  <sheetFormatPr defaultRowHeight="15"/>
  <cols>
    <col min="1" max="1" width="17.42578125" bestFit="1" customWidth="1"/>
  </cols>
  <sheetData>
    <row r="1" spans="1:2">
      <c r="A1" t="s">
        <v>35</v>
      </c>
      <c r="B1" t="s">
        <v>9</v>
      </c>
    </row>
    <row r="2" spans="1:2">
      <c r="A2" t="s">
        <v>36</v>
      </c>
      <c r="B2">
        <v>8</v>
      </c>
    </row>
    <row r="3" spans="1:2">
      <c r="A3" t="s">
        <v>37</v>
      </c>
      <c r="B3">
        <v>8</v>
      </c>
    </row>
    <row r="4" spans="1:2">
      <c r="A4" t="s">
        <v>38</v>
      </c>
      <c r="B4">
        <v>1</v>
      </c>
    </row>
    <row r="5" spans="1:2">
      <c r="A5" t="s">
        <v>39</v>
      </c>
      <c r="B5">
        <v>2</v>
      </c>
    </row>
    <row r="6" spans="1:2">
      <c r="A6" t="s">
        <v>40</v>
      </c>
      <c r="B6">
        <v>4</v>
      </c>
    </row>
    <row r="7" spans="1:2">
      <c r="A7" t="s">
        <v>41</v>
      </c>
      <c r="B7">
        <v>8</v>
      </c>
    </row>
    <row r="8" spans="1:2">
      <c r="A8" t="s">
        <v>42</v>
      </c>
      <c r="B8">
        <v>16</v>
      </c>
    </row>
    <row r="9" spans="1:2">
      <c r="A9" t="s">
        <v>43</v>
      </c>
      <c r="B9">
        <v>20</v>
      </c>
    </row>
    <row r="10" spans="1:2">
      <c r="A10" t="s">
        <v>44</v>
      </c>
      <c r="B10">
        <v>2</v>
      </c>
    </row>
    <row r="11" spans="1:2">
      <c r="A11" t="s">
        <v>45</v>
      </c>
      <c r="B11">
        <v>4</v>
      </c>
    </row>
    <row r="12" spans="1:2">
      <c r="A12" t="s">
        <v>46</v>
      </c>
      <c r="B12">
        <v>8</v>
      </c>
    </row>
    <row r="13" spans="1:2">
      <c r="A13" t="s">
        <v>47</v>
      </c>
      <c r="B13">
        <v>16</v>
      </c>
    </row>
    <row r="14" spans="1:2">
      <c r="A14" t="s">
        <v>48</v>
      </c>
      <c r="B14">
        <v>1</v>
      </c>
    </row>
    <row r="15" spans="1:2">
      <c r="A15" t="s">
        <v>49</v>
      </c>
      <c r="B15">
        <v>2</v>
      </c>
    </row>
    <row r="16" spans="1:2">
      <c r="A16" t="s">
        <v>50</v>
      </c>
      <c r="B16">
        <v>4</v>
      </c>
    </row>
    <row r="17" spans="1:2">
      <c r="A17" t="s">
        <v>25</v>
      </c>
      <c r="B17">
        <v>8</v>
      </c>
    </row>
    <row r="18" spans="1:2">
      <c r="A18" t="s">
        <v>51</v>
      </c>
      <c r="B18">
        <v>16</v>
      </c>
    </row>
    <row r="19" spans="1:2">
      <c r="A19" t="s">
        <v>52</v>
      </c>
      <c r="B19">
        <v>20</v>
      </c>
    </row>
    <row r="20" spans="1:2">
      <c r="A20" t="s">
        <v>53</v>
      </c>
      <c r="B20">
        <v>2</v>
      </c>
    </row>
    <row r="21" spans="1:2">
      <c r="A21" t="s">
        <v>54</v>
      </c>
      <c r="B21">
        <v>4</v>
      </c>
    </row>
    <row r="22" spans="1:2">
      <c r="A22" t="s">
        <v>55</v>
      </c>
      <c r="B22">
        <v>8</v>
      </c>
    </row>
    <row r="23" spans="1:2">
      <c r="A23" t="s">
        <v>56</v>
      </c>
      <c r="B23">
        <v>16</v>
      </c>
    </row>
    <row r="24" spans="1:2">
      <c r="A24" t="s">
        <v>57</v>
      </c>
      <c r="B24">
        <v>16</v>
      </c>
    </row>
    <row r="25" spans="1:2">
      <c r="A25" t="s">
        <v>58</v>
      </c>
      <c r="B25">
        <v>32</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6"/>
  <sheetViews>
    <sheetView workbookViewId="0">
      <selection activeCell="A20" sqref="A20"/>
    </sheetView>
  </sheetViews>
  <sheetFormatPr defaultRowHeight="15"/>
  <cols>
    <col min="1" max="1" width="27" bestFit="1" customWidth="1"/>
  </cols>
  <sheetData>
    <row r="1" spans="1:1">
      <c r="A1" t="s">
        <v>59</v>
      </c>
    </row>
    <row r="2" spans="1:1">
      <c r="A2" t="s">
        <v>60</v>
      </c>
    </row>
    <row r="3" spans="1:1">
      <c r="A3" t="s">
        <v>61</v>
      </c>
    </row>
    <row r="4" spans="1:1">
      <c r="A4" t="s">
        <v>24</v>
      </c>
    </row>
    <row r="5" spans="1:1">
      <c r="A5" t="s">
        <v>62</v>
      </c>
    </row>
    <row r="6" spans="1:1">
      <c r="A6" t="s">
        <v>63</v>
      </c>
    </row>
    <row r="7" spans="1:1">
      <c r="A7" t="s">
        <v>64</v>
      </c>
    </row>
    <row r="8" spans="1:1">
      <c r="A8" t="s">
        <v>65</v>
      </c>
    </row>
    <row r="9" spans="1:1">
      <c r="A9" t="s">
        <v>66</v>
      </c>
    </row>
    <row r="10" spans="1:1">
      <c r="A10" t="s">
        <v>67</v>
      </c>
    </row>
    <row r="11" spans="1:1">
      <c r="A11" t="s">
        <v>68</v>
      </c>
    </row>
    <row r="12" spans="1:1">
      <c r="A12" t="s">
        <v>69</v>
      </c>
    </row>
    <row r="13" spans="1:1">
      <c r="A13" t="s">
        <v>70</v>
      </c>
    </row>
    <row r="14" spans="1:1">
      <c r="A14" t="s">
        <v>71</v>
      </c>
    </row>
    <row r="15" spans="1:1">
      <c r="A15" t="s">
        <v>72</v>
      </c>
    </row>
    <row r="16" spans="1:1">
      <c r="A16" t="s">
        <v>73</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6"/>
  <sheetViews>
    <sheetView topLeftCell="A5" workbookViewId="0">
      <selection activeCell="A5" sqref="A5"/>
    </sheetView>
  </sheetViews>
  <sheetFormatPr defaultRowHeight="15"/>
  <sheetData>
    <row r="1" spans="1:1">
      <c r="A1" t="s">
        <v>4</v>
      </c>
    </row>
    <row r="2" spans="1:1">
      <c r="A2" t="s">
        <v>74</v>
      </c>
    </row>
    <row r="3" spans="1:1">
      <c r="A3" t="s">
        <v>29</v>
      </c>
    </row>
    <row r="4" spans="1:1">
      <c r="A4" t="s">
        <v>75</v>
      </c>
    </row>
    <row r="5" spans="1:1">
      <c r="A5" t="s">
        <v>76</v>
      </c>
    </row>
    <row r="6" spans="1:1">
      <c r="A6" t="s">
        <v>22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202"/>
  <sheetViews>
    <sheetView topLeftCell="A108" workbookViewId="0">
      <selection activeCell="C121" sqref="C121"/>
    </sheetView>
  </sheetViews>
  <sheetFormatPr defaultRowHeight="15"/>
  <cols>
    <col min="1" max="1" width="23.42578125" bestFit="1" customWidth="1"/>
    <col min="2" max="2" width="5" bestFit="1" customWidth="1"/>
    <col min="3" max="3" width="28.140625" bestFit="1" customWidth="1"/>
    <col min="4" max="4" width="43.7109375" bestFit="1" customWidth="1"/>
    <col min="5" max="5" width="79" bestFit="1" customWidth="1"/>
    <col min="6" max="6" width="81.140625" bestFit="1" customWidth="1"/>
    <col min="7" max="7" width="14.140625" bestFit="1" customWidth="1"/>
    <col min="8" max="8" width="11" bestFit="1" customWidth="1"/>
    <col min="9" max="9" width="16.28515625" bestFit="1" customWidth="1"/>
    <col min="10" max="10" width="14.42578125" bestFit="1" customWidth="1"/>
    <col min="11" max="11" width="38.42578125" bestFit="1" customWidth="1"/>
    <col min="12" max="12" width="19.5703125" bestFit="1" customWidth="1"/>
    <col min="13" max="13" width="24.85546875" bestFit="1" customWidth="1"/>
    <col min="14" max="14" width="81.140625" bestFit="1" customWidth="1"/>
    <col min="15" max="15" width="19.140625" bestFit="1" customWidth="1"/>
    <col min="16" max="16" width="24.5703125" bestFit="1" customWidth="1"/>
    <col min="17" max="17" width="6.7109375" bestFit="1" customWidth="1"/>
    <col min="18" max="19" width="12" bestFit="1" customWidth="1"/>
    <col min="20" max="20" width="11.140625" bestFit="1" customWidth="1"/>
    <col min="21" max="21" width="10.28515625" bestFit="1" customWidth="1"/>
    <col min="22" max="22" width="25.140625" bestFit="1" customWidth="1"/>
    <col min="23" max="23" width="14.5703125" bestFit="1" customWidth="1"/>
    <col min="24" max="24" width="38.28515625" bestFit="1" customWidth="1"/>
  </cols>
  <sheetData>
    <row r="1" spans="1:24">
      <c r="A1" s="2" t="s">
        <v>77</v>
      </c>
      <c r="B1" s="2" t="s">
        <v>78</v>
      </c>
      <c r="C1" s="2" t="s">
        <v>79</v>
      </c>
      <c r="D1" s="2" t="s">
        <v>80</v>
      </c>
      <c r="E1" s="2" t="s">
        <v>81</v>
      </c>
      <c r="F1" s="2" t="s">
        <v>82</v>
      </c>
      <c r="G1" s="2" t="s">
        <v>83</v>
      </c>
      <c r="H1" s="2" t="s">
        <v>84</v>
      </c>
      <c r="I1" s="2" t="s">
        <v>85</v>
      </c>
      <c r="J1" s="2" t="s">
        <v>86</v>
      </c>
      <c r="K1" s="2" t="s">
        <v>87</v>
      </c>
      <c r="L1" s="2" t="s">
        <v>88</v>
      </c>
      <c r="M1" s="2" t="s">
        <v>89</v>
      </c>
      <c r="N1" s="2" t="s">
        <v>90</v>
      </c>
      <c r="O1" s="2" t="s">
        <v>91</v>
      </c>
      <c r="P1" s="2" t="s">
        <v>92</v>
      </c>
      <c r="Q1" s="2" t="s">
        <v>93</v>
      </c>
      <c r="R1" s="2" t="s">
        <v>94</v>
      </c>
      <c r="S1" s="2" t="s">
        <v>95</v>
      </c>
      <c r="T1" s="2" t="s">
        <v>96</v>
      </c>
      <c r="U1" s="2" t="s">
        <v>97</v>
      </c>
      <c r="V1" s="2" t="s">
        <v>98</v>
      </c>
      <c r="W1" s="2" t="s">
        <v>99</v>
      </c>
      <c r="X1" s="2" t="s">
        <v>100</v>
      </c>
    </row>
    <row r="2" spans="1:24">
      <c r="A2" s="2">
        <v>0</v>
      </c>
      <c r="B2" s="2">
        <v>220</v>
      </c>
      <c r="C2" s="2" t="s">
        <v>101</v>
      </c>
      <c r="D2" s="2" t="s">
        <v>102</v>
      </c>
      <c r="E2" s="2" t="s">
        <v>103</v>
      </c>
      <c r="F2" s="2" t="s">
        <v>104</v>
      </c>
      <c r="G2" s="2" t="b">
        <v>0</v>
      </c>
      <c r="H2" s="2" t="s">
        <v>105</v>
      </c>
      <c r="I2" s="2" t="s">
        <v>105</v>
      </c>
      <c r="J2" s="2" t="s">
        <v>106</v>
      </c>
      <c r="K2" s="2" t="s">
        <v>107</v>
      </c>
      <c r="L2" s="2">
        <v>371</v>
      </c>
      <c r="M2" s="2" t="s">
        <v>108</v>
      </c>
      <c r="N2" s="2"/>
      <c r="O2" s="2" t="s">
        <v>105</v>
      </c>
      <c r="P2" s="2" t="s">
        <v>105</v>
      </c>
      <c r="Q2" s="2">
        <v>220</v>
      </c>
      <c r="R2" s="2">
        <v>42752.846979166665</v>
      </c>
      <c r="S2" s="2">
        <v>42752.846979166665</v>
      </c>
      <c r="T2" s="2">
        <v>110</v>
      </c>
      <c r="U2" s="2">
        <v>110</v>
      </c>
      <c r="V2" s="2" t="s">
        <v>109</v>
      </c>
      <c r="W2" s="2" t="b">
        <v>0</v>
      </c>
      <c r="X2" s="2" t="s">
        <v>110</v>
      </c>
    </row>
    <row r="3" spans="1:24">
      <c r="A3" s="2">
        <v>0</v>
      </c>
      <c r="B3" s="2">
        <v>21</v>
      </c>
      <c r="C3" s="2" t="s">
        <v>101</v>
      </c>
      <c r="D3" s="2" t="s">
        <v>102</v>
      </c>
      <c r="E3" s="2" t="s">
        <v>111</v>
      </c>
      <c r="F3" s="2"/>
      <c r="G3" s="2"/>
      <c r="H3" s="2" t="s">
        <v>105</v>
      </c>
      <c r="I3" s="2" t="s">
        <v>105</v>
      </c>
      <c r="J3" s="2"/>
      <c r="K3" s="2"/>
      <c r="L3" s="2"/>
      <c r="M3" s="2"/>
      <c r="N3" s="2"/>
      <c r="O3" s="2" t="s">
        <v>105</v>
      </c>
      <c r="P3" s="2" t="s">
        <v>105</v>
      </c>
      <c r="Q3" s="2">
        <v>21</v>
      </c>
      <c r="R3" s="2">
        <v>42655.025335648148</v>
      </c>
      <c r="S3" s="2">
        <v>42655.025335648148</v>
      </c>
      <c r="T3" s="2">
        <v>106</v>
      </c>
      <c r="U3" s="2">
        <v>106</v>
      </c>
      <c r="V3" s="2" t="s">
        <v>109</v>
      </c>
      <c r="W3" s="2" t="b">
        <v>0</v>
      </c>
      <c r="X3" s="2" t="s">
        <v>112</v>
      </c>
    </row>
    <row r="4" spans="1:24">
      <c r="A4" s="2">
        <v>0</v>
      </c>
      <c r="B4" s="2">
        <v>18</v>
      </c>
      <c r="C4" s="2" t="s">
        <v>101</v>
      </c>
      <c r="D4" s="2" t="s">
        <v>102</v>
      </c>
      <c r="E4" s="2" t="s">
        <v>113</v>
      </c>
      <c r="F4" s="2"/>
      <c r="G4" s="2"/>
      <c r="H4" s="2" t="s">
        <v>105</v>
      </c>
      <c r="I4" s="2" t="s">
        <v>105</v>
      </c>
      <c r="J4" s="2"/>
      <c r="K4" s="2"/>
      <c r="L4" s="2"/>
      <c r="M4" s="2"/>
      <c r="N4" s="2"/>
      <c r="O4" s="2" t="s">
        <v>105</v>
      </c>
      <c r="P4" s="2" t="s">
        <v>105</v>
      </c>
      <c r="Q4" s="2">
        <v>18</v>
      </c>
      <c r="R4" s="2">
        <v>42655.025231481479</v>
      </c>
      <c r="S4" s="2">
        <v>42655.025231481479</v>
      </c>
      <c r="T4" s="2">
        <v>106</v>
      </c>
      <c r="U4" s="2">
        <v>106</v>
      </c>
      <c r="V4" s="2" t="s">
        <v>109</v>
      </c>
      <c r="W4" s="2" t="b">
        <v>0</v>
      </c>
      <c r="X4" s="2" t="s">
        <v>114</v>
      </c>
    </row>
    <row r="5" spans="1:24">
      <c r="A5" s="2">
        <v>0</v>
      </c>
      <c r="B5" s="2">
        <v>19</v>
      </c>
      <c r="C5" s="2" t="s">
        <v>101</v>
      </c>
      <c r="D5" s="2" t="s">
        <v>102</v>
      </c>
      <c r="E5" s="2" t="s">
        <v>115</v>
      </c>
      <c r="F5" s="2"/>
      <c r="G5" s="2"/>
      <c r="H5" s="2" t="s">
        <v>105</v>
      </c>
      <c r="I5" s="2" t="s">
        <v>105</v>
      </c>
      <c r="J5" s="2"/>
      <c r="K5" s="2"/>
      <c r="L5" s="2"/>
      <c r="M5" s="2"/>
      <c r="N5" s="2"/>
      <c r="O5" s="2" t="s">
        <v>105</v>
      </c>
      <c r="P5" s="2" t="s">
        <v>105</v>
      </c>
      <c r="Q5" s="2">
        <v>19</v>
      </c>
      <c r="R5" s="2">
        <v>42655.025277777779</v>
      </c>
      <c r="S5" s="2">
        <v>42655.025277777779</v>
      </c>
      <c r="T5" s="2">
        <v>106</v>
      </c>
      <c r="U5" s="2">
        <v>106</v>
      </c>
      <c r="V5" s="2" t="s">
        <v>109</v>
      </c>
      <c r="W5" s="2" t="b">
        <v>0</v>
      </c>
      <c r="X5" s="2" t="s">
        <v>116</v>
      </c>
    </row>
    <row r="6" spans="1:24">
      <c r="A6" s="2">
        <v>0</v>
      </c>
      <c r="B6" s="2">
        <v>225</v>
      </c>
      <c r="C6" s="2" t="s">
        <v>101</v>
      </c>
      <c r="D6" s="2" t="s">
        <v>102</v>
      </c>
      <c r="E6" s="2" t="s">
        <v>117</v>
      </c>
      <c r="F6" s="2" t="s">
        <v>118</v>
      </c>
      <c r="G6" s="2" t="b">
        <v>0</v>
      </c>
      <c r="H6" s="2" t="s">
        <v>105</v>
      </c>
      <c r="I6" s="2" t="s">
        <v>105</v>
      </c>
      <c r="J6" s="2" t="s">
        <v>106</v>
      </c>
      <c r="K6" s="2"/>
      <c r="L6" s="2">
        <v>397</v>
      </c>
      <c r="M6" s="2" t="s">
        <v>119</v>
      </c>
      <c r="N6" s="2"/>
      <c r="O6" s="2" t="s">
        <v>105</v>
      </c>
      <c r="P6" s="2" t="s">
        <v>105</v>
      </c>
      <c r="Q6" s="2">
        <v>225</v>
      </c>
      <c r="R6" s="2">
        <v>42765.415196759262</v>
      </c>
      <c r="S6" s="2">
        <v>42765.415196759262</v>
      </c>
      <c r="T6" s="2">
        <v>346</v>
      </c>
      <c r="U6" s="2">
        <v>346</v>
      </c>
      <c r="V6" s="2" t="s">
        <v>109</v>
      </c>
      <c r="W6" s="2" t="b">
        <v>0</v>
      </c>
      <c r="X6" s="2" t="s">
        <v>120</v>
      </c>
    </row>
    <row r="7" spans="1:24">
      <c r="A7" s="2">
        <v>0</v>
      </c>
      <c r="B7" s="2">
        <v>20</v>
      </c>
      <c r="C7" s="2" t="s">
        <v>101</v>
      </c>
      <c r="D7" s="2" t="s">
        <v>102</v>
      </c>
      <c r="E7" s="2" t="s">
        <v>121</v>
      </c>
      <c r="F7" s="2"/>
      <c r="G7" s="2"/>
      <c r="H7" s="2" t="s">
        <v>105</v>
      </c>
      <c r="I7" s="2" t="s">
        <v>105</v>
      </c>
      <c r="J7" s="2"/>
      <c r="K7" s="2"/>
      <c r="L7" s="2"/>
      <c r="M7" s="2"/>
      <c r="N7" s="2"/>
      <c r="O7" s="2" t="s">
        <v>105</v>
      </c>
      <c r="P7" s="2" t="s">
        <v>105</v>
      </c>
      <c r="Q7" s="2">
        <v>20</v>
      </c>
      <c r="R7" s="2">
        <v>42655.025300925925</v>
      </c>
      <c r="S7" s="2">
        <v>42655.025300925925</v>
      </c>
      <c r="T7" s="2">
        <v>106</v>
      </c>
      <c r="U7" s="2">
        <v>106</v>
      </c>
      <c r="V7" s="2" t="s">
        <v>109</v>
      </c>
      <c r="W7" s="2" t="b">
        <v>0</v>
      </c>
      <c r="X7" s="2" t="s">
        <v>122</v>
      </c>
    </row>
    <row r="8" spans="1:24">
      <c r="A8" s="2">
        <v>0</v>
      </c>
      <c r="B8" s="2">
        <v>22</v>
      </c>
      <c r="C8" s="2" t="s">
        <v>101</v>
      </c>
      <c r="D8" s="2" t="s">
        <v>102</v>
      </c>
      <c r="E8" s="2" t="s">
        <v>123</v>
      </c>
      <c r="F8" s="2"/>
      <c r="G8" s="2"/>
      <c r="H8" s="2" t="s">
        <v>105</v>
      </c>
      <c r="I8" s="2" t="s">
        <v>105</v>
      </c>
      <c r="J8" s="2"/>
      <c r="K8" s="2"/>
      <c r="L8" s="2"/>
      <c r="M8" s="2"/>
      <c r="N8" s="2"/>
      <c r="O8" s="2" t="s">
        <v>105</v>
      </c>
      <c r="P8" s="2" t="s">
        <v>105</v>
      </c>
      <c r="Q8" s="2">
        <v>22</v>
      </c>
      <c r="R8" s="2">
        <v>42655.025358796294</v>
      </c>
      <c r="S8" s="2">
        <v>42655.025358796294</v>
      </c>
      <c r="T8" s="2">
        <v>106</v>
      </c>
      <c r="U8" s="2">
        <v>106</v>
      </c>
      <c r="V8" s="2" t="s">
        <v>109</v>
      </c>
      <c r="W8" s="2" t="b">
        <v>0</v>
      </c>
      <c r="X8" s="2" t="s">
        <v>124</v>
      </c>
    </row>
    <row r="9" spans="1:24">
      <c r="A9" s="2">
        <v>0</v>
      </c>
      <c r="B9" s="2">
        <v>163</v>
      </c>
      <c r="C9" s="2" t="s">
        <v>101</v>
      </c>
      <c r="D9" s="2" t="s">
        <v>102</v>
      </c>
      <c r="E9" s="2" t="s">
        <v>125</v>
      </c>
      <c r="F9" s="2"/>
      <c r="G9" s="2"/>
      <c r="H9" s="2" t="s">
        <v>105</v>
      </c>
      <c r="I9" s="2" t="s">
        <v>105</v>
      </c>
      <c r="J9" s="2"/>
      <c r="K9" s="2"/>
      <c r="L9" s="2"/>
      <c r="M9" s="2"/>
      <c r="N9" s="2"/>
      <c r="O9" s="2" t="s">
        <v>105</v>
      </c>
      <c r="P9" s="2" t="s">
        <v>105</v>
      </c>
      <c r="Q9" s="2">
        <v>163</v>
      </c>
      <c r="R9" s="2">
        <v>42655.93650462963</v>
      </c>
      <c r="S9" s="2">
        <v>42655.93650462963</v>
      </c>
      <c r="T9" s="2">
        <v>192</v>
      </c>
      <c r="U9" s="2">
        <v>192</v>
      </c>
      <c r="V9" s="2" t="s">
        <v>109</v>
      </c>
      <c r="W9" s="2" t="b">
        <v>0</v>
      </c>
      <c r="X9" s="2" t="s">
        <v>126</v>
      </c>
    </row>
    <row r="10" spans="1:24">
      <c r="A10" s="2">
        <v>0</v>
      </c>
      <c r="B10" s="2">
        <v>1</v>
      </c>
      <c r="C10" s="2" t="s">
        <v>101</v>
      </c>
      <c r="D10" s="2" t="s">
        <v>102</v>
      </c>
      <c r="E10" s="2" t="s">
        <v>127</v>
      </c>
      <c r="F10" s="2" t="s">
        <v>128</v>
      </c>
      <c r="G10" s="2" t="b">
        <v>1</v>
      </c>
      <c r="H10" s="2" t="s">
        <v>105</v>
      </c>
      <c r="I10" s="2" t="s">
        <v>105</v>
      </c>
      <c r="J10" s="2" t="s">
        <v>129</v>
      </c>
      <c r="K10" s="2"/>
      <c r="L10" s="2">
        <v>9</v>
      </c>
      <c r="M10" s="2" t="s">
        <v>130</v>
      </c>
      <c r="N10" s="2" t="s">
        <v>131</v>
      </c>
      <c r="O10" s="2" t="s">
        <v>105</v>
      </c>
      <c r="P10" s="2" t="s">
        <v>105</v>
      </c>
      <c r="Q10" s="2">
        <v>1</v>
      </c>
      <c r="R10" s="2">
        <v>42747.821539351855</v>
      </c>
      <c r="S10" s="2">
        <v>42649.892685185187</v>
      </c>
      <c r="T10" s="2">
        <v>192</v>
      </c>
      <c r="U10" s="2">
        <v>10</v>
      </c>
      <c r="V10" s="2" t="s">
        <v>132</v>
      </c>
      <c r="W10" s="2" t="b">
        <v>0</v>
      </c>
      <c r="X10" s="2" t="s">
        <v>133</v>
      </c>
    </row>
    <row r="11" spans="1:24">
      <c r="A11" s="2">
        <v>0</v>
      </c>
      <c r="B11" s="2">
        <v>24</v>
      </c>
      <c r="C11" s="2" t="s">
        <v>101</v>
      </c>
      <c r="D11" s="2" t="s">
        <v>102</v>
      </c>
      <c r="E11" s="2" t="s">
        <v>134</v>
      </c>
      <c r="F11" s="2"/>
      <c r="G11" s="2"/>
      <c r="H11" s="2" t="s">
        <v>105</v>
      </c>
      <c r="I11" s="2" t="s">
        <v>105</v>
      </c>
      <c r="J11" s="2"/>
      <c r="K11" s="2"/>
      <c r="L11" s="2"/>
      <c r="M11" s="2"/>
      <c r="N11" s="2"/>
      <c r="O11" s="2" t="s">
        <v>105</v>
      </c>
      <c r="P11" s="2" t="s">
        <v>105</v>
      </c>
      <c r="Q11" s="2">
        <v>24</v>
      </c>
      <c r="R11" s="2">
        <v>42655.025416666664</v>
      </c>
      <c r="S11" s="2">
        <v>42655.025416666664</v>
      </c>
      <c r="T11" s="2">
        <v>106</v>
      </c>
      <c r="U11" s="2">
        <v>106</v>
      </c>
      <c r="V11" s="2" t="s">
        <v>109</v>
      </c>
      <c r="W11" s="2" t="b">
        <v>0</v>
      </c>
      <c r="X11" s="2" t="s">
        <v>135</v>
      </c>
    </row>
    <row r="12" spans="1:24">
      <c r="A12" s="2">
        <v>0</v>
      </c>
      <c r="B12" s="2">
        <v>25</v>
      </c>
      <c r="C12" s="2" t="s">
        <v>101</v>
      </c>
      <c r="D12" s="2" t="s">
        <v>102</v>
      </c>
      <c r="E12" s="2" t="s">
        <v>136</v>
      </c>
      <c r="F12" s="2"/>
      <c r="G12" s="2"/>
      <c r="H12" s="2" t="s">
        <v>105</v>
      </c>
      <c r="I12" s="2" t="s">
        <v>105</v>
      </c>
      <c r="J12" s="2"/>
      <c r="K12" s="2"/>
      <c r="L12" s="2"/>
      <c r="M12" s="2"/>
      <c r="N12" s="2"/>
      <c r="O12" s="2" t="s">
        <v>105</v>
      </c>
      <c r="P12" s="2" t="s">
        <v>105</v>
      </c>
      <c r="Q12" s="2">
        <v>25</v>
      </c>
      <c r="R12" s="2">
        <v>42655.025439814817</v>
      </c>
      <c r="S12" s="2">
        <v>42655.025439814817</v>
      </c>
      <c r="T12" s="2">
        <v>106</v>
      </c>
      <c r="U12" s="2">
        <v>106</v>
      </c>
      <c r="V12" s="2" t="s">
        <v>109</v>
      </c>
      <c r="W12" s="2" t="b">
        <v>0</v>
      </c>
      <c r="X12" s="2" t="s">
        <v>137</v>
      </c>
    </row>
    <row r="13" spans="1:24">
      <c r="A13" s="2">
        <v>0</v>
      </c>
      <c r="B13" s="2">
        <v>27</v>
      </c>
      <c r="C13" s="2" t="s">
        <v>101</v>
      </c>
      <c r="D13" s="2" t="s">
        <v>102</v>
      </c>
      <c r="E13" s="2" t="s">
        <v>138</v>
      </c>
      <c r="F13" s="2"/>
      <c r="G13" s="2"/>
      <c r="H13" s="2" t="s">
        <v>105</v>
      </c>
      <c r="I13" s="2" t="s">
        <v>105</v>
      </c>
      <c r="J13" s="2"/>
      <c r="K13" s="2"/>
      <c r="L13" s="2"/>
      <c r="M13" s="2"/>
      <c r="N13" s="2"/>
      <c r="O13" s="2" t="s">
        <v>105</v>
      </c>
      <c r="P13" s="2" t="s">
        <v>105</v>
      </c>
      <c r="Q13" s="2">
        <v>27</v>
      </c>
      <c r="R13" s="2">
        <v>42655.02548611111</v>
      </c>
      <c r="S13" s="2">
        <v>42655.02548611111</v>
      </c>
      <c r="T13" s="2">
        <v>106</v>
      </c>
      <c r="U13" s="2">
        <v>106</v>
      </c>
      <c r="V13" s="2" t="s">
        <v>109</v>
      </c>
      <c r="W13" s="2" t="b">
        <v>0</v>
      </c>
      <c r="X13" s="2" t="s">
        <v>139</v>
      </c>
    </row>
    <row r="14" spans="1:24">
      <c r="A14" s="2">
        <v>0</v>
      </c>
      <c r="B14" s="2">
        <v>26</v>
      </c>
      <c r="C14" s="2" t="s">
        <v>101</v>
      </c>
      <c r="D14" s="2" t="s">
        <v>102</v>
      </c>
      <c r="E14" s="2" t="s">
        <v>140</v>
      </c>
      <c r="F14" s="2" t="s">
        <v>141</v>
      </c>
      <c r="G14" s="2" t="b">
        <v>1</v>
      </c>
      <c r="H14" s="2" t="s">
        <v>105</v>
      </c>
      <c r="I14" s="2" t="s">
        <v>105</v>
      </c>
      <c r="J14" s="2" t="s">
        <v>106</v>
      </c>
      <c r="K14" s="2"/>
      <c r="L14" s="2"/>
      <c r="M14" s="2"/>
      <c r="N14" s="2" t="s">
        <v>142</v>
      </c>
      <c r="O14" s="2" t="s">
        <v>105</v>
      </c>
      <c r="P14" s="2" t="s">
        <v>105</v>
      </c>
      <c r="Q14" s="2">
        <v>26</v>
      </c>
      <c r="R14" s="2">
        <v>42747.817152777781</v>
      </c>
      <c r="S14" s="2">
        <v>42655.025462962964</v>
      </c>
      <c r="T14" s="2">
        <v>106</v>
      </c>
      <c r="U14" s="2">
        <v>10</v>
      </c>
      <c r="V14" s="2" t="s">
        <v>143</v>
      </c>
      <c r="W14" s="2" t="b">
        <v>0</v>
      </c>
      <c r="X14" s="2" t="s">
        <v>144</v>
      </c>
    </row>
    <row r="15" spans="1:24">
      <c r="A15" s="2">
        <v>0</v>
      </c>
      <c r="B15" s="2">
        <v>29</v>
      </c>
      <c r="C15" s="2" t="s">
        <v>101</v>
      </c>
      <c r="D15" s="2" t="s">
        <v>102</v>
      </c>
      <c r="E15" s="2" t="s">
        <v>145</v>
      </c>
      <c r="F15" s="2"/>
      <c r="G15" s="2"/>
      <c r="H15" s="2" t="s">
        <v>105</v>
      </c>
      <c r="I15" s="2" t="s">
        <v>105</v>
      </c>
      <c r="J15" s="2"/>
      <c r="K15" s="2"/>
      <c r="L15" s="2"/>
      <c r="M15" s="2"/>
      <c r="N15" s="2"/>
      <c r="O15" s="2" t="s">
        <v>105</v>
      </c>
      <c r="P15" s="2" t="s">
        <v>105</v>
      </c>
      <c r="Q15" s="2">
        <v>29</v>
      </c>
      <c r="R15" s="2">
        <v>42655.025555555556</v>
      </c>
      <c r="S15" s="2">
        <v>42655.025555555556</v>
      </c>
      <c r="T15" s="2">
        <v>106</v>
      </c>
      <c r="U15" s="2">
        <v>106</v>
      </c>
      <c r="V15" s="2" t="s">
        <v>109</v>
      </c>
      <c r="W15" s="2" t="b">
        <v>0</v>
      </c>
      <c r="X15" s="2" t="s">
        <v>146</v>
      </c>
    </row>
    <row r="16" spans="1:24">
      <c r="A16" s="2">
        <v>0</v>
      </c>
      <c r="B16" s="2">
        <v>33</v>
      </c>
      <c r="C16" s="2" t="s">
        <v>101</v>
      </c>
      <c r="D16" s="2" t="s">
        <v>102</v>
      </c>
      <c r="E16" s="2" t="s">
        <v>147</v>
      </c>
      <c r="F16" s="2"/>
      <c r="G16" s="2"/>
      <c r="H16" s="2" t="s">
        <v>105</v>
      </c>
      <c r="I16" s="2" t="s">
        <v>105</v>
      </c>
      <c r="J16" s="2"/>
      <c r="K16" s="2"/>
      <c r="L16" s="2"/>
      <c r="M16" s="2"/>
      <c r="N16" s="2"/>
      <c r="O16" s="2" t="s">
        <v>105</v>
      </c>
      <c r="P16" s="2" t="s">
        <v>105</v>
      </c>
      <c r="Q16" s="2">
        <v>33</v>
      </c>
      <c r="R16" s="2">
        <v>42655.025659722225</v>
      </c>
      <c r="S16" s="2">
        <v>42655.025659722225</v>
      </c>
      <c r="T16" s="2">
        <v>106</v>
      </c>
      <c r="U16" s="2">
        <v>106</v>
      </c>
      <c r="V16" s="2" t="s">
        <v>109</v>
      </c>
      <c r="W16" s="2" t="b">
        <v>0</v>
      </c>
      <c r="X16" s="2" t="s">
        <v>148</v>
      </c>
    </row>
    <row r="17" spans="1:24">
      <c r="A17" s="2">
        <v>0</v>
      </c>
      <c r="B17" s="2">
        <v>200</v>
      </c>
      <c r="C17" s="2" t="s">
        <v>101</v>
      </c>
      <c r="D17" s="2" t="s">
        <v>102</v>
      </c>
      <c r="E17" s="2" t="s">
        <v>149</v>
      </c>
      <c r="F17" s="2" t="s">
        <v>150</v>
      </c>
      <c r="G17" s="2" t="b">
        <v>1</v>
      </c>
      <c r="H17" s="2" t="s">
        <v>105</v>
      </c>
      <c r="I17" s="2" t="s">
        <v>105</v>
      </c>
      <c r="J17" s="2" t="s">
        <v>106</v>
      </c>
      <c r="K17" s="2" t="s">
        <v>151</v>
      </c>
      <c r="L17" s="2">
        <v>225</v>
      </c>
      <c r="M17" s="2" t="s">
        <v>152</v>
      </c>
      <c r="N17" s="2" t="s">
        <v>153</v>
      </c>
      <c r="O17" s="2" t="s">
        <v>105</v>
      </c>
      <c r="P17" s="2" t="s">
        <v>105</v>
      </c>
      <c r="Q17" s="2">
        <v>200</v>
      </c>
      <c r="R17" s="2">
        <v>42747.825196759259</v>
      </c>
      <c r="S17" s="2">
        <v>42711.069988425923</v>
      </c>
      <c r="T17" s="2">
        <v>92</v>
      </c>
      <c r="U17" s="2">
        <v>10</v>
      </c>
      <c r="V17" s="2" t="s">
        <v>154</v>
      </c>
      <c r="W17" s="2" t="b">
        <v>0</v>
      </c>
      <c r="X17" s="2" t="s">
        <v>155</v>
      </c>
    </row>
    <row r="18" spans="1:24">
      <c r="A18" s="2">
        <v>0</v>
      </c>
      <c r="B18" s="2">
        <v>171</v>
      </c>
      <c r="C18" s="2" t="s">
        <v>101</v>
      </c>
      <c r="D18" s="2" t="s">
        <v>102</v>
      </c>
      <c r="E18" s="2" t="s">
        <v>156</v>
      </c>
      <c r="F18" s="2"/>
      <c r="G18" s="2"/>
      <c r="H18" s="2" t="s">
        <v>105</v>
      </c>
      <c r="I18" s="2" t="s">
        <v>105</v>
      </c>
      <c r="J18" s="2"/>
      <c r="K18" s="2"/>
      <c r="L18" s="2"/>
      <c r="M18" s="2"/>
      <c r="N18" s="2"/>
      <c r="O18" s="2" t="s">
        <v>105</v>
      </c>
      <c r="P18" s="2" t="s">
        <v>105</v>
      </c>
      <c r="Q18" s="2">
        <v>171</v>
      </c>
      <c r="R18" s="2">
        <v>42655.9377662037</v>
      </c>
      <c r="S18" s="2">
        <v>42655.9377662037</v>
      </c>
      <c r="T18" s="2">
        <v>192</v>
      </c>
      <c r="U18" s="2">
        <v>192</v>
      </c>
      <c r="V18" s="2" t="s">
        <v>109</v>
      </c>
      <c r="W18" s="2" t="b">
        <v>0</v>
      </c>
      <c r="X18" s="2" t="s">
        <v>157</v>
      </c>
    </row>
    <row r="19" spans="1:24">
      <c r="A19" s="2">
        <v>0</v>
      </c>
      <c r="B19" s="2">
        <v>170</v>
      </c>
      <c r="C19" s="2" t="s">
        <v>101</v>
      </c>
      <c r="D19" s="2" t="s">
        <v>102</v>
      </c>
      <c r="E19" s="2" t="s">
        <v>158</v>
      </c>
      <c r="F19" s="2"/>
      <c r="G19" s="2"/>
      <c r="H19" s="2" t="s">
        <v>105</v>
      </c>
      <c r="I19" s="2" t="s">
        <v>105</v>
      </c>
      <c r="J19" s="2"/>
      <c r="K19" s="2"/>
      <c r="L19" s="2"/>
      <c r="M19" s="2"/>
      <c r="N19" s="2"/>
      <c r="O19" s="2" t="s">
        <v>105</v>
      </c>
      <c r="P19" s="2" t="s">
        <v>105</v>
      </c>
      <c r="Q19" s="2">
        <v>170</v>
      </c>
      <c r="R19" s="2">
        <v>42655.937754629631</v>
      </c>
      <c r="S19" s="2">
        <v>42655.937754629631</v>
      </c>
      <c r="T19" s="2">
        <v>192</v>
      </c>
      <c r="U19" s="2">
        <v>192</v>
      </c>
      <c r="V19" s="2" t="s">
        <v>109</v>
      </c>
      <c r="W19" s="2" t="b">
        <v>0</v>
      </c>
      <c r="X19" s="2" t="s">
        <v>159</v>
      </c>
    </row>
    <row r="20" spans="1:24">
      <c r="A20" s="2">
        <v>0</v>
      </c>
      <c r="B20" s="2">
        <v>183</v>
      </c>
      <c r="C20" s="2" t="s">
        <v>101</v>
      </c>
      <c r="D20" s="2" t="s">
        <v>102</v>
      </c>
      <c r="E20" s="2" t="s">
        <v>160</v>
      </c>
      <c r="F20" s="2"/>
      <c r="G20" s="2" t="b">
        <v>0</v>
      </c>
      <c r="H20" s="2" t="s">
        <v>105</v>
      </c>
      <c r="I20" s="2" t="s">
        <v>105</v>
      </c>
      <c r="J20" s="2" t="s">
        <v>129</v>
      </c>
      <c r="K20" s="2"/>
      <c r="L20" s="2"/>
      <c r="M20" s="2"/>
      <c r="N20" s="2"/>
      <c r="O20" s="2" t="s">
        <v>105</v>
      </c>
      <c r="P20" s="2" t="s">
        <v>105</v>
      </c>
      <c r="Q20" s="2">
        <v>183</v>
      </c>
      <c r="R20" s="2">
        <v>42674.834085648145</v>
      </c>
      <c r="S20" s="2">
        <v>42660.981458333335</v>
      </c>
      <c r="T20" s="2">
        <v>106</v>
      </c>
      <c r="U20" s="2">
        <v>192</v>
      </c>
      <c r="V20" s="2" t="s">
        <v>109</v>
      </c>
      <c r="W20" s="2" t="b">
        <v>0</v>
      </c>
      <c r="X20" s="2" t="s">
        <v>161</v>
      </c>
    </row>
    <row r="21" spans="1:24">
      <c r="A21" s="2">
        <v>0</v>
      </c>
      <c r="B21" s="2">
        <v>164</v>
      </c>
      <c r="C21" s="2" t="s">
        <v>101</v>
      </c>
      <c r="D21" s="2" t="s">
        <v>102</v>
      </c>
      <c r="E21" s="2" t="s">
        <v>162</v>
      </c>
      <c r="F21" s="2"/>
      <c r="G21" s="2"/>
      <c r="H21" s="2" t="s">
        <v>105</v>
      </c>
      <c r="I21" s="2" t="s">
        <v>105</v>
      </c>
      <c r="J21" s="2"/>
      <c r="K21" s="2"/>
      <c r="L21" s="2"/>
      <c r="M21" s="2"/>
      <c r="N21" s="2"/>
      <c r="O21" s="2" t="s">
        <v>105</v>
      </c>
      <c r="P21" s="2" t="s">
        <v>105</v>
      </c>
      <c r="Q21" s="2">
        <v>164</v>
      </c>
      <c r="R21" s="2">
        <v>42655.936516203707</v>
      </c>
      <c r="S21" s="2">
        <v>42655.936516203707</v>
      </c>
      <c r="T21" s="2">
        <v>192</v>
      </c>
      <c r="U21" s="2">
        <v>192</v>
      </c>
      <c r="V21" s="2" t="s">
        <v>109</v>
      </c>
      <c r="W21" s="2" t="b">
        <v>0</v>
      </c>
      <c r="X21" s="2" t="s">
        <v>163</v>
      </c>
    </row>
    <row r="22" spans="1:24">
      <c r="A22" s="2">
        <v>0</v>
      </c>
      <c r="B22" s="2">
        <v>185</v>
      </c>
      <c r="C22" s="2" t="s">
        <v>101</v>
      </c>
      <c r="D22" s="2" t="s">
        <v>102</v>
      </c>
      <c r="E22" s="2" t="s">
        <v>164</v>
      </c>
      <c r="F22" s="2" t="s">
        <v>165</v>
      </c>
      <c r="G22" s="2" t="b">
        <v>1</v>
      </c>
      <c r="H22" s="2" t="s">
        <v>105</v>
      </c>
      <c r="I22" s="2" t="s">
        <v>105</v>
      </c>
      <c r="J22" s="2" t="s">
        <v>106</v>
      </c>
      <c r="K22" s="2" t="s">
        <v>166</v>
      </c>
      <c r="L22" s="2">
        <v>225</v>
      </c>
      <c r="M22" s="2" t="s">
        <v>152</v>
      </c>
      <c r="N22" s="2" t="s">
        <v>167</v>
      </c>
      <c r="O22" s="2" t="s">
        <v>105</v>
      </c>
      <c r="P22" s="2" t="s">
        <v>105</v>
      </c>
      <c r="Q22" s="2">
        <v>185</v>
      </c>
      <c r="R22" s="2">
        <v>42747.823148148149</v>
      </c>
      <c r="S22" s="2">
        <v>42661.81009259259</v>
      </c>
      <c r="T22" s="2">
        <v>92</v>
      </c>
      <c r="U22" s="2">
        <v>10</v>
      </c>
      <c r="V22" s="2" t="s">
        <v>132</v>
      </c>
      <c r="W22" s="2" t="b">
        <v>0</v>
      </c>
      <c r="X22" s="2" t="s">
        <v>168</v>
      </c>
    </row>
    <row r="23" spans="1:24">
      <c r="A23" s="2">
        <v>0</v>
      </c>
      <c r="B23" s="2">
        <v>30</v>
      </c>
      <c r="C23" s="2" t="s">
        <v>101</v>
      </c>
      <c r="D23" s="2" t="s">
        <v>102</v>
      </c>
      <c r="E23" s="2" t="s">
        <v>169</v>
      </c>
      <c r="F23" s="2"/>
      <c r="G23" s="2"/>
      <c r="H23" s="2" t="s">
        <v>105</v>
      </c>
      <c r="I23" s="2" t="s">
        <v>105</v>
      </c>
      <c r="J23" s="2"/>
      <c r="K23" s="2"/>
      <c r="L23" s="2"/>
      <c r="M23" s="2"/>
      <c r="N23" s="2"/>
      <c r="O23" s="2" t="s">
        <v>105</v>
      </c>
      <c r="P23" s="2" t="s">
        <v>105</v>
      </c>
      <c r="Q23" s="2">
        <v>30</v>
      </c>
      <c r="R23" s="2">
        <v>42655.025578703702</v>
      </c>
      <c r="S23" s="2">
        <v>42655.025578703702</v>
      </c>
      <c r="T23" s="2">
        <v>106</v>
      </c>
      <c r="U23" s="2">
        <v>106</v>
      </c>
      <c r="V23" s="2" t="s">
        <v>109</v>
      </c>
      <c r="W23" s="2" t="b">
        <v>0</v>
      </c>
      <c r="X23" s="2" t="s">
        <v>170</v>
      </c>
    </row>
    <row r="24" spans="1:24">
      <c r="A24" s="2">
        <v>0</v>
      </c>
      <c r="B24" s="2">
        <v>31</v>
      </c>
      <c r="C24" s="2" t="s">
        <v>101</v>
      </c>
      <c r="D24" s="2" t="s">
        <v>102</v>
      </c>
      <c r="E24" s="2" t="s">
        <v>171</v>
      </c>
      <c r="F24" s="2"/>
      <c r="G24" s="2"/>
      <c r="H24" s="2" t="s">
        <v>105</v>
      </c>
      <c r="I24" s="2" t="s">
        <v>105</v>
      </c>
      <c r="J24" s="2"/>
      <c r="K24" s="2"/>
      <c r="L24" s="2"/>
      <c r="M24" s="2"/>
      <c r="N24" s="2"/>
      <c r="O24" s="2" t="s">
        <v>105</v>
      </c>
      <c r="P24" s="2" t="s">
        <v>105</v>
      </c>
      <c r="Q24" s="2">
        <v>31</v>
      </c>
      <c r="R24" s="2">
        <v>42655.025613425925</v>
      </c>
      <c r="S24" s="2">
        <v>42655.025613425925</v>
      </c>
      <c r="T24" s="2">
        <v>106</v>
      </c>
      <c r="U24" s="2">
        <v>106</v>
      </c>
      <c r="V24" s="2" t="s">
        <v>109</v>
      </c>
      <c r="W24" s="2" t="b">
        <v>0</v>
      </c>
      <c r="X24" s="2" t="s">
        <v>172</v>
      </c>
    </row>
    <row r="25" spans="1:24">
      <c r="A25" s="2">
        <v>0</v>
      </c>
      <c r="B25" s="2">
        <v>32</v>
      </c>
      <c r="C25" s="2" t="s">
        <v>101</v>
      </c>
      <c r="D25" s="2" t="s">
        <v>102</v>
      </c>
      <c r="E25" s="2" t="s">
        <v>173</v>
      </c>
      <c r="F25" s="2"/>
      <c r="G25" s="2"/>
      <c r="H25" s="2" t="s">
        <v>105</v>
      </c>
      <c r="I25" s="2" t="s">
        <v>105</v>
      </c>
      <c r="J25" s="2"/>
      <c r="K25" s="2"/>
      <c r="L25" s="2"/>
      <c r="M25" s="2"/>
      <c r="N25" s="2"/>
      <c r="O25" s="2" t="s">
        <v>105</v>
      </c>
      <c r="P25" s="2" t="s">
        <v>105</v>
      </c>
      <c r="Q25" s="2">
        <v>32</v>
      </c>
      <c r="R25" s="2">
        <v>42655.025636574072</v>
      </c>
      <c r="S25" s="2">
        <v>42655.025636574072</v>
      </c>
      <c r="T25" s="2">
        <v>106</v>
      </c>
      <c r="U25" s="2">
        <v>106</v>
      </c>
      <c r="V25" s="2" t="s">
        <v>109</v>
      </c>
      <c r="W25" s="2" t="b">
        <v>0</v>
      </c>
      <c r="X25" s="2" t="s">
        <v>174</v>
      </c>
    </row>
    <row r="26" spans="1:24">
      <c r="A26" s="2">
        <v>0</v>
      </c>
      <c r="B26" s="2">
        <v>34</v>
      </c>
      <c r="C26" s="2" t="s">
        <v>101</v>
      </c>
      <c r="D26" s="2" t="s">
        <v>102</v>
      </c>
      <c r="E26" s="2" t="s">
        <v>175</v>
      </c>
      <c r="F26" s="2"/>
      <c r="G26" s="2"/>
      <c r="H26" s="2" t="s">
        <v>105</v>
      </c>
      <c r="I26" s="2" t="s">
        <v>105</v>
      </c>
      <c r="J26" s="2"/>
      <c r="K26" s="2"/>
      <c r="L26" s="2"/>
      <c r="M26" s="2"/>
      <c r="N26" s="2"/>
      <c r="O26" s="2" t="s">
        <v>105</v>
      </c>
      <c r="P26" s="2" t="s">
        <v>105</v>
      </c>
      <c r="Q26" s="2">
        <v>34</v>
      </c>
      <c r="R26" s="2">
        <v>42655.025682870371</v>
      </c>
      <c r="S26" s="2">
        <v>42655.025682870371</v>
      </c>
      <c r="T26" s="2">
        <v>106</v>
      </c>
      <c r="U26" s="2">
        <v>106</v>
      </c>
      <c r="V26" s="2" t="s">
        <v>109</v>
      </c>
      <c r="W26" s="2" t="b">
        <v>0</v>
      </c>
      <c r="X26" s="2" t="s">
        <v>176</v>
      </c>
    </row>
    <row r="27" spans="1:24">
      <c r="A27" s="2">
        <v>0</v>
      </c>
      <c r="B27" s="2">
        <v>162</v>
      </c>
      <c r="C27" s="2" t="s">
        <v>101</v>
      </c>
      <c r="D27" s="2" t="s">
        <v>102</v>
      </c>
      <c r="E27" s="2" t="s">
        <v>177</v>
      </c>
      <c r="F27" s="2"/>
      <c r="G27" s="2"/>
      <c r="H27" s="2" t="s">
        <v>105</v>
      </c>
      <c r="I27" s="2" t="s">
        <v>105</v>
      </c>
      <c r="J27" s="2"/>
      <c r="K27" s="2"/>
      <c r="L27" s="2"/>
      <c r="M27" s="2"/>
      <c r="N27" s="2"/>
      <c r="O27" s="2" t="s">
        <v>105</v>
      </c>
      <c r="P27" s="2" t="s">
        <v>105</v>
      </c>
      <c r="Q27" s="2">
        <v>162</v>
      </c>
      <c r="R27" s="2">
        <v>42655.93644675926</v>
      </c>
      <c r="S27" s="2">
        <v>42655.93644675926</v>
      </c>
      <c r="T27" s="2">
        <v>192</v>
      </c>
      <c r="U27" s="2">
        <v>192</v>
      </c>
      <c r="V27" s="2" t="s">
        <v>109</v>
      </c>
      <c r="W27" s="2" t="b">
        <v>0</v>
      </c>
      <c r="X27" s="2" t="s">
        <v>178</v>
      </c>
    </row>
    <row r="28" spans="1:24">
      <c r="A28" s="2">
        <v>0</v>
      </c>
      <c r="B28" s="2">
        <v>40</v>
      </c>
      <c r="C28" s="2" t="s">
        <v>101</v>
      </c>
      <c r="D28" s="2" t="s">
        <v>102</v>
      </c>
      <c r="E28" s="2" t="s">
        <v>179</v>
      </c>
      <c r="F28" s="2"/>
      <c r="G28" s="2"/>
      <c r="H28" s="2" t="s">
        <v>105</v>
      </c>
      <c r="I28" s="2" t="s">
        <v>105</v>
      </c>
      <c r="J28" s="2"/>
      <c r="K28" s="2"/>
      <c r="L28" s="2"/>
      <c r="M28" s="2"/>
      <c r="N28" s="2"/>
      <c r="O28" s="2" t="s">
        <v>105</v>
      </c>
      <c r="P28" s="2" t="s">
        <v>105</v>
      </c>
      <c r="Q28" s="2">
        <v>40</v>
      </c>
      <c r="R28" s="2">
        <v>42655.025856481479</v>
      </c>
      <c r="S28" s="2">
        <v>42655.025856481479</v>
      </c>
      <c r="T28" s="2">
        <v>106</v>
      </c>
      <c r="U28" s="2">
        <v>106</v>
      </c>
      <c r="V28" s="2" t="s">
        <v>109</v>
      </c>
      <c r="W28" s="2" t="b">
        <v>0</v>
      </c>
      <c r="X28" s="2" t="s">
        <v>180</v>
      </c>
    </row>
    <row r="29" spans="1:24">
      <c r="A29" s="2">
        <v>0</v>
      </c>
      <c r="B29" s="2">
        <v>173</v>
      </c>
      <c r="C29" s="2" t="s">
        <v>101</v>
      </c>
      <c r="D29" s="2" t="s">
        <v>102</v>
      </c>
      <c r="E29" s="2" t="s">
        <v>181</v>
      </c>
      <c r="F29" s="2"/>
      <c r="G29" s="2"/>
      <c r="H29" s="2" t="s">
        <v>105</v>
      </c>
      <c r="I29" s="2" t="s">
        <v>105</v>
      </c>
      <c r="J29" s="2"/>
      <c r="K29" s="2"/>
      <c r="L29" s="2"/>
      <c r="M29" s="2"/>
      <c r="N29" s="2"/>
      <c r="O29" s="2" t="s">
        <v>105</v>
      </c>
      <c r="P29" s="2" t="s">
        <v>105</v>
      </c>
      <c r="Q29" s="2">
        <v>173</v>
      </c>
      <c r="R29" s="2">
        <v>42655.938333333332</v>
      </c>
      <c r="S29" s="2">
        <v>42655.938333333332</v>
      </c>
      <c r="T29" s="2">
        <v>192</v>
      </c>
      <c r="U29" s="2">
        <v>192</v>
      </c>
      <c r="V29" s="2" t="s">
        <v>109</v>
      </c>
      <c r="W29" s="2" t="b">
        <v>0</v>
      </c>
      <c r="X29" s="2" t="s">
        <v>182</v>
      </c>
    </row>
    <row r="30" spans="1:24">
      <c r="A30" s="2">
        <v>0</v>
      </c>
      <c r="B30" s="2">
        <v>41</v>
      </c>
      <c r="C30" s="2" t="s">
        <v>101</v>
      </c>
      <c r="D30" s="2" t="s">
        <v>102</v>
      </c>
      <c r="E30" s="2" t="s">
        <v>183</v>
      </c>
      <c r="F30" s="2"/>
      <c r="G30" s="2"/>
      <c r="H30" s="2" t="s">
        <v>105</v>
      </c>
      <c r="I30" s="2" t="s">
        <v>105</v>
      </c>
      <c r="J30" s="2"/>
      <c r="K30" s="2"/>
      <c r="L30" s="2"/>
      <c r="M30" s="2"/>
      <c r="N30" s="2"/>
      <c r="O30" s="2" t="s">
        <v>105</v>
      </c>
      <c r="P30" s="2" t="s">
        <v>105</v>
      </c>
      <c r="Q30" s="2">
        <v>41</v>
      </c>
      <c r="R30" s="2">
        <v>42655.025879629633</v>
      </c>
      <c r="S30" s="2">
        <v>42655.025879629633</v>
      </c>
      <c r="T30" s="2">
        <v>106</v>
      </c>
      <c r="U30" s="2">
        <v>106</v>
      </c>
      <c r="V30" s="2" t="s">
        <v>109</v>
      </c>
      <c r="W30" s="2" t="b">
        <v>0</v>
      </c>
      <c r="X30" s="2" t="s">
        <v>184</v>
      </c>
    </row>
    <row r="31" spans="1:24">
      <c r="A31" s="2">
        <v>0</v>
      </c>
      <c r="B31" s="2">
        <v>42</v>
      </c>
      <c r="C31" s="2" t="s">
        <v>101</v>
      </c>
      <c r="D31" s="2" t="s">
        <v>102</v>
      </c>
      <c r="E31" s="2" t="s">
        <v>185</v>
      </c>
      <c r="F31" s="2"/>
      <c r="G31" s="2"/>
      <c r="H31" s="2" t="s">
        <v>105</v>
      </c>
      <c r="I31" s="2" t="s">
        <v>105</v>
      </c>
      <c r="J31" s="2"/>
      <c r="K31" s="2"/>
      <c r="L31" s="2"/>
      <c r="M31" s="2"/>
      <c r="N31" s="2"/>
      <c r="O31" s="2" t="s">
        <v>105</v>
      </c>
      <c r="P31" s="2" t="s">
        <v>105</v>
      </c>
      <c r="Q31" s="2">
        <v>42</v>
      </c>
      <c r="R31" s="2">
        <v>42655.025914351849</v>
      </c>
      <c r="S31" s="2">
        <v>42655.025914351849</v>
      </c>
      <c r="T31" s="2">
        <v>106</v>
      </c>
      <c r="U31" s="2">
        <v>106</v>
      </c>
      <c r="V31" s="2" t="s">
        <v>109</v>
      </c>
      <c r="W31" s="2" t="b">
        <v>0</v>
      </c>
      <c r="X31" s="2" t="s">
        <v>186</v>
      </c>
    </row>
    <row r="32" spans="1:24">
      <c r="A32" s="2">
        <v>0</v>
      </c>
      <c r="B32" s="2">
        <v>43</v>
      </c>
      <c r="C32" s="2" t="s">
        <v>101</v>
      </c>
      <c r="D32" s="2" t="s">
        <v>102</v>
      </c>
      <c r="E32" s="2" t="s">
        <v>187</v>
      </c>
      <c r="F32" s="2"/>
      <c r="G32" s="2"/>
      <c r="H32" s="2" t="s">
        <v>105</v>
      </c>
      <c r="I32" s="2" t="s">
        <v>105</v>
      </c>
      <c r="J32" s="2"/>
      <c r="K32" s="2"/>
      <c r="L32" s="2"/>
      <c r="M32" s="2"/>
      <c r="N32" s="2"/>
      <c r="O32" s="2" t="s">
        <v>105</v>
      </c>
      <c r="P32" s="2" t="s">
        <v>105</v>
      </c>
      <c r="Q32" s="2">
        <v>43</v>
      </c>
      <c r="R32" s="2">
        <v>42655.025949074072</v>
      </c>
      <c r="S32" s="2">
        <v>42655.025949074072</v>
      </c>
      <c r="T32" s="2">
        <v>106</v>
      </c>
      <c r="U32" s="2">
        <v>106</v>
      </c>
      <c r="V32" s="2" t="s">
        <v>109</v>
      </c>
      <c r="W32" s="2" t="b">
        <v>0</v>
      </c>
      <c r="X32" s="2" t="s">
        <v>188</v>
      </c>
    </row>
    <row r="33" spans="1:24">
      <c r="A33" s="2">
        <v>0</v>
      </c>
      <c r="B33" s="2">
        <v>35</v>
      </c>
      <c r="C33" s="2" t="s">
        <v>101</v>
      </c>
      <c r="D33" s="2" t="s">
        <v>102</v>
      </c>
      <c r="E33" s="2" t="s">
        <v>189</v>
      </c>
      <c r="F33" s="2"/>
      <c r="G33" s="2"/>
      <c r="H33" s="2" t="s">
        <v>105</v>
      </c>
      <c r="I33" s="2" t="s">
        <v>105</v>
      </c>
      <c r="J33" s="2"/>
      <c r="K33" s="2"/>
      <c r="L33" s="2"/>
      <c r="M33" s="2"/>
      <c r="N33" s="2"/>
      <c r="O33" s="2" t="s">
        <v>105</v>
      </c>
      <c r="P33" s="2" t="s">
        <v>105</v>
      </c>
      <c r="Q33" s="2">
        <v>35</v>
      </c>
      <c r="R33" s="2">
        <v>42655.025729166664</v>
      </c>
      <c r="S33" s="2">
        <v>42655.025729166664</v>
      </c>
      <c r="T33" s="2">
        <v>106</v>
      </c>
      <c r="U33" s="2">
        <v>106</v>
      </c>
      <c r="V33" s="2" t="s">
        <v>109</v>
      </c>
      <c r="W33" s="2" t="b">
        <v>0</v>
      </c>
      <c r="X33" s="2" t="s">
        <v>190</v>
      </c>
    </row>
    <row r="34" spans="1:24">
      <c r="A34" s="2">
        <v>0</v>
      </c>
      <c r="B34" s="2">
        <v>36</v>
      </c>
      <c r="C34" s="2" t="s">
        <v>101</v>
      </c>
      <c r="D34" s="2" t="s">
        <v>102</v>
      </c>
      <c r="E34" s="2" t="s">
        <v>191</v>
      </c>
      <c r="F34" s="2"/>
      <c r="G34" s="2"/>
      <c r="H34" s="2" t="s">
        <v>105</v>
      </c>
      <c r="I34" s="2" t="s">
        <v>105</v>
      </c>
      <c r="J34" s="2"/>
      <c r="K34" s="2"/>
      <c r="L34" s="2"/>
      <c r="M34" s="2"/>
      <c r="N34" s="2"/>
      <c r="O34" s="2" t="s">
        <v>105</v>
      </c>
      <c r="P34" s="2" t="s">
        <v>105</v>
      </c>
      <c r="Q34" s="2">
        <v>36</v>
      </c>
      <c r="R34" s="2">
        <v>42655.025752314818</v>
      </c>
      <c r="S34" s="2">
        <v>42655.025752314818</v>
      </c>
      <c r="T34" s="2">
        <v>106</v>
      </c>
      <c r="U34" s="2">
        <v>106</v>
      </c>
      <c r="V34" s="2" t="s">
        <v>109</v>
      </c>
      <c r="W34" s="2" t="b">
        <v>0</v>
      </c>
      <c r="X34" s="2" t="s">
        <v>192</v>
      </c>
    </row>
    <row r="35" spans="1:24">
      <c r="A35" s="2">
        <v>0</v>
      </c>
      <c r="B35" s="2">
        <v>37</v>
      </c>
      <c r="C35" s="2" t="s">
        <v>101</v>
      </c>
      <c r="D35" s="2" t="s">
        <v>102</v>
      </c>
      <c r="E35" s="2" t="s">
        <v>193</v>
      </c>
      <c r="F35" s="2"/>
      <c r="G35" s="2"/>
      <c r="H35" s="2" t="s">
        <v>105</v>
      </c>
      <c r="I35" s="2" t="s">
        <v>105</v>
      </c>
      <c r="J35" s="2"/>
      <c r="K35" s="2"/>
      <c r="L35" s="2"/>
      <c r="M35" s="2"/>
      <c r="N35" s="2"/>
      <c r="O35" s="2" t="s">
        <v>105</v>
      </c>
      <c r="P35" s="2" t="s">
        <v>105</v>
      </c>
      <c r="Q35" s="2">
        <v>37</v>
      </c>
      <c r="R35" s="2">
        <v>42655.025787037041</v>
      </c>
      <c r="S35" s="2">
        <v>42655.025787037041</v>
      </c>
      <c r="T35" s="2">
        <v>106</v>
      </c>
      <c r="U35" s="2">
        <v>106</v>
      </c>
      <c r="V35" s="2" t="s">
        <v>109</v>
      </c>
      <c r="W35" s="2" t="b">
        <v>0</v>
      </c>
      <c r="X35" s="2" t="s">
        <v>194</v>
      </c>
    </row>
    <row r="36" spans="1:24">
      <c r="A36" s="2">
        <v>0</v>
      </c>
      <c r="B36" s="2">
        <v>38</v>
      </c>
      <c r="C36" s="2" t="s">
        <v>101</v>
      </c>
      <c r="D36" s="2" t="s">
        <v>102</v>
      </c>
      <c r="E36" s="2" t="s">
        <v>195</v>
      </c>
      <c r="F36" s="2"/>
      <c r="G36" s="2"/>
      <c r="H36" s="2" t="s">
        <v>105</v>
      </c>
      <c r="I36" s="2" t="s">
        <v>105</v>
      </c>
      <c r="J36" s="2"/>
      <c r="K36" s="2"/>
      <c r="L36" s="2"/>
      <c r="M36" s="2"/>
      <c r="N36" s="2"/>
      <c r="O36" s="2" t="s">
        <v>105</v>
      </c>
      <c r="P36" s="2" t="s">
        <v>105</v>
      </c>
      <c r="Q36" s="2">
        <v>38</v>
      </c>
      <c r="R36" s="2">
        <v>42655.025810185187</v>
      </c>
      <c r="S36" s="2">
        <v>42655.025810185187</v>
      </c>
      <c r="T36" s="2">
        <v>106</v>
      </c>
      <c r="U36" s="2">
        <v>106</v>
      </c>
      <c r="V36" s="2" t="s">
        <v>109</v>
      </c>
      <c r="W36" s="2" t="b">
        <v>0</v>
      </c>
      <c r="X36" s="2" t="s">
        <v>196</v>
      </c>
    </row>
    <row r="37" spans="1:24">
      <c r="A37" s="2">
        <v>0</v>
      </c>
      <c r="B37" s="2">
        <v>39</v>
      </c>
      <c r="C37" s="2" t="s">
        <v>101</v>
      </c>
      <c r="D37" s="2" t="s">
        <v>102</v>
      </c>
      <c r="E37" s="2" t="s">
        <v>197</v>
      </c>
      <c r="F37" s="2"/>
      <c r="G37" s="2"/>
      <c r="H37" s="2" t="s">
        <v>105</v>
      </c>
      <c r="I37" s="2" t="s">
        <v>105</v>
      </c>
      <c r="J37" s="2"/>
      <c r="K37" s="2"/>
      <c r="L37" s="2"/>
      <c r="M37" s="2"/>
      <c r="N37" s="2"/>
      <c r="O37" s="2" t="s">
        <v>105</v>
      </c>
      <c r="P37" s="2" t="s">
        <v>105</v>
      </c>
      <c r="Q37" s="2">
        <v>39</v>
      </c>
      <c r="R37" s="2">
        <v>42655.025833333333</v>
      </c>
      <c r="S37" s="2">
        <v>42655.025833333333</v>
      </c>
      <c r="T37" s="2">
        <v>106</v>
      </c>
      <c r="U37" s="2">
        <v>106</v>
      </c>
      <c r="V37" s="2" t="s">
        <v>109</v>
      </c>
      <c r="W37" s="2" t="b">
        <v>0</v>
      </c>
      <c r="X37" s="2" t="s">
        <v>198</v>
      </c>
    </row>
    <row r="38" spans="1:24">
      <c r="A38" s="2">
        <v>0</v>
      </c>
      <c r="B38" s="2">
        <v>2</v>
      </c>
      <c r="C38" s="2" t="s">
        <v>101</v>
      </c>
      <c r="D38" s="2" t="s">
        <v>102</v>
      </c>
      <c r="E38" s="2" t="s">
        <v>199</v>
      </c>
      <c r="F38" s="2" t="s">
        <v>200</v>
      </c>
      <c r="G38" s="2" t="b">
        <v>1</v>
      </c>
      <c r="H38" s="2" t="s">
        <v>105</v>
      </c>
      <c r="I38" s="2" t="s">
        <v>105</v>
      </c>
      <c r="J38" s="2" t="s">
        <v>129</v>
      </c>
      <c r="K38" s="2"/>
      <c r="L38" s="2">
        <v>9</v>
      </c>
      <c r="M38" s="2" t="s">
        <v>130</v>
      </c>
      <c r="N38" s="2" t="s">
        <v>201</v>
      </c>
      <c r="O38" s="2" t="s">
        <v>105</v>
      </c>
      <c r="P38" s="2" t="s">
        <v>105</v>
      </c>
      <c r="Q38" s="2">
        <v>2</v>
      </c>
      <c r="R38" s="2">
        <v>42747.825914351852</v>
      </c>
      <c r="S38" s="2">
        <v>42649.892928240741</v>
      </c>
      <c r="T38" s="2">
        <v>192</v>
      </c>
      <c r="U38" s="2">
        <v>10</v>
      </c>
      <c r="V38" s="2" t="s">
        <v>132</v>
      </c>
      <c r="W38" s="2" t="b">
        <v>0</v>
      </c>
      <c r="X38" s="2" t="s">
        <v>202</v>
      </c>
    </row>
    <row r="39" spans="1:24">
      <c r="A39" s="2">
        <v>0</v>
      </c>
      <c r="B39" s="2">
        <v>45</v>
      </c>
      <c r="C39" s="2" t="s">
        <v>101</v>
      </c>
      <c r="D39" s="2" t="s">
        <v>102</v>
      </c>
      <c r="E39" s="2" t="s">
        <v>203</v>
      </c>
      <c r="F39" s="2"/>
      <c r="G39" s="2"/>
      <c r="H39" s="2" t="s">
        <v>105</v>
      </c>
      <c r="I39" s="2" t="s">
        <v>105</v>
      </c>
      <c r="J39" s="2"/>
      <c r="K39" s="2"/>
      <c r="L39" s="2"/>
      <c r="M39" s="2"/>
      <c r="N39" s="2"/>
      <c r="O39" s="2" t="s">
        <v>105</v>
      </c>
      <c r="P39" s="2" t="s">
        <v>105</v>
      </c>
      <c r="Q39" s="2">
        <v>45</v>
      </c>
      <c r="R39" s="2">
        <v>42655.026006944441</v>
      </c>
      <c r="S39" s="2">
        <v>42655.026006944441</v>
      </c>
      <c r="T39" s="2">
        <v>106</v>
      </c>
      <c r="U39" s="2">
        <v>106</v>
      </c>
      <c r="V39" s="2" t="s">
        <v>109</v>
      </c>
      <c r="W39" s="2" t="b">
        <v>0</v>
      </c>
      <c r="X39" s="2" t="s">
        <v>204</v>
      </c>
    </row>
    <row r="40" spans="1:24">
      <c r="A40" s="2">
        <v>0</v>
      </c>
      <c r="B40" s="2">
        <v>197</v>
      </c>
      <c r="C40" s="2" t="s">
        <v>101</v>
      </c>
      <c r="D40" s="2" t="s">
        <v>102</v>
      </c>
      <c r="E40" s="2" t="s">
        <v>205</v>
      </c>
      <c r="F40" s="2" t="s">
        <v>206</v>
      </c>
      <c r="G40" s="2" t="b">
        <v>0</v>
      </c>
      <c r="H40" s="2" t="s">
        <v>105</v>
      </c>
      <c r="I40" s="2" t="s">
        <v>105</v>
      </c>
      <c r="J40" s="2" t="s">
        <v>129</v>
      </c>
      <c r="K40" s="2"/>
      <c r="L40" s="2">
        <v>305</v>
      </c>
      <c r="M40" s="2" t="s">
        <v>207</v>
      </c>
      <c r="N40" s="2"/>
      <c r="O40" s="2" t="s">
        <v>105</v>
      </c>
      <c r="P40" s="2" t="s">
        <v>105</v>
      </c>
      <c r="Q40" s="2">
        <v>197</v>
      </c>
      <c r="R40" s="2">
        <v>42695.946319444447</v>
      </c>
      <c r="S40" s="2">
        <v>42695.946319444447</v>
      </c>
      <c r="T40" s="2">
        <v>96</v>
      </c>
      <c r="U40" s="2">
        <v>96</v>
      </c>
      <c r="V40" s="2" t="s">
        <v>109</v>
      </c>
      <c r="W40" s="2" t="b">
        <v>0</v>
      </c>
      <c r="X40" s="2" t="s">
        <v>208</v>
      </c>
    </row>
    <row r="41" spans="1:24">
      <c r="A41" s="2">
        <v>0</v>
      </c>
      <c r="B41" s="2">
        <v>213</v>
      </c>
      <c r="C41" s="2" t="s">
        <v>101</v>
      </c>
      <c r="D41" s="2" t="s">
        <v>102</v>
      </c>
      <c r="E41" s="2" t="s">
        <v>209</v>
      </c>
      <c r="F41" s="2" t="s">
        <v>210</v>
      </c>
      <c r="G41" s="2" t="b">
        <v>0</v>
      </c>
      <c r="H41" s="2" t="s">
        <v>105</v>
      </c>
      <c r="I41" s="2" t="s">
        <v>105</v>
      </c>
      <c r="J41" s="2" t="s">
        <v>106</v>
      </c>
      <c r="K41" s="2"/>
      <c r="L41" s="2">
        <v>360</v>
      </c>
      <c r="M41" s="2" t="s">
        <v>211</v>
      </c>
      <c r="N41" s="2"/>
      <c r="O41" s="2" t="s">
        <v>105</v>
      </c>
      <c r="P41" s="2" t="s">
        <v>105</v>
      </c>
      <c r="Q41" s="2">
        <v>213</v>
      </c>
      <c r="R41" s="2">
        <v>42747.801921296297</v>
      </c>
      <c r="S41" s="2">
        <v>42747.801921296297</v>
      </c>
      <c r="T41" s="2">
        <v>86</v>
      </c>
      <c r="U41" s="2">
        <v>86</v>
      </c>
      <c r="V41" s="2" t="s">
        <v>109</v>
      </c>
      <c r="W41" s="2" t="b">
        <v>0</v>
      </c>
      <c r="X41" s="2" t="s">
        <v>212</v>
      </c>
    </row>
    <row r="42" spans="1:24">
      <c r="A42" s="2">
        <v>0</v>
      </c>
      <c r="B42" s="2">
        <v>209</v>
      </c>
      <c r="C42" s="2" t="s">
        <v>101</v>
      </c>
      <c r="D42" s="2" t="s">
        <v>102</v>
      </c>
      <c r="E42" s="2" t="s">
        <v>213</v>
      </c>
      <c r="F42" s="2" t="s">
        <v>214</v>
      </c>
      <c r="G42" s="2" t="b">
        <v>1</v>
      </c>
      <c r="H42" s="2" t="s">
        <v>105</v>
      </c>
      <c r="I42" s="2" t="s">
        <v>105</v>
      </c>
      <c r="J42" s="2" t="s">
        <v>106</v>
      </c>
      <c r="K42" s="2"/>
      <c r="L42" s="2">
        <v>159</v>
      </c>
      <c r="M42" s="2" t="s">
        <v>215</v>
      </c>
      <c r="N42" s="2" t="s">
        <v>216</v>
      </c>
      <c r="O42" s="2" t="s">
        <v>105</v>
      </c>
      <c r="P42" s="2" t="s">
        <v>105</v>
      </c>
      <c r="Q42" s="2">
        <v>209</v>
      </c>
      <c r="R42" s="2">
        <v>42747.826689814814</v>
      </c>
      <c r="S42" s="2">
        <v>42744.873530092591</v>
      </c>
      <c r="T42" s="2">
        <v>97</v>
      </c>
      <c r="U42" s="2">
        <v>10</v>
      </c>
      <c r="V42" s="2" t="s">
        <v>143</v>
      </c>
      <c r="W42" s="2" t="b">
        <v>0</v>
      </c>
      <c r="X42" s="2" t="s">
        <v>217</v>
      </c>
    </row>
    <row r="43" spans="1:24">
      <c r="A43" s="2">
        <v>0</v>
      </c>
      <c r="B43" s="2">
        <v>49</v>
      </c>
      <c r="C43" s="2" t="s">
        <v>101</v>
      </c>
      <c r="D43" s="2" t="s">
        <v>102</v>
      </c>
      <c r="E43" s="2" t="s">
        <v>218</v>
      </c>
      <c r="F43" s="2"/>
      <c r="G43" s="2"/>
      <c r="H43" s="2" t="s">
        <v>105</v>
      </c>
      <c r="I43" s="2" t="s">
        <v>105</v>
      </c>
      <c r="J43" s="2"/>
      <c r="K43" s="2"/>
      <c r="L43" s="2"/>
      <c r="M43" s="2"/>
      <c r="N43" s="2"/>
      <c r="O43" s="2" t="s">
        <v>105</v>
      </c>
      <c r="P43" s="2" t="s">
        <v>105</v>
      </c>
      <c r="Q43" s="2">
        <v>49</v>
      </c>
      <c r="R43" s="2">
        <v>42655.026122685187</v>
      </c>
      <c r="S43" s="2">
        <v>42655.026122685187</v>
      </c>
      <c r="T43" s="2">
        <v>106</v>
      </c>
      <c r="U43" s="2">
        <v>106</v>
      </c>
      <c r="V43" s="2" t="s">
        <v>109</v>
      </c>
      <c r="W43" s="2" t="b">
        <v>0</v>
      </c>
      <c r="X43" s="2" t="s">
        <v>219</v>
      </c>
    </row>
    <row r="44" spans="1:24">
      <c r="A44" s="2">
        <v>0</v>
      </c>
      <c r="B44" s="2">
        <v>212</v>
      </c>
      <c r="C44" s="2" t="s">
        <v>101</v>
      </c>
      <c r="D44" s="2" t="s">
        <v>102</v>
      </c>
      <c r="E44" s="2" t="s">
        <v>220</v>
      </c>
      <c r="F44" s="2" t="s">
        <v>221</v>
      </c>
      <c r="G44" s="2" t="b">
        <v>1</v>
      </c>
      <c r="H44" s="2" t="s">
        <v>105</v>
      </c>
      <c r="I44" s="2" t="s">
        <v>105</v>
      </c>
      <c r="J44" s="2" t="s">
        <v>106</v>
      </c>
      <c r="K44" s="2"/>
      <c r="L44" s="2">
        <v>356</v>
      </c>
      <c r="M44" s="2" t="s">
        <v>222</v>
      </c>
      <c r="N44" s="2" t="s">
        <v>223</v>
      </c>
      <c r="O44" s="2" t="s">
        <v>105</v>
      </c>
      <c r="P44" s="2" t="s">
        <v>105</v>
      </c>
      <c r="Q44" s="2">
        <v>212</v>
      </c>
      <c r="R44" s="2">
        <v>42747.815405092595</v>
      </c>
      <c r="S44" s="2">
        <v>42746.225960648146</v>
      </c>
      <c r="T44" s="2">
        <v>86</v>
      </c>
      <c r="U44" s="2">
        <v>10</v>
      </c>
      <c r="V44" s="2" t="s">
        <v>143</v>
      </c>
      <c r="W44" s="2" t="b">
        <v>0</v>
      </c>
      <c r="X44" s="2" t="s">
        <v>224</v>
      </c>
    </row>
    <row r="45" spans="1:24">
      <c r="A45" s="2">
        <v>0</v>
      </c>
      <c r="B45" s="2">
        <v>44</v>
      </c>
      <c r="C45" s="2" t="s">
        <v>101</v>
      </c>
      <c r="D45" s="2" t="s">
        <v>102</v>
      </c>
      <c r="E45" s="2" t="s">
        <v>225</v>
      </c>
      <c r="F45" s="2"/>
      <c r="G45" s="2"/>
      <c r="H45" s="2" t="s">
        <v>105</v>
      </c>
      <c r="I45" s="2" t="s">
        <v>105</v>
      </c>
      <c r="J45" s="2"/>
      <c r="K45" s="2"/>
      <c r="L45" s="2"/>
      <c r="M45" s="2"/>
      <c r="N45" s="2"/>
      <c r="O45" s="2" t="s">
        <v>105</v>
      </c>
      <c r="P45" s="2" t="s">
        <v>105</v>
      </c>
      <c r="Q45" s="2">
        <v>44</v>
      </c>
      <c r="R45" s="2">
        <v>42655.025972222225</v>
      </c>
      <c r="S45" s="2">
        <v>42655.025972222225</v>
      </c>
      <c r="T45" s="2">
        <v>106</v>
      </c>
      <c r="U45" s="2">
        <v>106</v>
      </c>
      <c r="V45" s="2" t="s">
        <v>109</v>
      </c>
      <c r="W45" s="2" t="b">
        <v>0</v>
      </c>
      <c r="X45" s="2" t="s">
        <v>226</v>
      </c>
    </row>
    <row r="46" spans="1:24">
      <c r="A46" s="2">
        <v>0</v>
      </c>
      <c r="B46" s="2">
        <v>46</v>
      </c>
      <c r="C46" s="2" t="s">
        <v>101</v>
      </c>
      <c r="D46" s="2" t="s">
        <v>102</v>
      </c>
      <c r="E46" s="2" t="s">
        <v>227</v>
      </c>
      <c r="F46" s="2"/>
      <c r="G46" s="2"/>
      <c r="H46" s="2" t="s">
        <v>105</v>
      </c>
      <c r="I46" s="2" t="s">
        <v>105</v>
      </c>
      <c r="J46" s="2"/>
      <c r="K46" s="2"/>
      <c r="L46" s="2"/>
      <c r="M46" s="2"/>
      <c r="N46" s="2"/>
      <c r="O46" s="2" t="s">
        <v>105</v>
      </c>
      <c r="P46" s="2" t="s">
        <v>105</v>
      </c>
      <c r="Q46" s="2">
        <v>46</v>
      </c>
      <c r="R46" s="2">
        <v>42655.026041666664</v>
      </c>
      <c r="S46" s="2">
        <v>42655.026041666664</v>
      </c>
      <c r="T46" s="2">
        <v>106</v>
      </c>
      <c r="U46" s="2">
        <v>106</v>
      </c>
      <c r="V46" s="2" t="s">
        <v>109</v>
      </c>
      <c r="W46" s="2" t="b">
        <v>0</v>
      </c>
      <c r="X46" s="2" t="s">
        <v>228</v>
      </c>
    </row>
    <row r="47" spans="1:24">
      <c r="A47" s="2">
        <v>0</v>
      </c>
      <c r="B47" s="2">
        <v>47</v>
      </c>
      <c r="C47" s="2" t="s">
        <v>101</v>
      </c>
      <c r="D47" s="2" t="s">
        <v>102</v>
      </c>
      <c r="E47" s="2" t="s">
        <v>229</v>
      </c>
      <c r="F47" s="2"/>
      <c r="G47" s="2"/>
      <c r="H47" s="2" t="s">
        <v>105</v>
      </c>
      <c r="I47" s="2" t="s">
        <v>105</v>
      </c>
      <c r="J47" s="2"/>
      <c r="K47" s="2"/>
      <c r="L47" s="2"/>
      <c r="M47" s="2"/>
      <c r="N47" s="2"/>
      <c r="O47" s="2" t="s">
        <v>105</v>
      </c>
      <c r="P47" s="2" t="s">
        <v>105</v>
      </c>
      <c r="Q47" s="2">
        <v>47</v>
      </c>
      <c r="R47" s="2">
        <v>42655.026064814818</v>
      </c>
      <c r="S47" s="2">
        <v>42655.026064814818</v>
      </c>
      <c r="T47" s="2">
        <v>106</v>
      </c>
      <c r="U47" s="2">
        <v>106</v>
      </c>
      <c r="V47" s="2" t="s">
        <v>109</v>
      </c>
      <c r="W47" s="2" t="b">
        <v>0</v>
      </c>
      <c r="X47" s="2" t="s">
        <v>230</v>
      </c>
    </row>
    <row r="48" spans="1:24">
      <c r="A48" s="2">
        <v>0</v>
      </c>
      <c r="B48" s="2">
        <v>48</v>
      </c>
      <c r="C48" s="2" t="s">
        <v>101</v>
      </c>
      <c r="D48" s="2" t="s">
        <v>102</v>
      </c>
      <c r="E48" s="2" t="s">
        <v>231</v>
      </c>
      <c r="F48" s="2"/>
      <c r="G48" s="2"/>
      <c r="H48" s="2" t="s">
        <v>105</v>
      </c>
      <c r="I48" s="2" t="s">
        <v>105</v>
      </c>
      <c r="J48" s="2"/>
      <c r="K48" s="2"/>
      <c r="L48" s="2"/>
      <c r="M48" s="2"/>
      <c r="N48" s="2"/>
      <c r="O48" s="2" t="s">
        <v>105</v>
      </c>
      <c r="P48" s="2" t="s">
        <v>105</v>
      </c>
      <c r="Q48" s="2">
        <v>48</v>
      </c>
      <c r="R48" s="2">
        <v>42655.026099537034</v>
      </c>
      <c r="S48" s="2">
        <v>42655.026099537034</v>
      </c>
      <c r="T48" s="2">
        <v>106</v>
      </c>
      <c r="U48" s="2">
        <v>106</v>
      </c>
      <c r="V48" s="2" t="s">
        <v>109</v>
      </c>
      <c r="W48" s="2" t="b">
        <v>0</v>
      </c>
      <c r="X48" s="2" t="s">
        <v>232</v>
      </c>
    </row>
    <row r="49" spans="1:24">
      <c r="A49" s="2">
        <v>0</v>
      </c>
      <c r="B49" s="2">
        <v>54</v>
      </c>
      <c r="C49" s="2" t="s">
        <v>101</v>
      </c>
      <c r="D49" s="2" t="s">
        <v>102</v>
      </c>
      <c r="E49" s="2" t="s">
        <v>233</v>
      </c>
      <c r="F49" s="2"/>
      <c r="G49" s="2"/>
      <c r="H49" s="2" t="s">
        <v>105</v>
      </c>
      <c r="I49" s="2" t="s">
        <v>105</v>
      </c>
      <c r="J49" s="2"/>
      <c r="K49" s="2"/>
      <c r="L49" s="2"/>
      <c r="M49" s="2"/>
      <c r="N49" s="2"/>
      <c r="O49" s="2" t="s">
        <v>105</v>
      </c>
      <c r="P49" s="2" t="s">
        <v>105</v>
      </c>
      <c r="Q49" s="2">
        <v>54</v>
      </c>
      <c r="R49" s="2">
        <v>42655.026250000003</v>
      </c>
      <c r="S49" s="2">
        <v>42655.026250000003</v>
      </c>
      <c r="T49" s="2">
        <v>106</v>
      </c>
      <c r="U49" s="2">
        <v>106</v>
      </c>
      <c r="V49" s="2" t="s">
        <v>109</v>
      </c>
      <c r="W49" s="2" t="b">
        <v>0</v>
      </c>
      <c r="X49" s="2" t="s">
        <v>234</v>
      </c>
    </row>
    <row r="50" spans="1:24">
      <c r="A50" s="2">
        <v>0</v>
      </c>
      <c r="B50" s="2">
        <v>50</v>
      </c>
      <c r="C50" s="2" t="s">
        <v>101</v>
      </c>
      <c r="D50" s="2" t="s">
        <v>102</v>
      </c>
      <c r="E50" s="2" t="s">
        <v>235</v>
      </c>
      <c r="F50" s="2"/>
      <c r="G50" s="2"/>
      <c r="H50" s="2" t="s">
        <v>105</v>
      </c>
      <c r="I50" s="2" t="s">
        <v>105</v>
      </c>
      <c r="J50" s="2"/>
      <c r="K50" s="2"/>
      <c r="L50" s="2"/>
      <c r="M50" s="2"/>
      <c r="N50" s="2"/>
      <c r="O50" s="2" t="s">
        <v>105</v>
      </c>
      <c r="P50" s="2" t="s">
        <v>105</v>
      </c>
      <c r="Q50" s="2">
        <v>50</v>
      </c>
      <c r="R50" s="2">
        <v>42655.026145833333</v>
      </c>
      <c r="S50" s="2">
        <v>42655.026145833333</v>
      </c>
      <c r="T50" s="2">
        <v>106</v>
      </c>
      <c r="U50" s="2">
        <v>106</v>
      </c>
      <c r="V50" s="2" t="s">
        <v>109</v>
      </c>
      <c r="W50" s="2" t="b">
        <v>0</v>
      </c>
      <c r="X50" s="2" t="s">
        <v>236</v>
      </c>
    </row>
    <row r="51" spans="1:24">
      <c r="A51" s="2">
        <v>0</v>
      </c>
      <c r="B51" s="2">
        <v>3</v>
      </c>
      <c r="C51" s="2" t="s">
        <v>101</v>
      </c>
      <c r="D51" s="2" t="s">
        <v>102</v>
      </c>
      <c r="E51" s="2" t="s">
        <v>237</v>
      </c>
      <c r="F51" s="2" t="s">
        <v>238</v>
      </c>
      <c r="G51" s="2" t="b">
        <v>1</v>
      </c>
      <c r="H51" s="2" t="s">
        <v>105</v>
      </c>
      <c r="I51" s="2" t="s">
        <v>105</v>
      </c>
      <c r="J51" s="2" t="s">
        <v>129</v>
      </c>
      <c r="K51" s="2"/>
      <c r="L51" s="2">
        <v>9</v>
      </c>
      <c r="M51" s="2" t="s">
        <v>130</v>
      </c>
      <c r="N51" s="2" t="s">
        <v>239</v>
      </c>
      <c r="O51" s="2" t="s">
        <v>105</v>
      </c>
      <c r="P51" s="2" t="s">
        <v>105</v>
      </c>
      <c r="Q51" s="2">
        <v>3</v>
      </c>
      <c r="R51" s="2">
        <v>42747.827627314815</v>
      </c>
      <c r="S51" s="2">
        <v>42649.893101851849</v>
      </c>
      <c r="T51" s="2">
        <v>192</v>
      </c>
      <c r="U51" s="2">
        <v>10</v>
      </c>
      <c r="V51" s="2" t="s">
        <v>132</v>
      </c>
      <c r="W51" s="2" t="b">
        <v>0</v>
      </c>
      <c r="X51" s="2" t="s">
        <v>240</v>
      </c>
    </row>
    <row r="52" spans="1:24">
      <c r="A52" s="2">
        <v>0</v>
      </c>
      <c r="B52" s="2">
        <v>52</v>
      </c>
      <c r="C52" s="2" t="s">
        <v>101</v>
      </c>
      <c r="D52" s="2" t="s">
        <v>102</v>
      </c>
      <c r="E52" s="2" t="s">
        <v>241</v>
      </c>
      <c r="F52" s="2"/>
      <c r="G52" s="2"/>
      <c r="H52" s="2" t="s">
        <v>105</v>
      </c>
      <c r="I52" s="2" t="s">
        <v>105</v>
      </c>
      <c r="J52" s="2"/>
      <c r="K52" s="2"/>
      <c r="L52" s="2"/>
      <c r="M52" s="2"/>
      <c r="N52" s="2"/>
      <c r="O52" s="2" t="s">
        <v>105</v>
      </c>
      <c r="P52" s="2" t="s">
        <v>105</v>
      </c>
      <c r="Q52" s="2">
        <v>52</v>
      </c>
      <c r="R52" s="2">
        <v>42655.026192129626</v>
      </c>
      <c r="S52" s="2">
        <v>42655.026192129626</v>
      </c>
      <c r="T52" s="2">
        <v>106</v>
      </c>
      <c r="U52" s="2">
        <v>106</v>
      </c>
      <c r="V52" s="2" t="s">
        <v>109</v>
      </c>
      <c r="W52" s="2" t="b">
        <v>0</v>
      </c>
      <c r="X52" s="2" t="s">
        <v>242</v>
      </c>
    </row>
    <row r="53" spans="1:24">
      <c r="A53" s="2">
        <v>0</v>
      </c>
      <c r="B53" s="2">
        <v>51</v>
      </c>
      <c r="C53" s="2" t="s">
        <v>101</v>
      </c>
      <c r="D53" s="2" t="s">
        <v>102</v>
      </c>
      <c r="E53" s="2" t="s">
        <v>243</v>
      </c>
      <c r="F53" s="2"/>
      <c r="G53" s="2"/>
      <c r="H53" s="2" t="s">
        <v>105</v>
      </c>
      <c r="I53" s="2" t="s">
        <v>105</v>
      </c>
      <c r="J53" s="2"/>
      <c r="K53" s="2"/>
      <c r="L53" s="2"/>
      <c r="M53" s="2"/>
      <c r="N53" s="2"/>
      <c r="O53" s="2" t="s">
        <v>105</v>
      </c>
      <c r="P53" s="2" t="s">
        <v>105</v>
      </c>
      <c r="Q53" s="2">
        <v>51</v>
      </c>
      <c r="R53" s="2">
        <v>42655.02616898148</v>
      </c>
      <c r="S53" s="2">
        <v>42655.02616898148</v>
      </c>
      <c r="T53" s="2">
        <v>106</v>
      </c>
      <c r="U53" s="2">
        <v>106</v>
      </c>
      <c r="V53" s="2" t="s">
        <v>109</v>
      </c>
      <c r="W53" s="2" t="b">
        <v>0</v>
      </c>
      <c r="X53" s="2" t="s">
        <v>244</v>
      </c>
    </row>
    <row r="54" spans="1:24">
      <c r="A54" s="2">
        <v>0</v>
      </c>
      <c r="B54" s="2">
        <v>53</v>
      </c>
      <c r="C54" s="2" t="s">
        <v>101</v>
      </c>
      <c r="D54" s="2" t="s">
        <v>102</v>
      </c>
      <c r="E54" s="2" t="s">
        <v>245</v>
      </c>
      <c r="F54" s="2"/>
      <c r="G54" s="2"/>
      <c r="H54" s="2" t="s">
        <v>105</v>
      </c>
      <c r="I54" s="2" t="s">
        <v>105</v>
      </c>
      <c r="J54" s="2"/>
      <c r="K54" s="2"/>
      <c r="L54" s="2"/>
      <c r="M54" s="2"/>
      <c r="N54" s="2"/>
      <c r="O54" s="2" t="s">
        <v>105</v>
      </c>
      <c r="P54" s="2" t="s">
        <v>105</v>
      </c>
      <c r="Q54" s="2">
        <v>53</v>
      </c>
      <c r="R54" s="2">
        <v>42655.026226851849</v>
      </c>
      <c r="S54" s="2">
        <v>42655.026226851849</v>
      </c>
      <c r="T54" s="2">
        <v>106</v>
      </c>
      <c r="U54" s="2">
        <v>106</v>
      </c>
      <c r="V54" s="2" t="s">
        <v>109</v>
      </c>
      <c r="W54" s="2" t="b">
        <v>0</v>
      </c>
      <c r="X54" s="2" t="s">
        <v>246</v>
      </c>
    </row>
    <row r="55" spans="1:24">
      <c r="A55" s="2">
        <v>0</v>
      </c>
      <c r="B55" s="2">
        <v>199</v>
      </c>
      <c r="C55" s="2" t="s">
        <v>101</v>
      </c>
      <c r="D55" s="2" t="s">
        <v>102</v>
      </c>
      <c r="E55" s="2" t="s">
        <v>247</v>
      </c>
      <c r="F55" s="2" t="s">
        <v>248</v>
      </c>
      <c r="G55" s="2" t="b">
        <v>1</v>
      </c>
      <c r="H55" s="2" t="s">
        <v>105</v>
      </c>
      <c r="I55" s="2" t="s">
        <v>105</v>
      </c>
      <c r="J55" s="2" t="s">
        <v>106</v>
      </c>
      <c r="K55" s="2"/>
      <c r="L55" s="2">
        <v>316</v>
      </c>
      <c r="M55" s="2" t="s">
        <v>249</v>
      </c>
      <c r="N55" s="2" t="s">
        <v>250</v>
      </c>
      <c r="O55" s="2" t="s">
        <v>105</v>
      </c>
      <c r="P55" s="2" t="s">
        <v>105</v>
      </c>
      <c r="Q55" s="2">
        <v>199</v>
      </c>
      <c r="R55" s="2">
        <v>42747.82849537037</v>
      </c>
      <c r="S55" s="2">
        <v>42706.834513888891</v>
      </c>
      <c r="T55" s="2">
        <v>88</v>
      </c>
      <c r="U55" s="2">
        <v>10</v>
      </c>
      <c r="V55" s="2" t="s">
        <v>251</v>
      </c>
      <c r="W55" s="2" t="b">
        <v>0</v>
      </c>
      <c r="X55" s="2" t="s">
        <v>252</v>
      </c>
    </row>
    <row r="56" spans="1:24">
      <c r="A56" s="2">
        <v>0</v>
      </c>
      <c r="B56" s="2">
        <v>55</v>
      </c>
      <c r="C56" s="2" t="s">
        <v>101</v>
      </c>
      <c r="D56" s="2" t="s">
        <v>102</v>
      </c>
      <c r="E56" s="2" t="s">
        <v>253</v>
      </c>
      <c r="F56" s="2" t="s">
        <v>254</v>
      </c>
      <c r="G56" s="2" t="b">
        <v>1</v>
      </c>
      <c r="H56" s="2" t="s">
        <v>105</v>
      </c>
      <c r="I56" s="2" t="s">
        <v>105</v>
      </c>
      <c r="J56" s="2" t="s">
        <v>106</v>
      </c>
      <c r="K56" s="2" t="s">
        <v>255</v>
      </c>
      <c r="L56" s="2">
        <v>384</v>
      </c>
      <c r="M56" s="2" t="s">
        <v>256</v>
      </c>
      <c r="N56" s="2" t="s">
        <v>257</v>
      </c>
      <c r="O56" s="2" t="s">
        <v>105</v>
      </c>
      <c r="P56" s="2" t="s">
        <v>105</v>
      </c>
      <c r="Q56" s="2">
        <v>55</v>
      </c>
      <c r="R56" s="2">
        <v>42759.93041666667</v>
      </c>
      <c r="S56" s="2">
        <v>42655.026273148149</v>
      </c>
      <c r="T56" s="2">
        <v>106</v>
      </c>
      <c r="U56" s="2">
        <v>10</v>
      </c>
      <c r="V56" s="2" t="s">
        <v>143</v>
      </c>
      <c r="W56" s="2" t="b">
        <v>0</v>
      </c>
      <c r="X56" s="2" t="s">
        <v>258</v>
      </c>
    </row>
    <row r="57" spans="1:24">
      <c r="A57" s="2">
        <v>0</v>
      </c>
      <c r="B57" s="2">
        <v>189</v>
      </c>
      <c r="C57" s="2" t="s">
        <v>101</v>
      </c>
      <c r="D57" s="2" t="s">
        <v>102</v>
      </c>
      <c r="E57" s="2" t="s">
        <v>259</v>
      </c>
      <c r="F57" s="2" t="s">
        <v>259</v>
      </c>
      <c r="G57" s="2" t="b">
        <v>1</v>
      </c>
      <c r="H57" s="2" t="s">
        <v>105</v>
      </c>
      <c r="I57" s="2" t="s">
        <v>105</v>
      </c>
      <c r="J57" s="2" t="s">
        <v>106</v>
      </c>
      <c r="K57" s="2" t="s">
        <v>260</v>
      </c>
      <c r="L57" s="2"/>
      <c r="M57" s="2"/>
      <c r="N57" s="2" t="s">
        <v>261</v>
      </c>
      <c r="O57" s="2" t="s">
        <v>105</v>
      </c>
      <c r="P57" s="2" t="s">
        <v>105</v>
      </c>
      <c r="Q57" s="2">
        <v>189</v>
      </c>
      <c r="R57" s="2">
        <v>42747.81795138889</v>
      </c>
      <c r="S57" s="2">
        <v>42665.017233796294</v>
      </c>
      <c r="T57" s="2">
        <v>96</v>
      </c>
      <c r="U57" s="2">
        <v>10</v>
      </c>
      <c r="V57" s="2" t="s">
        <v>143</v>
      </c>
      <c r="W57" s="2" t="b">
        <v>0</v>
      </c>
      <c r="X57" s="2" t="s">
        <v>262</v>
      </c>
    </row>
    <row r="58" spans="1:24">
      <c r="A58" s="2">
        <v>0</v>
      </c>
      <c r="B58" s="2">
        <v>57</v>
      </c>
      <c r="C58" s="2" t="s">
        <v>101</v>
      </c>
      <c r="D58" s="2" t="s">
        <v>102</v>
      </c>
      <c r="E58" s="2" t="s">
        <v>263</v>
      </c>
      <c r="F58" s="2"/>
      <c r="G58" s="2"/>
      <c r="H58" s="2" t="s">
        <v>105</v>
      </c>
      <c r="I58" s="2" t="s">
        <v>105</v>
      </c>
      <c r="J58" s="2"/>
      <c r="K58" s="2"/>
      <c r="L58" s="2"/>
      <c r="M58" s="2"/>
      <c r="N58" s="2"/>
      <c r="O58" s="2" t="s">
        <v>105</v>
      </c>
      <c r="P58" s="2" t="s">
        <v>105</v>
      </c>
      <c r="Q58" s="2">
        <v>57</v>
      </c>
      <c r="R58" s="2">
        <v>42655.026319444441</v>
      </c>
      <c r="S58" s="2">
        <v>42655.026319444441</v>
      </c>
      <c r="T58" s="2">
        <v>106</v>
      </c>
      <c r="U58" s="2">
        <v>106</v>
      </c>
      <c r="V58" s="2" t="s">
        <v>109</v>
      </c>
      <c r="W58" s="2" t="b">
        <v>0</v>
      </c>
      <c r="X58" s="2" t="s">
        <v>264</v>
      </c>
    </row>
    <row r="59" spans="1:24">
      <c r="A59" s="2">
        <v>0</v>
      </c>
      <c r="B59" s="2">
        <v>224</v>
      </c>
      <c r="C59" s="2" t="s">
        <v>101</v>
      </c>
      <c r="D59" s="2" t="s">
        <v>102</v>
      </c>
      <c r="E59" s="2" t="s">
        <v>265</v>
      </c>
      <c r="F59" s="2" t="s">
        <v>266</v>
      </c>
      <c r="G59" s="2" t="b">
        <v>0</v>
      </c>
      <c r="H59" s="2" t="s">
        <v>105</v>
      </c>
      <c r="I59" s="2" t="s">
        <v>105</v>
      </c>
      <c r="J59" s="2" t="s">
        <v>106</v>
      </c>
      <c r="K59" s="2"/>
      <c r="L59" s="2">
        <v>394</v>
      </c>
      <c r="M59" s="2" t="s">
        <v>267</v>
      </c>
      <c r="N59" s="2"/>
      <c r="O59" s="2" t="s">
        <v>105</v>
      </c>
      <c r="P59" s="2" t="s">
        <v>105</v>
      </c>
      <c r="Q59" s="2">
        <v>224</v>
      </c>
      <c r="R59" s="2">
        <v>42762.247233796297</v>
      </c>
      <c r="S59" s="2">
        <v>42762.246469907404</v>
      </c>
      <c r="T59" s="2">
        <v>86</v>
      </c>
      <c r="U59" s="2">
        <v>86</v>
      </c>
      <c r="V59" s="2" t="s">
        <v>132</v>
      </c>
      <c r="W59" s="2" t="b">
        <v>0</v>
      </c>
      <c r="X59" s="2" t="s">
        <v>268</v>
      </c>
    </row>
    <row r="60" spans="1:24">
      <c r="A60" s="2">
        <v>0</v>
      </c>
      <c r="B60" s="2">
        <v>191</v>
      </c>
      <c r="C60" s="2" t="s">
        <v>101</v>
      </c>
      <c r="D60" s="2" t="s">
        <v>102</v>
      </c>
      <c r="E60" s="2" t="s">
        <v>269</v>
      </c>
      <c r="F60" s="2" t="s">
        <v>270</v>
      </c>
      <c r="G60" s="2" t="b">
        <v>0</v>
      </c>
      <c r="H60" s="2" t="s">
        <v>105</v>
      </c>
      <c r="I60" s="2" t="s">
        <v>105</v>
      </c>
      <c r="J60" s="2" t="s">
        <v>129</v>
      </c>
      <c r="K60" s="2" t="s">
        <v>271</v>
      </c>
      <c r="L60" s="2"/>
      <c r="M60" s="2"/>
      <c r="N60" s="2"/>
      <c r="O60" s="2" t="s">
        <v>105</v>
      </c>
      <c r="P60" s="2" t="s">
        <v>105</v>
      </c>
      <c r="Q60" s="2">
        <v>191</v>
      </c>
      <c r="R60" s="2">
        <v>42682.822592592594</v>
      </c>
      <c r="S60" s="2">
        <v>42668.888182870367</v>
      </c>
      <c r="T60" s="2">
        <v>110</v>
      </c>
      <c r="U60" s="2">
        <v>192</v>
      </c>
      <c r="V60" s="2" t="s">
        <v>132</v>
      </c>
      <c r="W60" s="2" t="b">
        <v>0</v>
      </c>
      <c r="X60" s="2" t="s">
        <v>272</v>
      </c>
    </row>
    <row r="61" spans="1:24">
      <c r="A61" s="2">
        <v>0</v>
      </c>
      <c r="B61" s="2">
        <v>56</v>
      </c>
      <c r="C61" s="2" t="s">
        <v>101</v>
      </c>
      <c r="D61" s="2" t="s">
        <v>102</v>
      </c>
      <c r="E61" s="2" t="s">
        <v>273</v>
      </c>
      <c r="F61" s="2"/>
      <c r="G61" s="2"/>
      <c r="H61" s="2" t="s">
        <v>105</v>
      </c>
      <c r="I61" s="2" t="s">
        <v>105</v>
      </c>
      <c r="J61" s="2"/>
      <c r="K61" s="2"/>
      <c r="L61" s="2"/>
      <c r="M61" s="2"/>
      <c r="N61" s="2"/>
      <c r="O61" s="2" t="s">
        <v>105</v>
      </c>
      <c r="P61" s="2" t="s">
        <v>105</v>
      </c>
      <c r="Q61" s="2">
        <v>56</v>
      </c>
      <c r="R61" s="2">
        <v>42655.026296296295</v>
      </c>
      <c r="S61" s="2">
        <v>42655.026296296295</v>
      </c>
      <c r="T61" s="2">
        <v>106</v>
      </c>
      <c r="U61" s="2">
        <v>106</v>
      </c>
      <c r="V61" s="2" t="s">
        <v>109</v>
      </c>
      <c r="W61" s="2" t="b">
        <v>0</v>
      </c>
      <c r="X61" s="2" t="s">
        <v>274</v>
      </c>
    </row>
    <row r="62" spans="1:24">
      <c r="A62" s="2">
        <v>0</v>
      </c>
      <c r="B62" s="2">
        <v>190</v>
      </c>
      <c r="C62" s="2" t="s">
        <v>101</v>
      </c>
      <c r="D62" s="2" t="s">
        <v>102</v>
      </c>
      <c r="E62" s="2" t="s">
        <v>275</v>
      </c>
      <c r="F62" s="2"/>
      <c r="G62" s="2" t="b">
        <v>0</v>
      </c>
      <c r="H62" s="2" t="s">
        <v>105</v>
      </c>
      <c r="I62" s="2" t="s">
        <v>105</v>
      </c>
      <c r="J62" s="2" t="s">
        <v>106</v>
      </c>
      <c r="K62" s="2" t="s">
        <v>276</v>
      </c>
      <c r="L62" s="2"/>
      <c r="M62" s="2"/>
      <c r="N62" s="2"/>
      <c r="O62" s="2" t="s">
        <v>105</v>
      </c>
      <c r="P62" s="2" t="s">
        <v>105</v>
      </c>
      <c r="Q62" s="2">
        <v>190</v>
      </c>
      <c r="R62" s="2">
        <v>42682.822187500002</v>
      </c>
      <c r="S62" s="2">
        <v>42668.847372685188</v>
      </c>
      <c r="T62" s="2">
        <v>91</v>
      </c>
      <c r="U62" s="2">
        <v>192</v>
      </c>
      <c r="V62" s="2" t="s">
        <v>132</v>
      </c>
      <c r="W62" s="2" t="b">
        <v>0</v>
      </c>
      <c r="X62" s="2" t="s">
        <v>277</v>
      </c>
    </row>
    <row r="63" spans="1:24">
      <c r="A63" s="2">
        <v>0</v>
      </c>
      <c r="B63" s="2">
        <v>58</v>
      </c>
      <c r="C63" s="2" t="s">
        <v>101</v>
      </c>
      <c r="D63" s="2" t="s">
        <v>102</v>
      </c>
      <c r="E63" s="2" t="s">
        <v>278</v>
      </c>
      <c r="F63" s="2"/>
      <c r="G63" s="2"/>
      <c r="H63" s="2" t="s">
        <v>105</v>
      </c>
      <c r="I63" s="2" t="s">
        <v>105</v>
      </c>
      <c r="J63" s="2"/>
      <c r="K63" s="2"/>
      <c r="L63" s="2"/>
      <c r="M63" s="2"/>
      <c r="N63" s="2"/>
      <c r="O63" s="2" t="s">
        <v>105</v>
      </c>
      <c r="P63" s="2" t="s">
        <v>105</v>
      </c>
      <c r="Q63" s="2">
        <v>58</v>
      </c>
      <c r="R63" s="2">
        <v>42655.026342592595</v>
      </c>
      <c r="S63" s="2">
        <v>42655.026342592595</v>
      </c>
      <c r="T63" s="2">
        <v>106</v>
      </c>
      <c r="U63" s="2">
        <v>106</v>
      </c>
      <c r="V63" s="2" t="s">
        <v>109</v>
      </c>
      <c r="W63" s="2" t="b">
        <v>0</v>
      </c>
      <c r="X63" s="2" t="s">
        <v>279</v>
      </c>
    </row>
    <row r="64" spans="1:24">
      <c r="A64" s="2">
        <v>0</v>
      </c>
      <c r="B64" s="2">
        <v>62</v>
      </c>
      <c r="C64" s="2" t="s">
        <v>101</v>
      </c>
      <c r="D64" s="2" t="s">
        <v>102</v>
      </c>
      <c r="E64" s="2" t="s">
        <v>280</v>
      </c>
      <c r="F64" s="2"/>
      <c r="G64" s="2"/>
      <c r="H64" s="2" t="s">
        <v>105</v>
      </c>
      <c r="I64" s="2" t="s">
        <v>105</v>
      </c>
      <c r="J64" s="2"/>
      <c r="K64" s="2"/>
      <c r="L64" s="2"/>
      <c r="M64" s="2"/>
      <c r="N64" s="2"/>
      <c r="O64" s="2" t="s">
        <v>105</v>
      </c>
      <c r="P64" s="2" t="s">
        <v>105</v>
      </c>
      <c r="Q64" s="2">
        <v>62</v>
      </c>
      <c r="R64" s="2">
        <v>42655.026458333334</v>
      </c>
      <c r="S64" s="2">
        <v>42655.026458333334</v>
      </c>
      <c r="T64" s="2">
        <v>106</v>
      </c>
      <c r="U64" s="2">
        <v>106</v>
      </c>
      <c r="V64" s="2" t="s">
        <v>109</v>
      </c>
      <c r="W64" s="2" t="b">
        <v>0</v>
      </c>
      <c r="X64" s="2" t="s">
        <v>281</v>
      </c>
    </row>
    <row r="65" spans="1:24">
      <c r="A65" s="2">
        <v>0</v>
      </c>
      <c r="B65" s="2">
        <v>63</v>
      </c>
      <c r="C65" s="2" t="s">
        <v>101</v>
      </c>
      <c r="D65" s="2" t="s">
        <v>102</v>
      </c>
      <c r="E65" s="2" t="s">
        <v>282</v>
      </c>
      <c r="F65" s="2"/>
      <c r="G65" s="2"/>
      <c r="H65" s="2" t="s">
        <v>105</v>
      </c>
      <c r="I65" s="2" t="s">
        <v>105</v>
      </c>
      <c r="J65" s="2"/>
      <c r="K65" s="2"/>
      <c r="L65" s="2"/>
      <c r="M65" s="2"/>
      <c r="N65" s="2"/>
      <c r="O65" s="2" t="s">
        <v>105</v>
      </c>
      <c r="P65" s="2" t="s">
        <v>105</v>
      </c>
      <c r="Q65" s="2">
        <v>63</v>
      </c>
      <c r="R65" s="2">
        <v>42655.026493055557</v>
      </c>
      <c r="S65" s="2">
        <v>42655.026493055557</v>
      </c>
      <c r="T65" s="2">
        <v>106</v>
      </c>
      <c r="U65" s="2">
        <v>106</v>
      </c>
      <c r="V65" s="2" t="s">
        <v>109</v>
      </c>
      <c r="W65" s="2" t="b">
        <v>0</v>
      </c>
      <c r="X65" s="2" t="s">
        <v>283</v>
      </c>
    </row>
    <row r="66" spans="1:24">
      <c r="A66" s="2">
        <v>0</v>
      </c>
      <c r="B66" s="2">
        <v>195</v>
      </c>
      <c r="C66" s="2" t="s">
        <v>101</v>
      </c>
      <c r="D66" s="2" t="s">
        <v>102</v>
      </c>
      <c r="E66" s="2" t="s">
        <v>284</v>
      </c>
      <c r="F66" s="2" t="s">
        <v>285</v>
      </c>
      <c r="G66" s="2" t="b">
        <v>1</v>
      </c>
      <c r="H66" s="2" t="s">
        <v>105</v>
      </c>
      <c r="I66" s="2" t="s">
        <v>105</v>
      </c>
      <c r="J66" s="2" t="s">
        <v>106</v>
      </c>
      <c r="K66" s="2"/>
      <c r="L66" s="2">
        <v>303</v>
      </c>
      <c r="M66" s="2" t="s">
        <v>286</v>
      </c>
      <c r="N66" s="2" t="s">
        <v>287</v>
      </c>
      <c r="O66" s="2" t="s">
        <v>105</v>
      </c>
      <c r="P66" s="2" t="s">
        <v>105</v>
      </c>
      <c r="Q66" s="2">
        <v>195</v>
      </c>
      <c r="R66" s="2">
        <v>42747.830046296294</v>
      </c>
      <c r="S66" s="2">
        <v>42688.98332175926</v>
      </c>
      <c r="T66" s="2">
        <v>110</v>
      </c>
      <c r="U66" s="2">
        <v>10</v>
      </c>
      <c r="V66" s="2" t="s">
        <v>288</v>
      </c>
      <c r="W66" s="2" t="b">
        <v>0</v>
      </c>
      <c r="X66" s="2" t="s">
        <v>289</v>
      </c>
    </row>
    <row r="67" spans="1:24">
      <c r="A67" s="2">
        <v>0</v>
      </c>
      <c r="B67" s="2">
        <v>64</v>
      </c>
      <c r="C67" s="2" t="s">
        <v>101</v>
      </c>
      <c r="D67" s="2" t="s">
        <v>102</v>
      </c>
      <c r="E67" s="2" t="s">
        <v>290</v>
      </c>
      <c r="F67" s="2"/>
      <c r="G67" s="2"/>
      <c r="H67" s="2" t="s">
        <v>105</v>
      </c>
      <c r="I67" s="2" t="s">
        <v>105</v>
      </c>
      <c r="J67" s="2"/>
      <c r="K67" s="2"/>
      <c r="L67" s="2"/>
      <c r="M67" s="2"/>
      <c r="N67" s="2"/>
      <c r="O67" s="2" t="s">
        <v>105</v>
      </c>
      <c r="P67" s="2" t="s">
        <v>105</v>
      </c>
      <c r="Q67" s="2">
        <v>64</v>
      </c>
      <c r="R67" s="2">
        <v>42655.026516203703</v>
      </c>
      <c r="S67" s="2">
        <v>42655.026516203703</v>
      </c>
      <c r="T67" s="2">
        <v>106</v>
      </c>
      <c r="U67" s="2">
        <v>106</v>
      </c>
      <c r="V67" s="2" t="s">
        <v>109</v>
      </c>
      <c r="W67" s="2" t="b">
        <v>0</v>
      </c>
      <c r="X67" s="2" t="s">
        <v>291</v>
      </c>
    </row>
    <row r="68" spans="1:24">
      <c r="A68" s="2">
        <v>0</v>
      </c>
      <c r="B68" s="2">
        <v>65</v>
      </c>
      <c r="C68" s="2" t="s">
        <v>101</v>
      </c>
      <c r="D68" s="2" t="s">
        <v>102</v>
      </c>
      <c r="E68" s="2" t="s">
        <v>292</v>
      </c>
      <c r="F68" s="2"/>
      <c r="G68" s="2"/>
      <c r="H68" s="2" t="s">
        <v>105</v>
      </c>
      <c r="I68" s="2" t="s">
        <v>105</v>
      </c>
      <c r="J68" s="2"/>
      <c r="K68" s="2"/>
      <c r="L68" s="2"/>
      <c r="M68" s="2"/>
      <c r="N68" s="2"/>
      <c r="O68" s="2" t="s">
        <v>105</v>
      </c>
      <c r="P68" s="2" t="s">
        <v>105</v>
      </c>
      <c r="Q68" s="2">
        <v>65</v>
      </c>
      <c r="R68" s="2">
        <v>42655.026550925926</v>
      </c>
      <c r="S68" s="2">
        <v>42655.026550925926</v>
      </c>
      <c r="T68" s="2">
        <v>106</v>
      </c>
      <c r="U68" s="2">
        <v>106</v>
      </c>
      <c r="V68" s="2" t="s">
        <v>109</v>
      </c>
      <c r="W68" s="2" t="b">
        <v>0</v>
      </c>
      <c r="X68" s="2" t="s">
        <v>293</v>
      </c>
    </row>
    <row r="69" spans="1:24">
      <c r="A69" s="2">
        <v>0</v>
      </c>
      <c r="B69" s="2">
        <v>66</v>
      </c>
      <c r="C69" s="2" t="s">
        <v>101</v>
      </c>
      <c r="D69" s="2" t="s">
        <v>102</v>
      </c>
      <c r="E69" s="2" t="s">
        <v>294</v>
      </c>
      <c r="F69" s="2"/>
      <c r="G69" s="2"/>
      <c r="H69" s="2" t="s">
        <v>105</v>
      </c>
      <c r="I69" s="2" t="s">
        <v>105</v>
      </c>
      <c r="J69" s="2"/>
      <c r="K69" s="2"/>
      <c r="L69" s="2"/>
      <c r="M69" s="2"/>
      <c r="N69" s="2"/>
      <c r="O69" s="2" t="s">
        <v>105</v>
      </c>
      <c r="P69" s="2" t="s">
        <v>105</v>
      </c>
      <c r="Q69" s="2">
        <v>66</v>
      </c>
      <c r="R69" s="2">
        <v>42655.026574074072</v>
      </c>
      <c r="S69" s="2">
        <v>42655.026574074072</v>
      </c>
      <c r="T69" s="2">
        <v>106</v>
      </c>
      <c r="U69" s="2">
        <v>106</v>
      </c>
      <c r="V69" s="2" t="s">
        <v>109</v>
      </c>
      <c r="W69" s="2" t="b">
        <v>0</v>
      </c>
      <c r="X69" s="2" t="s">
        <v>295</v>
      </c>
    </row>
    <row r="70" spans="1:24">
      <c r="A70" s="2">
        <v>0</v>
      </c>
      <c r="B70" s="2">
        <v>67</v>
      </c>
      <c r="C70" s="2" t="s">
        <v>101</v>
      </c>
      <c r="D70" s="2" t="s">
        <v>102</v>
      </c>
      <c r="E70" s="2" t="s">
        <v>296</v>
      </c>
      <c r="F70" s="2"/>
      <c r="G70" s="2"/>
      <c r="H70" s="2" t="s">
        <v>105</v>
      </c>
      <c r="I70" s="2" t="s">
        <v>105</v>
      </c>
      <c r="J70" s="2"/>
      <c r="K70" s="2"/>
      <c r="L70" s="2"/>
      <c r="M70" s="2"/>
      <c r="N70" s="2"/>
      <c r="O70" s="2" t="s">
        <v>105</v>
      </c>
      <c r="P70" s="2" t="s">
        <v>105</v>
      </c>
      <c r="Q70" s="2">
        <v>67</v>
      </c>
      <c r="R70" s="2">
        <v>42655.026597222219</v>
      </c>
      <c r="S70" s="2">
        <v>42655.026597222219</v>
      </c>
      <c r="T70" s="2">
        <v>106</v>
      </c>
      <c r="U70" s="2">
        <v>106</v>
      </c>
      <c r="V70" s="2" t="s">
        <v>109</v>
      </c>
      <c r="W70" s="2" t="b">
        <v>0</v>
      </c>
      <c r="X70" s="2" t="s">
        <v>297</v>
      </c>
    </row>
    <row r="71" spans="1:24">
      <c r="A71" s="2">
        <v>0</v>
      </c>
      <c r="B71" s="2">
        <v>68</v>
      </c>
      <c r="C71" s="2" t="s">
        <v>101</v>
      </c>
      <c r="D71" s="2" t="s">
        <v>102</v>
      </c>
      <c r="E71" s="2" t="s">
        <v>298</v>
      </c>
      <c r="F71" s="2"/>
      <c r="G71" s="2"/>
      <c r="H71" s="2" t="s">
        <v>105</v>
      </c>
      <c r="I71" s="2" t="s">
        <v>105</v>
      </c>
      <c r="J71" s="2"/>
      <c r="K71" s="2"/>
      <c r="L71" s="2"/>
      <c r="M71" s="2"/>
      <c r="N71" s="2"/>
      <c r="O71" s="2" t="s">
        <v>105</v>
      </c>
      <c r="P71" s="2" t="s">
        <v>105</v>
      </c>
      <c r="Q71" s="2">
        <v>68</v>
      </c>
      <c r="R71" s="2">
        <v>42655.026620370372</v>
      </c>
      <c r="S71" s="2">
        <v>42655.026620370372</v>
      </c>
      <c r="T71" s="2">
        <v>106</v>
      </c>
      <c r="U71" s="2">
        <v>106</v>
      </c>
      <c r="V71" s="2" t="s">
        <v>109</v>
      </c>
      <c r="W71" s="2" t="b">
        <v>0</v>
      </c>
      <c r="X71" s="2" t="s">
        <v>299</v>
      </c>
    </row>
    <row r="72" spans="1:24">
      <c r="A72" s="2">
        <v>0</v>
      </c>
      <c r="B72" s="2">
        <v>4</v>
      </c>
      <c r="C72" s="2" t="s">
        <v>101</v>
      </c>
      <c r="D72" s="2" t="s">
        <v>102</v>
      </c>
      <c r="E72" s="2" t="s">
        <v>300</v>
      </c>
      <c r="F72" s="2" t="s">
        <v>301</v>
      </c>
      <c r="G72" s="2" t="b">
        <v>1</v>
      </c>
      <c r="H72" s="2" t="s">
        <v>105</v>
      </c>
      <c r="I72" s="2" t="s">
        <v>105</v>
      </c>
      <c r="J72" s="2" t="s">
        <v>302</v>
      </c>
      <c r="K72" s="2"/>
      <c r="L72" s="2">
        <v>9</v>
      </c>
      <c r="M72" s="2" t="s">
        <v>130</v>
      </c>
      <c r="N72" s="2" t="s">
        <v>303</v>
      </c>
      <c r="O72" s="2" t="s">
        <v>105</v>
      </c>
      <c r="P72" s="2" t="s">
        <v>105</v>
      </c>
      <c r="Q72" s="2">
        <v>4</v>
      </c>
      <c r="R72" s="2">
        <v>42747.830706018518</v>
      </c>
      <c r="S72" s="2">
        <v>42649.893252314818</v>
      </c>
      <c r="T72" s="2">
        <v>192</v>
      </c>
      <c r="U72" s="2">
        <v>10</v>
      </c>
      <c r="V72" s="2" t="s">
        <v>132</v>
      </c>
      <c r="W72" s="2" t="b">
        <v>0</v>
      </c>
      <c r="X72" s="2" t="s">
        <v>304</v>
      </c>
    </row>
    <row r="73" spans="1:24">
      <c r="A73" s="2">
        <v>0</v>
      </c>
      <c r="B73" s="2">
        <v>5</v>
      </c>
      <c r="C73" s="2" t="s">
        <v>101</v>
      </c>
      <c r="D73" s="2" t="s">
        <v>102</v>
      </c>
      <c r="E73" s="2" t="s">
        <v>305</v>
      </c>
      <c r="F73" s="2" t="s">
        <v>306</v>
      </c>
      <c r="G73" s="2" t="b">
        <v>1</v>
      </c>
      <c r="H73" s="2" t="s">
        <v>105</v>
      </c>
      <c r="I73" s="2" t="s">
        <v>105</v>
      </c>
      <c r="J73" s="2" t="s">
        <v>106</v>
      </c>
      <c r="K73" s="2"/>
      <c r="L73" s="2">
        <v>9</v>
      </c>
      <c r="M73" s="2" t="s">
        <v>130</v>
      </c>
      <c r="N73" s="2" t="s">
        <v>307</v>
      </c>
      <c r="O73" s="2" t="s">
        <v>105</v>
      </c>
      <c r="P73" s="2" t="s">
        <v>105</v>
      </c>
      <c r="Q73" s="2">
        <v>5</v>
      </c>
      <c r="R73" s="2">
        <v>42747.831354166665</v>
      </c>
      <c r="S73" s="2">
        <v>42649.893379629626</v>
      </c>
      <c r="T73" s="2">
        <v>192</v>
      </c>
      <c r="U73" s="2">
        <v>10</v>
      </c>
      <c r="V73" s="2" t="s">
        <v>132</v>
      </c>
      <c r="W73" s="2" t="b">
        <v>0</v>
      </c>
      <c r="X73" s="2" t="s">
        <v>308</v>
      </c>
    </row>
    <row r="74" spans="1:24">
      <c r="A74" s="2">
        <v>0</v>
      </c>
      <c r="B74" s="2">
        <v>69</v>
      </c>
      <c r="C74" s="2" t="s">
        <v>101</v>
      </c>
      <c r="D74" s="2" t="s">
        <v>102</v>
      </c>
      <c r="E74" s="2" t="s">
        <v>309</v>
      </c>
      <c r="F74" s="2"/>
      <c r="G74" s="2"/>
      <c r="H74" s="2" t="s">
        <v>105</v>
      </c>
      <c r="I74" s="2" t="s">
        <v>105</v>
      </c>
      <c r="J74" s="2"/>
      <c r="K74" s="2"/>
      <c r="L74" s="2"/>
      <c r="M74" s="2"/>
      <c r="N74" s="2"/>
      <c r="O74" s="2" t="s">
        <v>105</v>
      </c>
      <c r="P74" s="2" t="s">
        <v>105</v>
      </c>
      <c r="Q74" s="2">
        <v>69</v>
      </c>
      <c r="R74" s="2">
        <v>42655.026666666665</v>
      </c>
      <c r="S74" s="2">
        <v>42655.026666666665</v>
      </c>
      <c r="T74" s="2">
        <v>106</v>
      </c>
      <c r="U74" s="2">
        <v>106</v>
      </c>
      <c r="V74" s="2" t="s">
        <v>109</v>
      </c>
      <c r="W74" s="2" t="b">
        <v>0</v>
      </c>
      <c r="X74" s="2" t="s">
        <v>310</v>
      </c>
    </row>
    <row r="75" spans="1:24">
      <c r="A75" s="2">
        <v>0</v>
      </c>
      <c r="B75" s="2">
        <v>70</v>
      </c>
      <c r="C75" s="2" t="s">
        <v>101</v>
      </c>
      <c r="D75" s="2" t="s">
        <v>102</v>
      </c>
      <c r="E75" s="2" t="s">
        <v>311</v>
      </c>
      <c r="F75" s="2"/>
      <c r="G75" s="2"/>
      <c r="H75" s="2" t="s">
        <v>105</v>
      </c>
      <c r="I75" s="2" t="s">
        <v>105</v>
      </c>
      <c r="J75" s="2"/>
      <c r="K75" s="2"/>
      <c r="L75" s="2"/>
      <c r="M75" s="2"/>
      <c r="N75" s="2"/>
      <c r="O75" s="2" t="s">
        <v>105</v>
      </c>
      <c r="P75" s="2" t="s">
        <v>105</v>
      </c>
      <c r="Q75" s="2">
        <v>70</v>
      </c>
      <c r="R75" s="2">
        <v>42655.026689814818</v>
      </c>
      <c r="S75" s="2">
        <v>42655.026689814818</v>
      </c>
      <c r="T75" s="2">
        <v>106</v>
      </c>
      <c r="U75" s="2">
        <v>106</v>
      </c>
      <c r="V75" s="2" t="s">
        <v>109</v>
      </c>
      <c r="W75" s="2" t="b">
        <v>0</v>
      </c>
      <c r="X75" s="2" t="s">
        <v>312</v>
      </c>
    </row>
    <row r="76" spans="1:24">
      <c r="A76" s="2">
        <v>0</v>
      </c>
      <c r="B76" s="2">
        <v>71</v>
      </c>
      <c r="C76" s="2" t="s">
        <v>101</v>
      </c>
      <c r="D76" s="2" t="s">
        <v>102</v>
      </c>
      <c r="E76" s="2" t="s">
        <v>313</v>
      </c>
      <c r="F76" s="2" t="s">
        <v>314</v>
      </c>
      <c r="G76" s="2" t="b">
        <v>1</v>
      </c>
      <c r="H76" s="2" t="s">
        <v>105</v>
      </c>
      <c r="I76" s="2" t="s">
        <v>105</v>
      </c>
      <c r="J76" s="2" t="s">
        <v>129</v>
      </c>
      <c r="K76" s="2" t="s">
        <v>315</v>
      </c>
      <c r="L76" s="2">
        <v>168</v>
      </c>
      <c r="M76" s="2" t="s">
        <v>316</v>
      </c>
      <c r="N76" s="2" t="s">
        <v>317</v>
      </c>
      <c r="O76" s="2" t="s">
        <v>105</v>
      </c>
      <c r="P76" s="2" t="s">
        <v>105</v>
      </c>
      <c r="Q76" s="2">
        <v>71</v>
      </c>
      <c r="R76" s="2">
        <v>42712.811412037037</v>
      </c>
      <c r="S76" s="2">
        <v>42655.026712962965</v>
      </c>
      <c r="T76" s="2">
        <v>106</v>
      </c>
      <c r="U76" s="2">
        <v>97</v>
      </c>
      <c r="V76" s="2" t="s">
        <v>132</v>
      </c>
      <c r="W76" s="2" t="b">
        <v>0</v>
      </c>
      <c r="X76" s="2" t="s">
        <v>318</v>
      </c>
    </row>
    <row r="77" spans="1:24">
      <c r="A77" s="2">
        <v>0</v>
      </c>
      <c r="B77" s="2">
        <v>78</v>
      </c>
      <c r="C77" s="2" t="s">
        <v>101</v>
      </c>
      <c r="D77" s="2" t="s">
        <v>102</v>
      </c>
      <c r="E77" s="2" t="s">
        <v>319</v>
      </c>
      <c r="F77" s="2"/>
      <c r="G77" s="2"/>
      <c r="H77" s="2" t="s">
        <v>105</v>
      </c>
      <c r="I77" s="2" t="s">
        <v>105</v>
      </c>
      <c r="J77" s="2"/>
      <c r="K77" s="2"/>
      <c r="L77" s="2"/>
      <c r="M77" s="2"/>
      <c r="N77" s="2"/>
      <c r="O77" s="2" t="s">
        <v>105</v>
      </c>
      <c r="P77" s="2" t="s">
        <v>105</v>
      </c>
      <c r="Q77" s="2">
        <v>78</v>
      </c>
      <c r="R77" s="2">
        <v>42655.026909722219</v>
      </c>
      <c r="S77" s="2">
        <v>42655.026909722219</v>
      </c>
      <c r="T77" s="2">
        <v>106</v>
      </c>
      <c r="U77" s="2">
        <v>106</v>
      </c>
      <c r="V77" s="2" t="s">
        <v>109</v>
      </c>
      <c r="W77" s="2" t="b">
        <v>0</v>
      </c>
      <c r="X77" s="2" t="s">
        <v>320</v>
      </c>
    </row>
    <row r="78" spans="1:24">
      <c r="A78" s="2">
        <v>0</v>
      </c>
      <c r="B78" s="2">
        <v>72</v>
      </c>
      <c r="C78" s="2" t="s">
        <v>101</v>
      </c>
      <c r="D78" s="2" t="s">
        <v>102</v>
      </c>
      <c r="E78" s="2" t="s">
        <v>321</v>
      </c>
      <c r="F78" s="2"/>
      <c r="G78" s="2"/>
      <c r="H78" s="2" t="s">
        <v>105</v>
      </c>
      <c r="I78" s="2" t="s">
        <v>105</v>
      </c>
      <c r="J78" s="2"/>
      <c r="K78" s="2"/>
      <c r="L78" s="2"/>
      <c r="M78" s="2"/>
      <c r="N78" s="2"/>
      <c r="O78" s="2" t="s">
        <v>105</v>
      </c>
      <c r="P78" s="2" t="s">
        <v>105</v>
      </c>
      <c r="Q78" s="2">
        <v>72</v>
      </c>
      <c r="R78" s="2">
        <v>42655.026747685188</v>
      </c>
      <c r="S78" s="2">
        <v>42655.026747685188</v>
      </c>
      <c r="T78" s="2">
        <v>106</v>
      </c>
      <c r="U78" s="2">
        <v>106</v>
      </c>
      <c r="V78" s="2" t="s">
        <v>109</v>
      </c>
      <c r="W78" s="2" t="b">
        <v>0</v>
      </c>
      <c r="X78" s="2" t="s">
        <v>322</v>
      </c>
    </row>
    <row r="79" spans="1:24">
      <c r="A79" s="2">
        <v>0</v>
      </c>
      <c r="B79" s="2">
        <v>73</v>
      </c>
      <c r="C79" s="2" t="s">
        <v>101</v>
      </c>
      <c r="D79" s="2" t="s">
        <v>102</v>
      </c>
      <c r="E79" s="2" t="s">
        <v>323</v>
      </c>
      <c r="F79" s="2" t="s">
        <v>324</v>
      </c>
      <c r="G79" s="2" t="b">
        <v>0</v>
      </c>
      <c r="H79" s="2" t="s">
        <v>105</v>
      </c>
      <c r="I79" s="2" t="s">
        <v>105</v>
      </c>
      <c r="J79" s="2" t="s">
        <v>129</v>
      </c>
      <c r="K79" s="2"/>
      <c r="L79" s="2">
        <v>243</v>
      </c>
      <c r="M79" s="2" t="s">
        <v>325</v>
      </c>
      <c r="N79" s="2"/>
      <c r="O79" s="2" t="s">
        <v>105</v>
      </c>
      <c r="P79" s="2" t="s">
        <v>105</v>
      </c>
      <c r="Q79" s="2">
        <v>73</v>
      </c>
      <c r="R79" s="2">
        <v>42712.998240740744</v>
      </c>
      <c r="S79" s="2">
        <v>42655.026770833334</v>
      </c>
      <c r="T79" s="2">
        <v>106</v>
      </c>
      <c r="U79" s="2">
        <v>97</v>
      </c>
      <c r="V79" s="2" t="s">
        <v>132</v>
      </c>
      <c r="W79" s="2" t="b">
        <v>0</v>
      </c>
      <c r="X79" s="2" t="s">
        <v>326</v>
      </c>
    </row>
    <row r="80" spans="1:24">
      <c r="A80" s="2">
        <v>0</v>
      </c>
      <c r="B80" s="2">
        <v>74</v>
      </c>
      <c r="C80" s="2" t="s">
        <v>101</v>
      </c>
      <c r="D80" s="2" t="s">
        <v>102</v>
      </c>
      <c r="E80" s="2" t="s">
        <v>327</v>
      </c>
      <c r="F80" s="2"/>
      <c r="G80" s="2"/>
      <c r="H80" s="2" t="s">
        <v>105</v>
      </c>
      <c r="I80" s="2" t="s">
        <v>105</v>
      </c>
      <c r="J80" s="2"/>
      <c r="K80" s="2"/>
      <c r="L80" s="2"/>
      <c r="M80" s="2"/>
      <c r="N80" s="2"/>
      <c r="O80" s="2" t="s">
        <v>105</v>
      </c>
      <c r="P80" s="2" t="s">
        <v>105</v>
      </c>
      <c r="Q80" s="2">
        <v>74</v>
      </c>
      <c r="R80" s="2">
        <v>42655.02679398148</v>
      </c>
      <c r="S80" s="2">
        <v>42655.02679398148</v>
      </c>
      <c r="T80" s="2">
        <v>106</v>
      </c>
      <c r="U80" s="2">
        <v>106</v>
      </c>
      <c r="V80" s="2" t="s">
        <v>109</v>
      </c>
      <c r="W80" s="2" t="b">
        <v>0</v>
      </c>
      <c r="X80" s="2" t="s">
        <v>328</v>
      </c>
    </row>
    <row r="81" spans="1:24">
      <c r="A81" s="2">
        <v>0</v>
      </c>
      <c r="B81" s="2">
        <v>75</v>
      </c>
      <c r="C81" s="2" t="s">
        <v>101</v>
      </c>
      <c r="D81" s="2" t="s">
        <v>102</v>
      </c>
      <c r="E81" s="2" t="s">
        <v>329</v>
      </c>
      <c r="F81" s="2"/>
      <c r="G81" s="2"/>
      <c r="H81" s="2" t="s">
        <v>105</v>
      </c>
      <c r="I81" s="2" t="s">
        <v>105</v>
      </c>
      <c r="J81" s="2"/>
      <c r="K81" s="2"/>
      <c r="L81" s="2"/>
      <c r="M81" s="2"/>
      <c r="N81" s="2"/>
      <c r="O81" s="2" t="s">
        <v>105</v>
      </c>
      <c r="P81" s="2" t="s">
        <v>105</v>
      </c>
      <c r="Q81" s="2">
        <v>75</v>
      </c>
      <c r="R81" s="2">
        <v>42655.026828703703</v>
      </c>
      <c r="S81" s="2">
        <v>42655.026828703703</v>
      </c>
      <c r="T81" s="2">
        <v>106</v>
      </c>
      <c r="U81" s="2">
        <v>106</v>
      </c>
      <c r="V81" s="2" t="s">
        <v>109</v>
      </c>
      <c r="W81" s="2" t="b">
        <v>0</v>
      </c>
      <c r="X81" s="2" t="s">
        <v>330</v>
      </c>
    </row>
    <row r="82" spans="1:24">
      <c r="A82" s="2">
        <v>0</v>
      </c>
      <c r="B82" s="2">
        <v>76</v>
      </c>
      <c r="C82" s="2" t="s">
        <v>101</v>
      </c>
      <c r="D82" s="2" t="s">
        <v>102</v>
      </c>
      <c r="E82" s="2" t="s">
        <v>331</v>
      </c>
      <c r="F82" s="2"/>
      <c r="G82" s="2"/>
      <c r="H82" s="2" t="s">
        <v>105</v>
      </c>
      <c r="I82" s="2" t="s">
        <v>105</v>
      </c>
      <c r="J82" s="2"/>
      <c r="K82" s="2"/>
      <c r="L82" s="2"/>
      <c r="M82" s="2"/>
      <c r="N82" s="2"/>
      <c r="O82" s="2" t="s">
        <v>105</v>
      </c>
      <c r="P82" s="2" t="s">
        <v>105</v>
      </c>
      <c r="Q82" s="2">
        <v>76</v>
      </c>
      <c r="R82" s="2">
        <v>42655.02685185185</v>
      </c>
      <c r="S82" s="2">
        <v>42655.02685185185</v>
      </c>
      <c r="T82" s="2">
        <v>106</v>
      </c>
      <c r="U82" s="2">
        <v>106</v>
      </c>
      <c r="V82" s="2" t="s">
        <v>109</v>
      </c>
      <c r="W82" s="2" t="b">
        <v>0</v>
      </c>
      <c r="X82" s="2" t="s">
        <v>332</v>
      </c>
    </row>
    <row r="83" spans="1:24">
      <c r="A83" s="2">
        <v>0</v>
      </c>
      <c r="B83" s="2">
        <v>77</v>
      </c>
      <c r="C83" s="2" t="s">
        <v>101</v>
      </c>
      <c r="D83" s="2" t="s">
        <v>102</v>
      </c>
      <c r="E83" s="2" t="s">
        <v>333</v>
      </c>
      <c r="F83" s="2"/>
      <c r="G83" s="2"/>
      <c r="H83" s="2" t="s">
        <v>105</v>
      </c>
      <c r="I83" s="2" t="s">
        <v>105</v>
      </c>
      <c r="J83" s="2"/>
      <c r="K83" s="2"/>
      <c r="L83" s="2"/>
      <c r="M83" s="2"/>
      <c r="N83" s="2"/>
      <c r="O83" s="2" t="s">
        <v>105</v>
      </c>
      <c r="P83" s="2" t="s">
        <v>105</v>
      </c>
      <c r="Q83" s="2">
        <v>77</v>
      </c>
      <c r="R83" s="2">
        <v>42655.026886574073</v>
      </c>
      <c r="S83" s="2">
        <v>42655.026886574073</v>
      </c>
      <c r="T83" s="2">
        <v>106</v>
      </c>
      <c r="U83" s="2">
        <v>106</v>
      </c>
      <c r="V83" s="2" t="s">
        <v>109</v>
      </c>
      <c r="W83" s="2" t="b">
        <v>0</v>
      </c>
      <c r="X83" s="2" t="s">
        <v>334</v>
      </c>
    </row>
    <row r="84" spans="1:24">
      <c r="A84" s="2">
        <v>0</v>
      </c>
      <c r="B84" s="2">
        <v>80</v>
      </c>
      <c r="C84" s="2" t="s">
        <v>101</v>
      </c>
      <c r="D84" s="2" t="s">
        <v>102</v>
      </c>
      <c r="E84" s="2" t="s">
        <v>335</v>
      </c>
      <c r="F84" s="2"/>
      <c r="G84" s="2"/>
      <c r="H84" s="2" t="s">
        <v>105</v>
      </c>
      <c r="I84" s="2" t="s">
        <v>105</v>
      </c>
      <c r="J84" s="2"/>
      <c r="K84" s="2"/>
      <c r="L84" s="2"/>
      <c r="M84" s="2"/>
      <c r="N84" s="2"/>
      <c r="O84" s="2" t="s">
        <v>105</v>
      </c>
      <c r="P84" s="2" t="s">
        <v>105</v>
      </c>
      <c r="Q84" s="2">
        <v>80</v>
      </c>
      <c r="R84" s="2">
        <v>42655.026956018519</v>
      </c>
      <c r="S84" s="2">
        <v>42655.026956018519</v>
      </c>
      <c r="T84" s="2">
        <v>106</v>
      </c>
      <c r="U84" s="2">
        <v>106</v>
      </c>
      <c r="V84" s="2" t="s">
        <v>109</v>
      </c>
      <c r="W84" s="2" t="b">
        <v>0</v>
      </c>
      <c r="X84" s="2" t="s">
        <v>336</v>
      </c>
    </row>
    <row r="85" spans="1:24">
      <c r="A85" s="2">
        <v>0</v>
      </c>
      <c r="B85" s="2">
        <v>216</v>
      </c>
      <c r="C85" s="2" t="s">
        <v>101</v>
      </c>
      <c r="D85" s="2" t="s">
        <v>102</v>
      </c>
      <c r="E85" s="2" t="s">
        <v>337</v>
      </c>
      <c r="F85" s="2" t="s">
        <v>338</v>
      </c>
      <c r="G85" s="2" t="b">
        <v>0</v>
      </c>
      <c r="H85" s="2" t="s">
        <v>105</v>
      </c>
      <c r="I85" s="2" t="s">
        <v>105</v>
      </c>
      <c r="J85" s="2" t="s">
        <v>129</v>
      </c>
      <c r="K85" s="2"/>
      <c r="L85" s="2">
        <v>367</v>
      </c>
      <c r="M85" s="2" t="s">
        <v>339</v>
      </c>
      <c r="N85" s="2"/>
      <c r="O85" s="2" t="s">
        <v>105</v>
      </c>
      <c r="P85" s="2" t="s">
        <v>105</v>
      </c>
      <c r="Q85" s="2">
        <v>216</v>
      </c>
      <c r="R85" s="2">
        <v>42751.342256944445</v>
      </c>
      <c r="S85" s="2">
        <v>42751.342256944445</v>
      </c>
      <c r="T85" s="2">
        <v>96</v>
      </c>
      <c r="U85" s="2">
        <v>96</v>
      </c>
      <c r="V85" s="2" t="s">
        <v>109</v>
      </c>
      <c r="W85" s="2" t="b">
        <v>0</v>
      </c>
      <c r="X85" s="2" t="s">
        <v>340</v>
      </c>
    </row>
    <row r="86" spans="1:24">
      <c r="A86" s="2">
        <v>0</v>
      </c>
      <c r="B86" s="2">
        <v>81</v>
      </c>
      <c r="C86" s="2" t="s">
        <v>101</v>
      </c>
      <c r="D86" s="2" t="s">
        <v>102</v>
      </c>
      <c r="E86" s="2" t="s">
        <v>341</v>
      </c>
      <c r="F86" s="2"/>
      <c r="G86" s="2"/>
      <c r="H86" s="2" t="s">
        <v>105</v>
      </c>
      <c r="I86" s="2" t="s">
        <v>105</v>
      </c>
      <c r="J86" s="2"/>
      <c r="K86" s="2"/>
      <c r="L86" s="2"/>
      <c r="M86" s="2"/>
      <c r="N86" s="2"/>
      <c r="O86" s="2" t="s">
        <v>105</v>
      </c>
      <c r="P86" s="2" t="s">
        <v>105</v>
      </c>
      <c r="Q86" s="2">
        <v>81</v>
      </c>
      <c r="R86" s="2">
        <v>42655.026990740742</v>
      </c>
      <c r="S86" s="2">
        <v>42655.026990740742</v>
      </c>
      <c r="T86" s="2">
        <v>106</v>
      </c>
      <c r="U86" s="2">
        <v>106</v>
      </c>
      <c r="V86" s="2" t="s">
        <v>109</v>
      </c>
      <c r="W86" s="2" t="b">
        <v>0</v>
      </c>
      <c r="X86" s="2" t="s">
        <v>342</v>
      </c>
    </row>
    <row r="87" spans="1:24">
      <c r="A87" s="2">
        <v>0</v>
      </c>
      <c r="B87" s="2">
        <v>82</v>
      </c>
      <c r="C87" s="2" t="s">
        <v>101</v>
      </c>
      <c r="D87" s="2" t="s">
        <v>102</v>
      </c>
      <c r="E87" s="2" t="s">
        <v>343</v>
      </c>
      <c r="F87" s="2"/>
      <c r="G87" s="2"/>
      <c r="H87" s="2" t="s">
        <v>105</v>
      </c>
      <c r="I87" s="2" t="s">
        <v>105</v>
      </c>
      <c r="J87" s="2"/>
      <c r="K87" s="2"/>
      <c r="L87" s="2"/>
      <c r="M87" s="2"/>
      <c r="N87" s="2"/>
      <c r="O87" s="2" t="s">
        <v>105</v>
      </c>
      <c r="P87" s="2" t="s">
        <v>105</v>
      </c>
      <c r="Q87" s="2">
        <v>82</v>
      </c>
      <c r="R87" s="2">
        <v>42655.027025462965</v>
      </c>
      <c r="S87" s="2">
        <v>42655.027025462965</v>
      </c>
      <c r="T87" s="2">
        <v>106</v>
      </c>
      <c r="U87" s="2">
        <v>106</v>
      </c>
      <c r="V87" s="2" t="s">
        <v>109</v>
      </c>
      <c r="W87" s="2" t="b">
        <v>0</v>
      </c>
      <c r="X87" s="2" t="s">
        <v>344</v>
      </c>
    </row>
    <row r="88" spans="1:24">
      <c r="A88" s="2">
        <v>0</v>
      </c>
      <c r="B88" s="2">
        <v>84</v>
      </c>
      <c r="C88" s="2" t="s">
        <v>101</v>
      </c>
      <c r="D88" s="2" t="s">
        <v>102</v>
      </c>
      <c r="E88" s="2" t="s">
        <v>345</v>
      </c>
      <c r="F88" s="2"/>
      <c r="G88" s="2"/>
      <c r="H88" s="2" t="s">
        <v>105</v>
      </c>
      <c r="I88" s="2" t="s">
        <v>105</v>
      </c>
      <c r="J88" s="2"/>
      <c r="K88" s="2"/>
      <c r="L88" s="2"/>
      <c r="M88" s="2"/>
      <c r="N88" s="2"/>
      <c r="O88" s="2" t="s">
        <v>105</v>
      </c>
      <c r="P88" s="2" t="s">
        <v>105</v>
      </c>
      <c r="Q88" s="2">
        <v>84</v>
      </c>
      <c r="R88" s="2">
        <v>42655.027094907404</v>
      </c>
      <c r="S88" s="2">
        <v>42655.027094907404</v>
      </c>
      <c r="T88" s="2">
        <v>106</v>
      </c>
      <c r="U88" s="2">
        <v>106</v>
      </c>
      <c r="V88" s="2" t="s">
        <v>109</v>
      </c>
      <c r="W88" s="2" t="b">
        <v>0</v>
      </c>
      <c r="X88" s="2" t="s">
        <v>346</v>
      </c>
    </row>
    <row r="89" spans="1:24">
      <c r="A89" s="2">
        <v>0</v>
      </c>
      <c r="B89" s="2">
        <v>198</v>
      </c>
      <c r="C89" s="2" t="s">
        <v>101</v>
      </c>
      <c r="D89" s="2" t="s">
        <v>102</v>
      </c>
      <c r="E89" s="2" t="s">
        <v>347</v>
      </c>
      <c r="F89" s="2" t="s">
        <v>348</v>
      </c>
      <c r="G89" s="2" t="b">
        <v>1</v>
      </c>
      <c r="H89" s="2" t="s">
        <v>105</v>
      </c>
      <c r="I89" s="2" t="s">
        <v>105</v>
      </c>
      <c r="J89" s="2" t="s">
        <v>106</v>
      </c>
      <c r="K89" s="2"/>
      <c r="L89" s="2">
        <v>223</v>
      </c>
      <c r="M89" s="2" t="s">
        <v>349</v>
      </c>
      <c r="N89" s="2" t="s">
        <v>350</v>
      </c>
      <c r="O89" s="2" t="s">
        <v>105</v>
      </c>
      <c r="P89" s="2" t="s">
        <v>105</v>
      </c>
      <c r="Q89" s="2">
        <v>198</v>
      </c>
      <c r="R89" s="2">
        <v>42716.82644675926</v>
      </c>
      <c r="S89" s="2">
        <v>42705.808287037034</v>
      </c>
      <c r="T89" s="2">
        <v>92</v>
      </c>
      <c r="U89" s="2">
        <v>92</v>
      </c>
      <c r="V89" s="2" t="s">
        <v>143</v>
      </c>
      <c r="W89" s="2" t="b">
        <v>0</v>
      </c>
      <c r="X89" s="2" t="s">
        <v>351</v>
      </c>
    </row>
    <row r="90" spans="1:24">
      <c r="A90" s="2">
        <v>0</v>
      </c>
      <c r="B90" s="2">
        <v>85</v>
      </c>
      <c r="C90" s="2" t="s">
        <v>101</v>
      </c>
      <c r="D90" s="2" t="s">
        <v>102</v>
      </c>
      <c r="E90" s="2" t="s">
        <v>352</v>
      </c>
      <c r="F90" s="2"/>
      <c r="G90" s="2"/>
      <c r="H90" s="2" t="s">
        <v>105</v>
      </c>
      <c r="I90" s="2" t="s">
        <v>105</v>
      </c>
      <c r="J90" s="2"/>
      <c r="K90" s="2"/>
      <c r="L90" s="2"/>
      <c r="M90" s="2"/>
      <c r="N90" s="2"/>
      <c r="O90" s="2" t="s">
        <v>105</v>
      </c>
      <c r="P90" s="2" t="s">
        <v>105</v>
      </c>
      <c r="Q90" s="2">
        <v>85</v>
      </c>
      <c r="R90" s="2">
        <v>42655.027129629627</v>
      </c>
      <c r="S90" s="2">
        <v>42655.027129629627</v>
      </c>
      <c r="T90" s="2">
        <v>106</v>
      </c>
      <c r="U90" s="2">
        <v>106</v>
      </c>
      <c r="V90" s="2" t="s">
        <v>109</v>
      </c>
      <c r="W90" s="2" t="b">
        <v>0</v>
      </c>
      <c r="X90" s="2" t="s">
        <v>353</v>
      </c>
    </row>
    <row r="91" spans="1:24">
      <c r="A91" s="2">
        <v>0</v>
      </c>
      <c r="B91" s="2">
        <v>86</v>
      </c>
      <c r="C91" s="2" t="s">
        <v>101</v>
      </c>
      <c r="D91" s="2" t="s">
        <v>102</v>
      </c>
      <c r="E91" s="2" t="s">
        <v>354</v>
      </c>
      <c r="F91" s="2"/>
      <c r="G91" s="2"/>
      <c r="H91" s="2" t="s">
        <v>105</v>
      </c>
      <c r="I91" s="2" t="s">
        <v>105</v>
      </c>
      <c r="J91" s="2"/>
      <c r="K91" s="2"/>
      <c r="L91" s="2"/>
      <c r="M91" s="2"/>
      <c r="N91" s="2"/>
      <c r="O91" s="2" t="s">
        <v>105</v>
      </c>
      <c r="P91" s="2" t="s">
        <v>105</v>
      </c>
      <c r="Q91" s="2">
        <v>86</v>
      </c>
      <c r="R91" s="2">
        <v>42655.027141203704</v>
      </c>
      <c r="S91" s="2">
        <v>42655.027141203704</v>
      </c>
      <c r="T91" s="2">
        <v>106</v>
      </c>
      <c r="U91" s="2">
        <v>106</v>
      </c>
      <c r="V91" s="2" t="s">
        <v>109</v>
      </c>
      <c r="W91" s="2" t="b">
        <v>0</v>
      </c>
      <c r="X91" s="2" t="s">
        <v>355</v>
      </c>
    </row>
    <row r="92" spans="1:24">
      <c r="A92" s="2">
        <v>0</v>
      </c>
      <c r="B92" s="2">
        <v>6</v>
      </c>
      <c r="C92" s="2" t="s">
        <v>101</v>
      </c>
      <c r="D92" s="2" t="s">
        <v>102</v>
      </c>
      <c r="E92" s="2" t="s">
        <v>356</v>
      </c>
      <c r="F92" s="2" t="s">
        <v>357</v>
      </c>
      <c r="G92" s="2" t="b">
        <v>1</v>
      </c>
      <c r="H92" s="2" t="s">
        <v>105</v>
      </c>
      <c r="I92" s="2" t="s">
        <v>105</v>
      </c>
      <c r="J92" s="2" t="s">
        <v>129</v>
      </c>
      <c r="K92" s="2"/>
      <c r="L92" s="2">
        <v>9</v>
      </c>
      <c r="M92" s="2" t="s">
        <v>130</v>
      </c>
      <c r="N92" s="2" t="s">
        <v>358</v>
      </c>
      <c r="O92" s="2" t="s">
        <v>105</v>
      </c>
      <c r="P92" s="2" t="s">
        <v>105</v>
      </c>
      <c r="Q92" s="2">
        <v>6</v>
      </c>
      <c r="R92" s="2">
        <v>42747.832094907404</v>
      </c>
      <c r="S92" s="2">
        <v>42649.89371527778</v>
      </c>
      <c r="T92" s="2">
        <v>192</v>
      </c>
      <c r="U92" s="2">
        <v>10</v>
      </c>
      <c r="V92" s="2" t="s">
        <v>132</v>
      </c>
      <c r="W92" s="2" t="b">
        <v>0</v>
      </c>
      <c r="X92" s="2" t="s">
        <v>359</v>
      </c>
    </row>
    <row r="93" spans="1:24">
      <c r="A93" s="2">
        <v>0</v>
      </c>
      <c r="B93" s="2">
        <v>217</v>
      </c>
      <c r="C93" s="2" t="s">
        <v>101</v>
      </c>
      <c r="D93" s="2" t="s">
        <v>102</v>
      </c>
      <c r="E93" s="2" t="s">
        <v>360</v>
      </c>
      <c r="F93" s="2" t="s">
        <v>361</v>
      </c>
      <c r="G93" s="2" t="b">
        <v>0</v>
      </c>
      <c r="H93" s="2" t="s">
        <v>105</v>
      </c>
      <c r="I93" s="2" t="s">
        <v>105</v>
      </c>
      <c r="J93" s="2" t="s">
        <v>106</v>
      </c>
      <c r="K93" s="2"/>
      <c r="L93" s="2">
        <v>9</v>
      </c>
      <c r="M93" s="2" t="s">
        <v>130</v>
      </c>
      <c r="N93" s="2"/>
      <c r="O93" s="2" t="s">
        <v>105</v>
      </c>
      <c r="P93" s="2" t="s">
        <v>105</v>
      </c>
      <c r="Q93" s="2">
        <v>217</v>
      </c>
      <c r="R93" s="2">
        <v>42752.357164351852</v>
      </c>
      <c r="S93" s="2">
        <v>42752.357164351852</v>
      </c>
      <c r="T93" s="2">
        <v>86</v>
      </c>
      <c r="U93" s="2">
        <v>86</v>
      </c>
      <c r="V93" s="2" t="s">
        <v>109</v>
      </c>
      <c r="W93" s="2" t="b">
        <v>0</v>
      </c>
      <c r="X93" s="2" t="s">
        <v>362</v>
      </c>
    </row>
    <row r="94" spans="1:24">
      <c r="A94" s="2">
        <v>0</v>
      </c>
      <c r="B94" s="2">
        <v>210</v>
      </c>
      <c r="C94" s="2" t="s">
        <v>101</v>
      </c>
      <c r="D94" s="2" t="s">
        <v>102</v>
      </c>
      <c r="E94" s="2" t="s">
        <v>363</v>
      </c>
      <c r="F94" s="2" t="s">
        <v>364</v>
      </c>
      <c r="G94" s="2" t="b">
        <v>1</v>
      </c>
      <c r="H94" s="2" t="s">
        <v>105</v>
      </c>
      <c r="I94" s="2" t="s">
        <v>105</v>
      </c>
      <c r="J94" s="2" t="s">
        <v>106</v>
      </c>
      <c r="K94" s="2"/>
      <c r="L94" s="2">
        <v>225</v>
      </c>
      <c r="M94" s="2" t="s">
        <v>152</v>
      </c>
      <c r="N94" s="2" t="s">
        <v>365</v>
      </c>
      <c r="O94" s="2" t="s">
        <v>105</v>
      </c>
      <c r="P94" s="2" t="s">
        <v>105</v>
      </c>
      <c r="Q94" s="2">
        <v>210</v>
      </c>
      <c r="R94" s="2">
        <v>42747.818518518521</v>
      </c>
      <c r="S94" s="2">
        <v>42744.943611111114</v>
      </c>
      <c r="T94" s="2">
        <v>86</v>
      </c>
      <c r="U94" s="2">
        <v>10</v>
      </c>
      <c r="V94" s="2" t="s">
        <v>132</v>
      </c>
      <c r="W94" s="2" t="b">
        <v>0</v>
      </c>
      <c r="X94" s="2" t="s">
        <v>366</v>
      </c>
    </row>
    <row r="95" spans="1:24">
      <c r="A95" s="2">
        <v>0</v>
      </c>
      <c r="B95" s="2">
        <v>83</v>
      </c>
      <c r="C95" s="2" t="s">
        <v>101</v>
      </c>
      <c r="D95" s="2" t="s">
        <v>102</v>
      </c>
      <c r="E95" s="2" t="s">
        <v>367</v>
      </c>
      <c r="F95" s="2"/>
      <c r="G95" s="2" t="b">
        <v>1</v>
      </c>
      <c r="H95" s="2" t="s">
        <v>105</v>
      </c>
      <c r="I95" s="2" t="s">
        <v>105</v>
      </c>
      <c r="J95" s="2" t="s">
        <v>106</v>
      </c>
      <c r="K95" s="2" t="s">
        <v>368</v>
      </c>
      <c r="L95" s="2"/>
      <c r="M95" s="2"/>
      <c r="N95" s="2"/>
      <c r="O95" s="2" t="s">
        <v>105</v>
      </c>
      <c r="P95" s="2" t="s">
        <v>105</v>
      </c>
      <c r="Q95" s="2">
        <v>83</v>
      </c>
      <c r="R95" s="2">
        <v>42682.821435185186</v>
      </c>
      <c r="S95" s="2">
        <v>42655.027060185188</v>
      </c>
      <c r="T95" s="2">
        <v>106</v>
      </c>
      <c r="U95" s="2">
        <v>192</v>
      </c>
      <c r="V95" s="2" t="s">
        <v>251</v>
      </c>
      <c r="W95" s="2" t="b">
        <v>0</v>
      </c>
      <c r="X95" s="2" t="s">
        <v>369</v>
      </c>
    </row>
    <row r="96" spans="1:24">
      <c r="A96" s="2">
        <v>0</v>
      </c>
      <c r="B96" s="2">
        <v>192</v>
      </c>
      <c r="C96" s="2" t="s">
        <v>101</v>
      </c>
      <c r="D96" s="2" t="s">
        <v>102</v>
      </c>
      <c r="E96" s="2" t="s">
        <v>370</v>
      </c>
      <c r="F96" s="2" t="s">
        <v>371</v>
      </c>
      <c r="G96" s="2" t="b">
        <v>1</v>
      </c>
      <c r="H96" s="2" t="s">
        <v>105</v>
      </c>
      <c r="I96" s="2" t="s">
        <v>105</v>
      </c>
      <c r="J96" s="2" t="s">
        <v>106</v>
      </c>
      <c r="K96" s="2" t="s">
        <v>372</v>
      </c>
      <c r="L96" s="2"/>
      <c r="M96" s="2"/>
      <c r="N96" s="2" t="s">
        <v>373</v>
      </c>
      <c r="O96" s="2" t="s">
        <v>105</v>
      </c>
      <c r="P96" s="2" t="s">
        <v>105</v>
      </c>
      <c r="Q96" s="2">
        <v>192</v>
      </c>
      <c r="R96" s="2">
        <v>42747.819409722222</v>
      </c>
      <c r="S96" s="2">
        <v>42671.822523148148</v>
      </c>
      <c r="T96" s="2">
        <v>96</v>
      </c>
      <c r="U96" s="2">
        <v>10</v>
      </c>
      <c r="V96" s="2" t="s">
        <v>132</v>
      </c>
      <c r="W96" s="2" t="b">
        <v>0</v>
      </c>
      <c r="X96" s="2" t="s">
        <v>374</v>
      </c>
    </row>
    <row r="97" spans="1:24">
      <c r="A97" s="2">
        <v>0</v>
      </c>
      <c r="B97" s="2">
        <v>160</v>
      </c>
      <c r="C97" s="2" t="s">
        <v>101</v>
      </c>
      <c r="D97" s="2" t="s">
        <v>102</v>
      </c>
      <c r="E97" s="2" t="s">
        <v>375</v>
      </c>
      <c r="F97" s="2"/>
      <c r="G97" s="2"/>
      <c r="H97" s="2" t="s">
        <v>105</v>
      </c>
      <c r="I97" s="2" t="s">
        <v>105</v>
      </c>
      <c r="J97" s="2"/>
      <c r="K97" s="2"/>
      <c r="L97" s="2"/>
      <c r="M97" s="2"/>
      <c r="N97" s="2"/>
      <c r="O97" s="2" t="s">
        <v>105</v>
      </c>
      <c r="P97" s="2" t="s">
        <v>105</v>
      </c>
      <c r="Q97" s="2">
        <v>160</v>
      </c>
      <c r="R97" s="2">
        <v>42655.936342592591</v>
      </c>
      <c r="S97" s="2">
        <v>42655.936342592591</v>
      </c>
      <c r="T97" s="2">
        <v>192</v>
      </c>
      <c r="U97" s="2">
        <v>192</v>
      </c>
      <c r="V97" s="2" t="s">
        <v>109</v>
      </c>
      <c r="W97" s="2" t="b">
        <v>0</v>
      </c>
      <c r="X97" s="2" t="s">
        <v>376</v>
      </c>
    </row>
    <row r="98" spans="1:24">
      <c r="A98" s="2">
        <v>0</v>
      </c>
      <c r="B98" s="2">
        <v>87</v>
      </c>
      <c r="C98" s="2" t="s">
        <v>101</v>
      </c>
      <c r="D98" s="2" t="s">
        <v>102</v>
      </c>
      <c r="E98" s="2" t="s">
        <v>377</v>
      </c>
      <c r="F98" s="2"/>
      <c r="G98" s="2"/>
      <c r="H98" s="2" t="s">
        <v>105</v>
      </c>
      <c r="I98" s="2" t="s">
        <v>105</v>
      </c>
      <c r="J98" s="2"/>
      <c r="K98" s="2"/>
      <c r="L98" s="2"/>
      <c r="M98" s="2"/>
      <c r="N98" s="2"/>
      <c r="O98" s="2" t="s">
        <v>105</v>
      </c>
      <c r="P98" s="2" t="s">
        <v>105</v>
      </c>
      <c r="Q98" s="2">
        <v>87</v>
      </c>
      <c r="R98" s="2">
        <v>42655.02716435185</v>
      </c>
      <c r="S98" s="2">
        <v>42655.02716435185</v>
      </c>
      <c r="T98" s="2">
        <v>106</v>
      </c>
      <c r="U98" s="2">
        <v>106</v>
      </c>
      <c r="V98" s="2" t="s">
        <v>109</v>
      </c>
      <c r="W98" s="2" t="b">
        <v>0</v>
      </c>
      <c r="X98" s="2" t="s">
        <v>378</v>
      </c>
    </row>
    <row r="99" spans="1:24">
      <c r="A99" s="2">
        <v>0</v>
      </c>
      <c r="B99" s="2">
        <v>88</v>
      </c>
      <c r="C99" s="2" t="s">
        <v>101</v>
      </c>
      <c r="D99" s="2" t="s">
        <v>102</v>
      </c>
      <c r="E99" s="2" t="s">
        <v>379</v>
      </c>
      <c r="F99" s="2"/>
      <c r="G99" s="2"/>
      <c r="H99" s="2" t="s">
        <v>105</v>
      </c>
      <c r="I99" s="2" t="s">
        <v>105</v>
      </c>
      <c r="J99" s="2"/>
      <c r="K99" s="2"/>
      <c r="L99" s="2"/>
      <c r="M99" s="2"/>
      <c r="N99" s="2"/>
      <c r="O99" s="2" t="s">
        <v>105</v>
      </c>
      <c r="P99" s="2" t="s">
        <v>105</v>
      </c>
      <c r="Q99" s="2">
        <v>88</v>
      </c>
      <c r="R99" s="2">
        <v>42655.027187500003</v>
      </c>
      <c r="S99" s="2">
        <v>42655.027187500003</v>
      </c>
      <c r="T99" s="2">
        <v>106</v>
      </c>
      <c r="U99" s="2">
        <v>106</v>
      </c>
      <c r="V99" s="2" t="s">
        <v>109</v>
      </c>
      <c r="W99" s="2" t="b">
        <v>0</v>
      </c>
      <c r="X99" s="2" t="s">
        <v>380</v>
      </c>
    </row>
    <row r="100" spans="1:24">
      <c r="A100" s="2">
        <v>0</v>
      </c>
      <c r="B100" s="2">
        <v>226</v>
      </c>
      <c r="C100" s="2" t="s">
        <v>101</v>
      </c>
      <c r="D100" s="2" t="s">
        <v>102</v>
      </c>
      <c r="E100" s="2" t="s">
        <v>381</v>
      </c>
      <c r="F100" s="2" t="s">
        <v>382</v>
      </c>
      <c r="G100" s="2" t="b">
        <v>0</v>
      </c>
      <c r="H100" s="2" t="s">
        <v>105</v>
      </c>
      <c r="I100" s="2" t="s">
        <v>105</v>
      </c>
      <c r="J100" s="2" t="s">
        <v>106</v>
      </c>
      <c r="K100" s="2"/>
      <c r="L100" s="2">
        <v>404</v>
      </c>
      <c r="M100" s="2" t="s">
        <v>383</v>
      </c>
      <c r="N100" s="2"/>
      <c r="O100" s="2" t="s">
        <v>105</v>
      </c>
      <c r="P100" s="2" t="s">
        <v>105</v>
      </c>
      <c r="Q100" s="2">
        <v>226</v>
      </c>
      <c r="R100" s="2">
        <v>42773.794606481482</v>
      </c>
      <c r="S100" s="2">
        <v>42773.794606481482</v>
      </c>
      <c r="T100" s="2">
        <v>86</v>
      </c>
      <c r="U100" s="2">
        <v>86</v>
      </c>
      <c r="V100" s="2" t="s">
        <v>109</v>
      </c>
      <c r="W100" s="2" t="b">
        <v>0</v>
      </c>
      <c r="X100" s="2" t="s">
        <v>384</v>
      </c>
    </row>
    <row r="101" spans="1:24">
      <c r="A101" s="2">
        <v>0</v>
      </c>
      <c r="B101" s="2">
        <v>89</v>
      </c>
      <c r="C101" s="2" t="s">
        <v>101</v>
      </c>
      <c r="D101" s="2" t="s">
        <v>102</v>
      </c>
      <c r="E101" s="2" t="s">
        <v>385</v>
      </c>
      <c r="F101" s="2"/>
      <c r="G101" s="2"/>
      <c r="H101" s="2" t="s">
        <v>105</v>
      </c>
      <c r="I101" s="2" t="s">
        <v>105</v>
      </c>
      <c r="J101" s="2"/>
      <c r="K101" s="2"/>
      <c r="L101" s="2"/>
      <c r="M101" s="2"/>
      <c r="N101" s="2"/>
      <c r="O101" s="2" t="s">
        <v>105</v>
      </c>
      <c r="P101" s="2" t="s">
        <v>105</v>
      </c>
      <c r="Q101" s="2">
        <v>89</v>
      </c>
      <c r="R101" s="2">
        <v>42655.02721064815</v>
      </c>
      <c r="S101" s="2">
        <v>42655.02721064815</v>
      </c>
      <c r="T101" s="2">
        <v>106</v>
      </c>
      <c r="U101" s="2">
        <v>106</v>
      </c>
      <c r="V101" s="2" t="s">
        <v>109</v>
      </c>
      <c r="W101" s="2" t="b">
        <v>0</v>
      </c>
      <c r="X101" s="2" t="s">
        <v>386</v>
      </c>
    </row>
    <row r="102" spans="1:24">
      <c r="A102" s="2">
        <v>0</v>
      </c>
      <c r="B102" s="2">
        <v>90</v>
      </c>
      <c r="C102" s="2" t="s">
        <v>101</v>
      </c>
      <c r="D102" s="2" t="s">
        <v>102</v>
      </c>
      <c r="E102" s="2" t="s">
        <v>387</v>
      </c>
      <c r="F102" s="2"/>
      <c r="G102" s="2"/>
      <c r="H102" s="2" t="s">
        <v>105</v>
      </c>
      <c r="I102" s="2" t="s">
        <v>105</v>
      </c>
      <c r="J102" s="2"/>
      <c r="K102" s="2"/>
      <c r="L102" s="2"/>
      <c r="M102" s="2"/>
      <c r="N102" s="2"/>
      <c r="O102" s="2" t="s">
        <v>105</v>
      </c>
      <c r="P102" s="2" t="s">
        <v>105</v>
      </c>
      <c r="Q102" s="2">
        <v>90</v>
      </c>
      <c r="R102" s="2">
        <v>42655.027233796296</v>
      </c>
      <c r="S102" s="2">
        <v>42655.027233796296</v>
      </c>
      <c r="T102" s="2">
        <v>106</v>
      </c>
      <c r="U102" s="2">
        <v>106</v>
      </c>
      <c r="V102" s="2" t="s">
        <v>109</v>
      </c>
      <c r="W102" s="2" t="b">
        <v>0</v>
      </c>
      <c r="X102" s="2" t="s">
        <v>388</v>
      </c>
    </row>
    <row r="103" spans="1:24">
      <c r="A103" s="2">
        <v>0</v>
      </c>
      <c r="B103" s="2">
        <v>180</v>
      </c>
      <c r="C103" s="2" t="s">
        <v>101</v>
      </c>
      <c r="D103" s="2" t="s">
        <v>102</v>
      </c>
      <c r="E103" s="2" t="s">
        <v>389</v>
      </c>
      <c r="F103" s="2"/>
      <c r="G103" s="2"/>
      <c r="H103" s="2" t="s">
        <v>105</v>
      </c>
      <c r="I103" s="2" t="s">
        <v>105</v>
      </c>
      <c r="J103" s="2"/>
      <c r="K103" s="2"/>
      <c r="L103" s="2"/>
      <c r="M103" s="2"/>
      <c r="N103" s="2"/>
      <c r="O103" s="2" t="s">
        <v>105</v>
      </c>
      <c r="P103" s="2" t="s">
        <v>105</v>
      </c>
      <c r="Q103" s="2">
        <v>180</v>
      </c>
      <c r="R103" s="2">
        <v>42655.960196759261</v>
      </c>
      <c r="S103" s="2">
        <v>42655.960196759261</v>
      </c>
      <c r="T103" s="2">
        <v>192</v>
      </c>
      <c r="U103" s="2">
        <v>192</v>
      </c>
      <c r="V103" s="2" t="s">
        <v>109</v>
      </c>
      <c r="W103" s="2" t="b">
        <v>0</v>
      </c>
      <c r="X103" s="2" t="s">
        <v>390</v>
      </c>
    </row>
    <row r="104" spans="1:24">
      <c r="A104" s="2">
        <v>0</v>
      </c>
      <c r="B104" s="2">
        <v>92</v>
      </c>
      <c r="C104" s="2" t="s">
        <v>101</v>
      </c>
      <c r="D104" s="2" t="s">
        <v>102</v>
      </c>
      <c r="E104" s="2" t="s">
        <v>391</v>
      </c>
      <c r="F104" s="2"/>
      <c r="G104" s="2"/>
      <c r="H104" s="2" t="s">
        <v>105</v>
      </c>
      <c r="I104" s="2" t="s">
        <v>105</v>
      </c>
      <c r="J104" s="2"/>
      <c r="K104" s="2"/>
      <c r="L104" s="2"/>
      <c r="M104" s="2"/>
      <c r="N104" s="2"/>
      <c r="O104" s="2" t="s">
        <v>105</v>
      </c>
      <c r="P104" s="2" t="s">
        <v>105</v>
      </c>
      <c r="Q104" s="2">
        <v>92</v>
      </c>
      <c r="R104" s="2">
        <v>42655.027291666665</v>
      </c>
      <c r="S104" s="2">
        <v>42655.027291666665</v>
      </c>
      <c r="T104" s="2">
        <v>106</v>
      </c>
      <c r="U104" s="2">
        <v>106</v>
      </c>
      <c r="V104" s="2" t="s">
        <v>109</v>
      </c>
      <c r="W104" s="2" t="b">
        <v>0</v>
      </c>
      <c r="X104" s="2" t="s">
        <v>392</v>
      </c>
    </row>
    <row r="105" spans="1:24">
      <c r="A105" s="2">
        <v>0</v>
      </c>
      <c r="B105" s="2">
        <v>203</v>
      </c>
      <c r="C105" s="2" t="s">
        <v>101</v>
      </c>
      <c r="D105" s="2" t="s">
        <v>102</v>
      </c>
      <c r="E105" s="2" t="s">
        <v>393</v>
      </c>
      <c r="F105" s="2" t="s">
        <v>394</v>
      </c>
      <c r="G105" s="2" t="b">
        <v>1</v>
      </c>
      <c r="H105" s="2" t="s">
        <v>105</v>
      </c>
      <c r="I105" s="2" t="s">
        <v>105</v>
      </c>
      <c r="J105" s="2" t="s">
        <v>395</v>
      </c>
      <c r="K105" s="2" t="s">
        <v>396</v>
      </c>
      <c r="L105" s="2">
        <v>323</v>
      </c>
      <c r="M105" s="2" t="s">
        <v>397</v>
      </c>
      <c r="N105" s="2" t="s">
        <v>398</v>
      </c>
      <c r="O105" s="2" t="s">
        <v>105</v>
      </c>
      <c r="P105" s="2" t="s">
        <v>105</v>
      </c>
      <c r="Q105" s="2">
        <v>203</v>
      </c>
      <c r="R105" s="2">
        <v>42747.819895833331</v>
      </c>
      <c r="S105" s="2">
        <v>42712.807858796295</v>
      </c>
      <c r="T105" s="2">
        <v>97</v>
      </c>
      <c r="U105" s="2">
        <v>10</v>
      </c>
      <c r="V105" s="2" t="s">
        <v>132</v>
      </c>
      <c r="W105" s="2" t="b">
        <v>0</v>
      </c>
      <c r="X105" s="2" t="s">
        <v>399</v>
      </c>
    </row>
    <row r="106" spans="1:24">
      <c r="A106" s="2">
        <v>0</v>
      </c>
      <c r="B106" s="2">
        <v>93</v>
      </c>
      <c r="C106" s="2" t="s">
        <v>101</v>
      </c>
      <c r="D106" s="2" t="s">
        <v>102</v>
      </c>
      <c r="E106" s="2" t="s">
        <v>400</v>
      </c>
      <c r="F106" s="2"/>
      <c r="G106" s="2"/>
      <c r="H106" s="2" t="s">
        <v>105</v>
      </c>
      <c r="I106" s="2" t="s">
        <v>105</v>
      </c>
      <c r="J106" s="2"/>
      <c r="K106" s="2"/>
      <c r="L106" s="2"/>
      <c r="M106" s="2"/>
      <c r="N106" s="2"/>
      <c r="O106" s="2" t="s">
        <v>105</v>
      </c>
      <c r="P106" s="2" t="s">
        <v>105</v>
      </c>
      <c r="Q106" s="2">
        <v>93</v>
      </c>
      <c r="R106" s="2">
        <v>42655.027314814812</v>
      </c>
      <c r="S106" s="2">
        <v>42655.027314814812</v>
      </c>
      <c r="T106" s="2">
        <v>106</v>
      </c>
      <c r="U106" s="2">
        <v>106</v>
      </c>
      <c r="V106" s="2" t="s">
        <v>109</v>
      </c>
      <c r="W106" s="2" t="b">
        <v>0</v>
      </c>
      <c r="X106" s="2" t="s">
        <v>401</v>
      </c>
    </row>
    <row r="107" spans="1:24">
      <c r="A107" s="2">
        <v>0</v>
      </c>
      <c r="B107" s="2">
        <v>187</v>
      </c>
      <c r="C107" s="2" t="s">
        <v>101</v>
      </c>
      <c r="D107" s="2" t="s">
        <v>102</v>
      </c>
      <c r="E107" s="2" t="s">
        <v>402</v>
      </c>
      <c r="F107" s="2" t="s">
        <v>403</v>
      </c>
      <c r="G107" s="2" t="b">
        <v>0</v>
      </c>
      <c r="H107" s="2" t="s">
        <v>105</v>
      </c>
      <c r="I107" s="2" t="s">
        <v>105</v>
      </c>
      <c r="J107" s="2" t="s">
        <v>129</v>
      </c>
      <c r="K107" s="2" t="s">
        <v>404</v>
      </c>
      <c r="L107" s="2"/>
      <c r="M107" s="2"/>
      <c r="N107" s="2"/>
      <c r="O107" s="2" t="s">
        <v>105</v>
      </c>
      <c r="P107" s="2" t="s">
        <v>105</v>
      </c>
      <c r="Q107" s="2">
        <v>187</v>
      </c>
      <c r="R107" s="2">
        <v>42682.822465277779</v>
      </c>
      <c r="S107" s="2">
        <v>42663.077291666668</v>
      </c>
      <c r="T107" s="2">
        <v>110</v>
      </c>
      <c r="U107" s="2">
        <v>192</v>
      </c>
      <c r="V107" s="2" t="s">
        <v>132</v>
      </c>
      <c r="W107" s="2" t="b">
        <v>0</v>
      </c>
      <c r="X107" s="2" t="s">
        <v>405</v>
      </c>
    </row>
    <row r="108" spans="1:24">
      <c r="A108" s="2">
        <v>0</v>
      </c>
      <c r="B108" s="2">
        <v>96</v>
      </c>
      <c r="C108" s="2" t="s">
        <v>101</v>
      </c>
      <c r="D108" s="2" t="s">
        <v>102</v>
      </c>
      <c r="E108" s="2" t="s">
        <v>406</v>
      </c>
      <c r="F108" s="2"/>
      <c r="G108" s="2"/>
      <c r="H108" s="2" t="s">
        <v>105</v>
      </c>
      <c r="I108" s="2" t="s">
        <v>105</v>
      </c>
      <c r="J108" s="2"/>
      <c r="K108" s="2"/>
      <c r="L108" s="2"/>
      <c r="M108" s="2"/>
      <c r="N108" s="2"/>
      <c r="O108" s="2" t="s">
        <v>105</v>
      </c>
      <c r="P108" s="2" t="s">
        <v>105</v>
      </c>
      <c r="Q108" s="2">
        <v>96</v>
      </c>
      <c r="R108" s="2">
        <v>42655.027395833335</v>
      </c>
      <c r="S108" s="2">
        <v>42655.027395833335</v>
      </c>
      <c r="T108" s="2">
        <v>106</v>
      </c>
      <c r="U108" s="2">
        <v>106</v>
      </c>
      <c r="V108" s="2" t="s">
        <v>109</v>
      </c>
      <c r="W108" s="2" t="b">
        <v>0</v>
      </c>
      <c r="X108" s="2" t="s">
        <v>407</v>
      </c>
    </row>
    <row r="109" spans="1:24">
      <c r="A109" s="2">
        <v>0</v>
      </c>
      <c r="B109" s="2">
        <v>97</v>
      </c>
      <c r="C109" s="2" t="s">
        <v>101</v>
      </c>
      <c r="D109" s="2" t="s">
        <v>102</v>
      </c>
      <c r="E109" s="2" t="s">
        <v>408</v>
      </c>
      <c r="F109" s="2"/>
      <c r="G109" s="2"/>
      <c r="H109" s="2" t="s">
        <v>105</v>
      </c>
      <c r="I109" s="2" t="s">
        <v>105</v>
      </c>
      <c r="J109" s="2"/>
      <c r="K109" s="2"/>
      <c r="L109" s="2"/>
      <c r="M109" s="2"/>
      <c r="N109" s="2"/>
      <c r="O109" s="2" t="s">
        <v>105</v>
      </c>
      <c r="P109" s="2" t="s">
        <v>105</v>
      </c>
      <c r="Q109" s="2">
        <v>97</v>
      </c>
      <c r="R109" s="2">
        <v>42655.027418981481</v>
      </c>
      <c r="S109" s="2">
        <v>42655.027418981481</v>
      </c>
      <c r="T109" s="2">
        <v>106</v>
      </c>
      <c r="U109" s="2">
        <v>106</v>
      </c>
      <c r="V109" s="2" t="s">
        <v>109</v>
      </c>
      <c r="W109" s="2" t="b">
        <v>0</v>
      </c>
      <c r="X109" s="2" t="s">
        <v>409</v>
      </c>
    </row>
    <row r="110" spans="1:24">
      <c r="A110" s="2">
        <v>0</v>
      </c>
      <c r="B110" s="2">
        <v>99</v>
      </c>
      <c r="C110" s="2" t="s">
        <v>101</v>
      </c>
      <c r="D110" s="2" t="s">
        <v>102</v>
      </c>
      <c r="E110" s="2" t="s">
        <v>410</v>
      </c>
      <c r="F110" s="2"/>
      <c r="G110" s="2"/>
      <c r="H110" s="2" t="s">
        <v>105</v>
      </c>
      <c r="I110" s="2" t="s">
        <v>105</v>
      </c>
      <c r="J110" s="2"/>
      <c r="K110" s="2"/>
      <c r="L110" s="2"/>
      <c r="M110" s="2"/>
      <c r="N110" s="2"/>
      <c r="O110" s="2" t="s">
        <v>105</v>
      </c>
      <c r="P110" s="2" t="s">
        <v>105</v>
      </c>
      <c r="Q110" s="2">
        <v>99</v>
      </c>
      <c r="R110" s="2">
        <v>42655.027465277781</v>
      </c>
      <c r="S110" s="2">
        <v>42655.027465277781</v>
      </c>
      <c r="T110" s="2">
        <v>106</v>
      </c>
      <c r="U110" s="2">
        <v>106</v>
      </c>
      <c r="V110" s="2" t="s">
        <v>109</v>
      </c>
      <c r="W110" s="2" t="b">
        <v>0</v>
      </c>
      <c r="X110" s="2" t="s">
        <v>411</v>
      </c>
    </row>
    <row r="111" spans="1:24">
      <c r="A111" s="2">
        <v>0</v>
      </c>
      <c r="B111" s="2">
        <v>206</v>
      </c>
      <c r="C111" s="2" t="s">
        <v>101</v>
      </c>
      <c r="D111" s="2" t="s">
        <v>102</v>
      </c>
      <c r="E111" s="2" t="s">
        <v>412</v>
      </c>
      <c r="F111" s="2" t="s">
        <v>412</v>
      </c>
      <c r="G111" s="2" t="b">
        <v>0</v>
      </c>
      <c r="H111" s="2" t="s">
        <v>105</v>
      </c>
      <c r="I111" s="2" t="s">
        <v>105</v>
      </c>
      <c r="J111" s="2" t="s">
        <v>106</v>
      </c>
      <c r="K111" s="2"/>
      <c r="L111" s="2">
        <v>9</v>
      </c>
      <c r="M111" s="2" t="s">
        <v>130</v>
      </c>
      <c r="N111" s="2"/>
      <c r="O111" s="2" t="s">
        <v>105</v>
      </c>
      <c r="P111" s="2" t="s">
        <v>105</v>
      </c>
      <c r="Q111" s="2">
        <v>206</v>
      </c>
      <c r="R111" s="2">
        <v>42713.970706018517</v>
      </c>
      <c r="S111" s="2">
        <v>42713.970706018517</v>
      </c>
      <c r="T111" s="2">
        <v>92</v>
      </c>
      <c r="U111" s="2">
        <v>92</v>
      </c>
      <c r="V111" s="2" t="s">
        <v>109</v>
      </c>
      <c r="W111" s="2" t="b">
        <v>0</v>
      </c>
      <c r="X111" s="2" t="s">
        <v>413</v>
      </c>
    </row>
    <row r="112" spans="1:24">
      <c r="A112" s="2">
        <v>0</v>
      </c>
      <c r="B112" s="2">
        <v>205</v>
      </c>
      <c r="C112" s="2" t="s">
        <v>101</v>
      </c>
      <c r="D112" s="2" t="s">
        <v>102</v>
      </c>
      <c r="E112" s="2" t="s">
        <v>414</v>
      </c>
      <c r="F112" s="2" t="s">
        <v>414</v>
      </c>
      <c r="G112" s="2" t="b">
        <v>0</v>
      </c>
      <c r="H112" s="2" t="s">
        <v>105</v>
      </c>
      <c r="I112" s="2" t="s">
        <v>105</v>
      </c>
      <c r="J112" s="2" t="s">
        <v>106</v>
      </c>
      <c r="K112" s="2" t="s">
        <v>372</v>
      </c>
      <c r="L112" s="2">
        <v>9</v>
      </c>
      <c r="M112" s="2" t="s">
        <v>130</v>
      </c>
      <c r="N112" s="2"/>
      <c r="O112" s="2" t="s">
        <v>105</v>
      </c>
      <c r="P112" s="2" t="s">
        <v>105</v>
      </c>
      <c r="Q112" s="2">
        <v>205</v>
      </c>
      <c r="R112" s="2">
        <v>42713.96497685185</v>
      </c>
      <c r="S112" s="2">
        <v>42713.96497685185</v>
      </c>
      <c r="T112" s="2">
        <v>92</v>
      </c>
      <c r="U112" s="2">
        <v>92</v>
      </c>
      <c r="V112" s="2" t="s">
        <v>109</v>
      </c>
      <c r="W112" s="2" t="b">
        <v>0</v>
      </c>
      <c r="X112" s="2" t="s">
        <v>415</v>
      </c>
    </row>
    <row r="113" spans="1:24">
      <c r="A113" s="2">
        <v>0</v>
      </c>
      <c r="B113" s="2">
        <v>100</v>
      </c>
      <c r="C113" s="2" t="s">
        <v>101</v>
      </c>
      <c r="D113" s="2" t="s">
        <v>102</v>
      </c>
      <c r="E113" s="2" t="s">
        <v>416</v>
      </c>
      <c r="F113" s="2"/>
      <c r="G113" s="2"/>
      <c r="H113" s="2" t="s">
        <v>105</v>
      </c>
      <c r="I113" s="2" t="s">
        <v>105</v>
      </c>
      <c r="J113" s="2"/>
      <c r="K113" s="2"/>
      <c r="L113" s="2"/>
      <c r="M113" s="2"/>
      <c r="N113" s="2"/>
      <c r="O113" s="2" t="s">
        <v>105</v>
      </c>
      <c r="P113" s="2" t="s">
        <v>105</v>
      </c>
      <c r="Q113" s="2">
        <v>100</v>
      </c>
      <c r="R113" s="2">
        <v>42655.027488425927</v>
      </c>
      <c r="S113" s="2">
        <v>42655.027488425927</v>
      </c>
      <c r="T113" s="2">
        <v>106</v>
      </c>
      <c r="U113" s="2">
        <v>106</v>
      </c>
      <c r="V113" s="2" t="s">
        <v>109</v>
      </c>
      <c r="W113" s="2" t="b">
        <v>0</v>
      </c>
      <c r="X113" s="2" t="s">
        <v>417</v>
      </c>
    </row>
    <row r="114" spans="1:24">
      <c r="A114" s="2">
        <v>0</v>
      </c>
      <c r="B114" s="2">
        <v>101</v>
      </c>
      <c r="C114" s="2" t="s">
        <v>101</v>
      </c>
      <c r="D114" s="2" t="s">
        <v>102</v>
      </c>
      <c r="E114" s="2" t="s">
        <v>418</v>
      </c>
      <c r="F114" s="2"/>
      <c r="G114" s="2"/>
      <c r="H114" s="2" t="s">
        <v>105</v>
      </c>
      <c r="I114" s="2" t="s">
        <v>105</v>
      </c>
      <c r="J114" s="2"/>
      <c r="K114" s="2"/>
      <c r="L114" s="2"/>
      <c r="M114" s="2"/>
      <c r="N114" s="2"/>
      <c r="O114" s="2" t="s">
        <v>105</v>
      </c>
      <c r="P114" s="2" t="s">
        <v>105</v>
      </c>
      <c r="Q114" s="2">
        <v>101</v>
      </c>
      <c r="R114" s="2">
        <v>42655.027511574073</v>
      </c>
      <c r="S114" s="2">
        <v>42655.027511574073</v>
      </c>
      <c r="T114" s="2">
        <v>106</v>
      </c>
      <c r="U114" s="2">
        <v>106</v>
      </c>
      <c r="V114" s="2" t="s">
        <v>109</v>
      </c>
      <c r="W114" s="2" t="b">
        <v>0</v>
      </c>
      <c r="X114" s="2" t="s">
        <v>419</v>
      </c>
    </row>
    <row r="115" spans="1:24">
      <c r="A115" s="2">
        <v>0</v>
      </c>
      <c r="B115" s="2">
        <v>102</v>
      </c>
      <c r="C115" s="2" t="s">
        <v>101</v>
      </c>
      <c r="D115" s="2" t="s">
        <v>102</v>
      </c>
      <c r="E115" s="2" t="s">
        <v>420</v>
      </c>
      <c r="F115" s="2"/>
      <c r="G115" s="2"/>
      <c r="H115" s="2" t="s">
        <v>105</v>
      </c>
      <c r="I115" s="2" t="s">
        <v>105</v>
      </c>
      <c r="J115" s="2"/>
      <c r="K115" s="2"/>
      <c r="L115" s="2"/>
      <c r="M115" s="2"/>
      <c r="N115" s="2"/>
      <c r="O115" s="2" t="s">
        <v>105</v>
      </c>
      <c r="P115" s="2" t="s">
        <v>105</v>
      </c>
      <c r="Q115" s="2">
        <v>102</v>
      </c>
      <c r="R115" s="2">
        <v>42655.027546296296</v>
      </c>
      <c r="S115" s="2">
        <v>42655.027546296296</v>
      </c>
      <c r="T115" s="2">
        <v>106</v>
      </c>
      <c r="U115" s="2">
        <v>106</v>
      </c>
      <c r="V115" s="2" t="s">
        <v>109</v>
      </c>
      <c r="W115" s="2" t="b">
        <v>0</v>
      </c>
      <c r="X115" s="2" t="s">
        <v>421</v>
      </c>
    </row>
    <row r="116" spans="1:24">
      <c r="A116" s="2">
        <v>0</v>
      </c>
      <c r="B116" s="2">
        <v>103</v>
      </c>
      <c r="C116" s="2" t="s">
        <v>101</v>
      </c>
      <c r="D116" s="2" t="s">
        <v>102</v>
      </c>
      <c r="E116" s="2" t="s">
        <v>422</v>
      </c>
      <c r="F116" s="2"/>
      <c r="G116" s="2"/>
      <c r="H116" s="2" t="s">
        <v>105</v>
      </c>
      <c r="I116" s="2" t="s">
        <v>105</v>
      </c>
      <c r="J116" s="2"/>
      <c r="K116" s="2"/>
      <c r="L116" s="2"/>
      <c r="M116" s="2"/>
      <c r="N116" s="2"/>
      <c r="O116" s="2" t="s">
        <v>105</v>
      </c>
      <c r="P116" s="2" t="s">
        <v>105</v>
      </c>
      <c r="Q116" s="2">
        <v>103</v>
      </c>
      <c r="R116" s="2">
        <v>42655.027569444443</v>
      </c>
      <c r="S116" s="2">
        <v>42655.027569444443</v>
      </c>
      <c r="T116" s="2">
        <v>106</v>
      </c>
      <c r="U116" s="2">
        <v>106</v>
      </c>
      <c r="V116" s="2" t="s">
        <v>109</v>
      </c>
      <c r="W116" s="2" t="b">
        <v>0</v>
      </c>
      <c r="X116" s="2" t="s">
        <v>423</v>
      </c>
    </row>
    <row r="117" spans="1:24">
      <c r="A117" s="2">
        <v>0</v>
      </c>
      <c r="B117" s="2">
        <v>104</v>
      </c>
      <c r="C117" s="2" t="s">
        <v>101</v>
      </c>
      <c r="D117" s="2" t="s">
        <v>102</v>
      </c>
      <c r="E117" s="2" t="s">
        <v>424</v>
      </c>
      <c r="F117" s="2"/>
      <c r="G117" s="2"/>
      <c r="H117" s="2" t="s">
        <v>105</v>
      </c>
      <c r="I117" s="2" t="s">
        <v>105</v>
      </c>
      <c r="J117" s="2"/>
      <c r="K117" s="2"/>
      <c r="L117" s="2"/>
      <c r="M117" s="2"/>
      <c r="N117" s="2"/>
      <c r="O117" s="2" t="s">
        <v>105</v>
      </c>
      <c r="P117" s="2" t="s">
        <v>105</v>
      </c>
      <c r="Q117" s="2">
        <v>104</v>
      </c>
      <c r="R117" s="2">
        <v>42655.027592592596</v>
      </c>
      <c r="S117" s="2">
        <v>42655.027592592596</v>
      </c>
      <c r="T117" s="2">
        <v>106</v>
      </c>
      <c r="U117" s="2">
        <v>106</v>
      </c>
      <c r="V117" s="2" t="s">
        <v>109</v>
      </c>
      <c r="W117" s="2" t="b">
        <v>0</v>
      </c>
      <c r="X117" s="2" t="s">
        <v>425</v>
      </c>
    </row>
    <row r="118" spans="1:24">
      <c r="A118" s="2">
        <v>0</v>
      </c>
      <c r="B118" s="2">
        <v>105</v>
      </c>
      <c r="C118" s="2" t="s">
        <v>101</v>
      </c>
      <c r="D118" s="2" t="s">
        <v>102</v>
      </c>
      <c r="E118" s="2" t="s">
        <v>426</v>
      </c>
      <c r="F118" s="2"/>
      <c r="G118" s="2"/>
      <c r="H118" s="2" t="s">
        <v>105</v>
      </c>
      <c r="I118" s="2" t="s">
        <v>105</v>
      </c>
      <c r="J118" s="2"/>
      <c r="K118" s="2"/>
      <c r="L118" s="2"/>
      <c r="M118" s="2"/>
      <c r="N118" s="2"/>
      <c r="O118" s="2" t="s">
        <v>105</v>
      </c>
      <c r="P118" s="2" t="s">
        <v>105</v>
      </c>
      <c r="Q118" s="2">
        <v>105</v>
      </c>
      <c r="R118" s="2">
        <v>42655.027627314812</v>
      </c>
      <c r="S118" s="2">
        <v>42655.027627314812</v>
      </c>
      <c r="T118" s="2">
        <v>106</v>
      </c>
      <c r="U118" s="2">
        <v>106</v>
      </c>
      <c r="V118" s="2" t="s">
        <v>109</v>
      </c>
      <c r="W118" s="2" t="b">
        <v>0</v>
      </c>
      <c r="X118" s="2" t="s">
        <v>427</v>
      </c>
    </row>
    <row r="119" spans="1:24">
      <c r="A119" s="2">
        <v>0</v>
      </c>
      <c r="B119" s="2">
        <v>106</v>
      </c>
      <c r="C119" s="2" t="s">
        <v>101</v>
      </c>
      <c r="D119" s="2" t="s">
        <v>102</v>
      </c>
      <c r="E119" s="2" t="s">
        <v>428</v>
      </c>
      <c r="F119" s="2"/>
      <c r="G119" s="2"/>
      <c r="H119" s="2" t="s">
        <v>105</v>
      </c>
      <c r="I119" s="2" t="s">
        <v>105</v>
      </c>
      <c r="J119" s="2"/>
      <c r="K119" s="2"/>
      <c r="L119" s="2"/>
      <c r="M119" s="2"/>
      <c r="N119" s="2"/>
      <c r="O119" s="2" t="s">
        <v>105</v>
      </c>
      <c r="P119" s="2" t="s">
        <v>105</v>
      </c>
      <c r="Q119" s="2">
        <v>106</v>
      </c>
      <c r="R119" s="2">
        <v>42655.027650462966</v>
      </c>
      <c r="S119" s="2">
        <v>42655.027650462966</v>
      </c>
      <c r="T119" s="2">
        <v>106</v>
      </c>
      <c r="U119" s="2">
        <v>106</v>
      </c>
      <c r="V119" s="2" t="s">
        <v>109</v>
      </c>
      <c r="W119" s="2" t="b">
        <v>0</v>
      </c>
      <c r="X119" s="2" t="s">
        <v>429</v>
      </c>
    </row>
    <row r="120" spans="1:24">
      <c r="A120" s="2">
        <v>0</v>
      </c>
      <c r="B120" s="2">
        <v>107</v>
      </c>
      <c r="C120" s="2" t="s">
        <v>101</v>
      </c>
      <c r="D120" s="2" t="s">
        <v>102</v>
      </c>
      <c r="E120" s="2" t="s">
        <v>430</v>
      </c>
      <c r="F120" s="2"/>
      <c r="G120" s="2"/>
      <c r="H120" s="2" t="s">
        <v>105</v>
      </c>
      <c r="I120" s="2" t="s">
        <v>105</v>
      </c>
      <c r="J120" s="2"/>
      <c r="K120" s="2"/>
      <c r="L120" s="2"/>
      <c r="M120" s="2"/>
      <c r="N120" s="2"/>
      <c r="O120" s="2" t="s">
        <v>105</v>
      </c>
      <c r="P120" s="2" t="s">
        <v>105</v>
      </c>
      <c r="Q120" s="2">
        <v>107</v>
      </c>
      <c r="R120" s="2">
        <v>42655.027673611112</v>
      </c>
      <c r="S120" s="2">
        <v>42655.027673611112</v>
      </c>
      <c r="T120" s="2">
        <v>106</v>
      </c>
      <c r="U120" s="2">
        <v>106</v>
      </c>
      <c r="V120" s="2" t="s">
        <v>109</v>
      </c>
      <c r="W120" s="2" t="b">
        <v>0</v>
      </c>
      <c r="X120" s="2" t="s">
        <v>431</v>
      </c>
    </row>
    <row r="121" spans="1:24">
      <c r="A121" s="2">
        <v>0</v>
      </c>
      <c r="B121" s="2">
        <v>179</v>
      </c>
      <c r="C121" s="2" t="s">
        <v>101</v>
      </c>
      <c r="D121" s="2" t="s">
        <v>102</v>
      </c>
      <c r="E121" s="2" t="s">
        <v>432</v>
      </c>
      <c r="F121" s="2"/>
      <c r="G121" s="2"/>
      <c r="H121" s="2" t="s">
        <v>105</v>
      </c>
      <c r="I121" s="2" t="s">
        <v>105</v>
      </c>
      <c r="J121" s="2"/>
      <c r="K121" s="2"/>
      <c r="L121" s="2"/>
      <c r="M121" s="2"/>
      <c r="N121" s="2"/>
      <c r="O121" s="2" t="s">
        <v>105</v>
      </c>
      <c r="P121" s="2" t="s">
        <v>105</v>
      </c>
      <c r="Q121" s="2">
        <v>179</v>
      </c>
      <c r="R121" s="2">
        <v>42655.958831018521</v>
      </c>
      <c r="S121" s="2">
        <v>42655.958831018521</v>
      </c>
      <c r="T121" s="2">
        <v>192</v>
      </c>
      <c r="U121" s="2">
        <v>192</v>
      </c>
      <c r="V121" s="2" t="s">
        <v>109</v>
      </c>
      <c r="W121" s="2" t="b">
        <v>0</v>
      </c>
      <c r="X121" s="2" t="s">
        <v>433</v>
      </c>
    </row>
    <row r="122" spans="1:24">
      <c r="A122" s="2">
        <v>0</v>
      </c>
      <c r="B122" s="2">
        <v>109</v>
      </c>
      <c r="C122" s="2" t="s">
        <v>101</v>
      </c>
      <c r="D122" s="2" t="s">
        <v>102</v>
      </c>
      <c r="E122" s="2" t="s">
        <v>434</v>
      </c>
      <c r="F122" s="2"/>
      <c r="G122" s="2"/>
      <c r="H122" s="2" t="s">
        <v>105</v>
      </c>
      <c r="I122" s="2" t="s">
        <v>105</v>
      </c>
      <c r="J122" s="2"/>
      <c r="K122" s="2"/>
      <c r="L122" s="2"/>
      <c r="M122" s="2"/>
      <c r="N122" s="2"/>
      <c r="O122" s="2" t="s">
        <v>105</v>
      </c>
      <c r="P122" s="2" t="s">
        <v>105</v>
      </c>
      <c r="Q122" s="2">
        <v>109</v>
      </c>
      <c r="R122" s="2">
        <v>42655.027731481481</v>
      </c>
      <c r="S122" s="2">
        <v>42655.027731481481</v>
      </c>
      <c r="T122" s="2">
        <v>106</v>
      </c>
      <c r="U122" s="2">
        <v>106</v>
      </c>
      <c r="V122" s="2" t="s">
        <v>109</v>
      </c>
      <c r="W122" s="2" t="b">
        <v>0</v>
      </c>
      <c r="X122" s="2" t="s">
        <v>435</v>
      </c>
    </row>
    <row r="123" spans="1:24">
      <c r="A123" s="2">
        <v>0</v>
      </c>
      <c r="B123" s="2">
        <v>222</v>
      </c>
      <c r="C123" s="2" t="s">
        <v>101</v>
      </c>
      <c r="D123" s="2" t="s">
        <v>102</v>
      </c>
      <c r="E123" s="2" t="s">
        <v>436</v>
      </c>
      <c r="F123" s="2" t="s">
        <v>437</v>
      </c>
      <c r="G123" s="2" t="b">
        <v>0</v>
      </c>
      <c r="H123" s="2" t="s">
        <v>105</v>
      </c>
      <c r="I123" s="2" t="s">
        <v>105</v>
      </c>
      <c r="J123" s="2" t="s">
        <v>129</v>
      </c>
      <c r="K123" s="2"/>
      <c r="L123" s="2">
        <v>9</v>
      </c>
      <c r="M123" s="2" t="s">
        <v>130</v>
      </c>
      <c r="N123" s="2"/>
      <c r="O123" s="2" t="s">
        <v>105</v>
      </c>
      <c r="P123" s="2" t="s">
        <v>105</v>
      </c>
      <c r="Q123" s="2">
        <v>222</v>
      </c>
      <c r="R123" s="2">
        <v>42754.039305555554</v>
      </c>
      <c r="S123" s="2">
        <v>42754.039305555554</v>
      </c>
      <c r="T123" s="2">
        <v>96</v>
      </c>
      <c r="U123" s="2">
        <v>96</v>
      </c>
      <c r="V123" s="2" t="s">
        <v>109</v>
      </c>
      <c r="W123" s="2" t="b">
        <v>0</v>
      </c>
      <c r="X123" s="2" t="s">
        <v>438</v>
      </c>
    </row>
    <row r="124" spans="1:24">
      <c r="A124" s="2">
        <v>0</v>
      </c>
      <c r="B124" s="2">
        <v>7</v>
      </c>
      <c r="C124" s="2" t="s">
        <v>101</v>
      </c>
      <c r="D124" s="2" t="s">
        <v>102</v>
      </c>
      <c r="E124" s="2" t="s">
        <v>439</v>
      </c>
      <c r="F124" s="2" t="s">
        <v>440</v>
      </c>
      <c r="G124" s="2" t="b">
        <v>1</v>
      </c>
      <c r="H124" s="2" t="s">
        <v>105</v>
      </c>
      <c r="I124" s="2" t="s">
        <v>105</v>
      </c>
      <c r="J124" s="2" t="s">
        <v>129</v>
      </c>
      <c r="K124" s="2"/>
      <c r="L124" s="2">
        <v>9</v>
      </c>
      <c r="M124" s="2" t="s">
        <v>130</v>
      </c>
      <c r="N124" s="2" t="s">
        <v>441</v>
      </c>
      <c r="O124" s="2" t="s">
        <v>105</v>
      </c>
      <c r="P124" s="2" t="s">
        <v>105</v>
      </c>
      <c r="Q124" s="2">
        <v>7</v>
      </c>
      <c r="R124" s="2">
        <v>42747.835451388892</v>
      </c>
      <c r="S124" s="2">
        <v>42649.894016203703</v>
      </c>
      <c r="T124" s="2">
        <v>192</v>
      </c>
      <c r="U124" s="2">
        <v>10</v>
      </c>
      <c r="V124" s="2" t="s">
        <v>132</v>
      </c>
      <c r="W124" s="2" t="b">
        <v>0</v>
      </c>
      <c r="X124" s="2" t="s">
        <v>442</v>
      </c>
    </row>
    <row r="125" spans="1:24">
      <c r="A125" s="2">
        <v>0</v>
      </c>
      <c r="B125" s="2">
        <v>110</v>
      </c>
      <c r="C125" s="2" t="s">
        <v>101</v>
      </c>
      <c r="D125" s="2" t="s">
        <v>102</v>
      </c>
      <c r="E125" s="2" t="s">
        <v>443</v>
      </c>
      <c r="F125" s="2"/>
      <c r="G125" s="2"/>
      <c r="H125" s="2" t="s">
        <v>105</v>
      </c>
      <c r="I125" s="2" t="s">
        <v>105</v>
      </c>
      <c r="J125" s="2"/>
      <c r="K125" s="2"/>
      <c r="L125" s="2"/>
      <c r="M125" s="2"/>
      <c r="N125" s="2"/>
      <c r="O125" s="2" t="s">
        <v>105</v>
      </c>
      <c r="P125" s="2" t="s">
        <v>105</v>
      </c>
      <c r="Q125" s="2">
        <v>110</v>
      </c>
      <c r="R125" s="2">
        <v>42655.027743055558</v>
      </c>
      <c r="S125" s="2">
        <v>42655.027743055558</v>
      </c>
      <c r="T125" s="2">
        <v>106</v>
      </c>
      <c r="U125" s="2">
        <v>106</v>
      </c>
      <c r="V125" s="2" t="s">
        <v>109</v>
      </c>
      <c r="W125" s="2" t="b">
        <v>0</v>
      </c>
      <c r="X125" s="2" t="s">
        <v>444</v>
      </c>
    </row>
    <row r="126" spans="1:24">
      <c r="A126" s="2">
        <v>0</v>
      </c>
      <c r="B126" s="2">
        <v>178</v>
      </c>
      <c r="C126" s="2" t="s">
        <v>101</v>
      </c>
      <c r="D126" s="2" t="s">
        <v>102</v>
      </c>
      <c r="E126" s="2" t="s">
        <v>445</v>
      </c>
      <c r="F126" s="2"/>
      <c r="G126" s="2"/>
      <c r="H126" s="2" t="s">
        <v>105</v>
      </c>
      <c r="I126" s="2" t="s">
        <v>105</v>
      </c>
      <c r="J126" s="2"/>
      <c r="K126" s="2"/>
      <c r="L126" s="2"/>
      <c r="M126" s="2"/>
      <c r="N126" s="2"/>
      <c r="O126" s="2" t="s">
        <v>105</v>
      </c>
      <c r="P126" s="2" t="s">
        <v>105</v>
      </c>
      <c r="Q126" s="2">
        <v>178</v>
      </c>
      <c r="R126" s="2">
        <v>42655.958692129629</v>
      </c>
      <c r="S126" s="2">
        <v>42655.958692129629</v>
      </c>
      <c r="T126" s="2">
        <v>192</v>
      </c>
      <c r="U126" s="2">
        <v>192</v>
      </c>
      <c r="V126" s="2" t="s">
        <v>109</v>
      </c>
      <c r="W126" s="2" t="b">
        <v>0</v>
      </c>
      <c r="X126" s="2" t="s">
        <v>446</v>
      </c>
    </row>
    <row r="127" spans="1:24">
      <c r="A127" s="2">
        <v>0</v>
      </c>
      <c r="B127" s="2">
        <v>201</v>
      </c>
      <c r="C127" s="2" t="s">
        <v>101</v>
      </c>
      <c r="D127" s="2" t="s">
        <v>102</v>
      </c>
      <c r="E127" s="2" t="s">
        <v>447</v>
      </c>
      <c r="F127" s="2" t="s">
        <v>447</v>
      </c>
      <c r="G127" s="2" t="b">
        <v>0</v>
      </c>
      <c r="H127" s="2" t="s">
        <v>105</v>
      </c>
      <c r="I127" s="2" t="s">
        <v>105</v>
      </c>
      <c r="J127" s="2" t="s">
        <v>395</v>
      </c>
      <c r="K127" s="2"/>
      <c r="L127" s="2">
        <v>9</v>
      </c>
      <c r="M127" s="2" t="s">
        <v>130</v>
      </c>
      <c r="N127" s="2"/>
      <c r="O127" s="2" t="s">
        <v>105</v>
      </c>
      <c r="P127" s="2" t="s">
        <v>105</v>
      </c>
      <c r="Q127" s="2">
        <v>201</v>
      </c>
      <c r="R127" s="2">
        <v>42711.75072916667</v>
      </c>
      <c r="S127" s="2">
        <v>42711.75072916667</v>
      </c>
      <c r="T127" s="2">
        <v>110</v>
      </c>
      <c r="U127" s="2">
        <v>110</v>
      </c>
      <c r="V127" s="2" t="s">
        <v>109</v>
      </c>
      <c r="W127" s="2" t="b">
        <v>0</v>
      </c>
      <c r="X127" s="2" t="s">
        <v>448</v>
      </c>
    </row>
    <row r="128" spans="1:24">
      <c r="A128" s="2">
        <v>0</v>
      </c>
      <c r="B128" s="2">
        <v>111</v>
      </c>
      <c r="C128" s="2" t="s">
        <v>101</v>
      </c>
      <c r="D128" s="2" t="s">
        <v>102</v>
      </c>
      <c r="E128" s="2" t="s">
        <v>449</v>
      </c>
      <c r="F128" s="2"/>
      <c r="G128" s="2"/>
      <c r="H128" s="2" t="s">
        <v>105</v>
      </c>
      <c r="I128" s="2" t="s">
        <v>105</v>
      </c>
      <c r="J128" s="2"/>
      <c r="K128" s="2"/>
      <c r="L128" s="2"/>
      <c r="M128" s="2"/>
      <c r="N128" s="2"/>
      <c r="O128" s="2" t="s">
        <v>105</v>
      </c>
      <c r="P128" s="2" t="s">
        <v>105</v>
      </c>
      <c r="Q128" s="2">
        <v>111</v>
      </c>
      <c r="R128" s="2">
        <v>42655.027777777781</v>
      </c>
      <c r="S128" s="2">
        <v>42655.027777777781</v>
      </c>
      <c r="T128" s="2">
        <v>106</v>
      </c>
      <c r="U128" s="2">
        <v>106</v>
      </c>
      <c r="V128" s="2" t="s">
        <v>109</v>
      </c>
      <c r="W128" s="2" t="b">
        <v>0</v>
      </c>
      <c r="X128" s="2" t="s">
        <v>450</v>
      </c>
    </row>
    <row r="129" spans="1:24">
      <c r="A129" s="2">
        <v>0</v>
      </c>
      <c r="B129" s="2">
        <v>174</v>
      </c>
      <c r="C129" s="2" t="s">
        <v>101</v>
      </c>
      <c r="D129" s="2" t="s">
        <v>102</v>
      </c>
      <c r="E129" s="2" t="s">
        <v>451</v>
      </c>
      <c r="F129" s="2"/>
      <c r="G129" s="2"/>
      <c r="H129" s="2" t="s">
        <v>105</v>
      </c>
      <c r="I129" s="2" t="s">
        <v>105</v>
      </c>
      <c r="J129" s="2"/>
      <c r="K129" s="2"/>
      <c r="L129" s="2"/>
      <c r="M129" s="2"/>
      <c r="N129" s="2"/>
      <c r="O129" s="2" t="s">
        <v>105</v>
      </c>
      <c r="P129" s="2" t="s">
        <v>105</v>
      </c>
      <c r="Q129" s="2">
        <v>174</v>
      </c>
      <c r="R129" s="2">
        <v>42655.940300925926</v>
      </c>
      <c r="S129" s="2">
        <v>42655.940300925926</v>
      </c>
      <c r="T129" s="2">
        <v>192</v>
      </c>
      <c r="U129" s="2">
        <v>192</v>
      </c>
      <c r="V129" s="2" t="s">
        <v>109</v>
      </c>
      <c r="W129" s="2" t="b">
        <v>0</v>
      </c>
      <c r="X129" s="2" t="s">
        <v>452</v>
      </c>
    </row>
    <row r="130" spans="1:24">
      <c r="A130" s="2">
        <v>0</v>
      </c>
      <c r="B130" s="2">
        <v>215</v>
      </c>
      <c r="C130" s="2" t="s">
        <v>101</v>
      </c>
      <c r="D130" s="2" t="s">
        <v>102</v>
      </c>
      <c r="E130" s="2" t="s">
        <v>453</v>
      </c>
      <c r="F130" s="2" t="s">
        <v>454</v>
      </c>
      <c r="G130" s="2" t="b">
        <v>0</v>
      </c>
      <c r="H130" s="2" t="s">
        <v>105</v>
      </c>
      <c r="I130" s="2" t="s">
        <v>105</v>
      </c>
      <c r="J130" s="2" t="s">
        <v>129</v>
      </c>
      <c r="K130" s="2"/>
      <c r="L130" s="2">
        <v>9</v>
      </c>
      <c r="M130" s="2" t="s">
        <v>130</v>
      </c>
      <c r="N130" s="2"/>
      <c r="O130" s="2" t="s">
        <v>105</v>
      </c>
      <c r="P130" s="2" t="s">
        <v>105</v>
      </c>
      <c r="Q130" s="2">
        <v>215</v>
      </c>
      <c r="R130" s="2">
        <v>42748.903402777774</v>
      </c>
      <c r="S130" s="2">
        <v>42748.903402777774</v>
      </c>
      <c r="T130" s="2">
        <v>86</v>
      </c>
      <c r="U130" s="2">
        <v>86</v>
      </c>
      <c r="V130" s="2" t="s">
        <v>109</v>
      </c>
      <c r="W130" s="2" t="b">
        <v>0</v>
      </c>
      <c r="X130" s="2" t="s">
        <v>455</v>
      </c>
    </row>
    <row r="131" spans="1:24">
      <c r="A131" s="2">
        <v>0</v>
      </c>
      <c r="B131" s="2">
        <v>112</v>
      </c>
      <c r="C131" s="2" t="s">
        <v>101</v>
      </c>
      <c r="D131" s="2" t="s">
        <v>102</v>
      </c>
      <c r="E131" s="2" t="s">
        <v>456</v>
      </c>
      <c r="F131" s="2"/>
      <c r="G131" s="2"/>
      <c r="H131" s="2" t="s">
        <v>105</v>
      </c>
      <c r="I131" s="2" t="s">
        <v>105</v>
      </c>
      <c r="J131" s="2"/>
      <c r="K131" s="2"/>
      <c r="L131" s="2"/>
      <c r="M131" s="2"/>
      <c r="N131" s="2"/>
      <c r="O131" s="2" t="s">
        <v>105</v>
      </c>
      <c r="P131" s="2" t="s">
        <v>105</v>
      </c>
      <c r="Q131" s="2">
        <v>112</v>
      </c>
      <c r="R131" s="2">
        <v>42655.027800925927</v>
      </c>
      <c r="S131" s="2">
        <v>42655.027800925927</v>
      </c>
      <c r="T131" s="2">
        <v>106</v>
      </c>
      <c r="U131" s="2">
        <v>106</v>
      </c>
      <c r="V131" s="2" t="s">
        <v>109</v>
      </c>
      <c r="W131" s="2" t="b">
        <v>0</v>
      </c>
      <c r="X131" s="2" t="s">
        <v>457</v>
      </c>
    </row>
    <row r="132" spans="1:24">
      <c r="A132" s="2">
        <v>0</v>
      </c>
      <c r="B132" s="2">
        <v>168</v>
      </c>
      <c r="C132" s="2" t="s">
        <v>101</v>
      </c>
      <c r="D132" s="2" t="s">
        <v>102</v>
      </c>
      <c r="E132" s="2" t="s">
        <v>75</v>
      </c>
      <c r="F132" s="2"/>
      <c r="G132" s="2"/>
      <c r="H132" s="2" t="s">
        <v>105</v>
      </c>
      <c r="I132" s="2" t="s">
        <v>105</v>
      </c>
      <c r="J132" s="2"/>
      <c r="K132" s="2"/>
      <c r="L132" s="2"/>
      <c r="M132" s="2"/>
      <c r="N132" s="2"/>
      <c r="O132" s="2" t="s">
        <v>105</v>
      </c>
      <c r="P132" s="2" t="s">
        <v>105</v>
      </c>
      <c r="Q132" s="2">
        <v>168</v>
      </c>
      <c r="R132" s="2">
        <v>42655.937152777777</v>
      </c>
      <c r="S132" s="2">
        <v>42655.936967592592</v>
      </c>
      <c r="T132" s="2">
        <v>192</v>
      </c>
      <c r="U132" s="2">
        <v>192</v>
      </c>
      <c r="V132" s="2" t="s">
        <v>109</v>
      </c>
      <c r="W132" s="2" t="b">
        <v>0</v>
      </c>
      <c r="X132" s="2" t="s">
        <v>458</v>
      </c>
    </row>
    <row r="133" spans="1:24">
      <c r="A133" s="2">
        <v>0</v>
      </c>
      <c r="B133" s="2">
        <v>8</v>
      </c>
      <c r="C133" s="2" t="s">
        <v>101</v>
      </c>
      <c r="D133" s="2" t="s">
        <v>102</v>
      </c>
      <c r="E133" s="2" t="s">
        <v>459</v>
      </c>
      <c r="F133" s="2" t="s">
        <v>460</v>
      </c>
      <c r="G133" s="2" t="b">
        <v>1</v>
      </c>
      <c r="H133" s="2" t="s">
        <v>105</v>
      </c>
      <c r="I133" s="2" t="s">
        <v>105</v>
      </c>
      <c r="J133" s="2" t="s">
        <v>302</v>
      </c>
      <c r="K133" s="2"/>
      <c r="L133" s="2">
        <v>9</v>
      </c>
      <c r="M133" s="2" t="s">
        <v>130</v>
      </c>
      <c r="N133" s="2" t="s">
        <v>461</v>
      </c>
      <c r="O133" s="2" t="s">
        <v>105</v>
      </c>
      <c r="P133" s="2" t="s">
        <v>105</v>
      </c>
      <c r="Q133" s="2">
        <v>8</v>
      </c>
      <c r="R133" s="2">
        <v>42747.836006944446</v>
      </c>
      <c r="S133" s="2">
        <v>42649.894675925927</v>
      </c>
      <c r="T133" s="2">
        <v>192</v>
      </c>
      <c r="U133" s="2">
        <v>10</v>
      </c>
      <c r="V133" s="2" t="s">
        <v>132</v>
      </c>
      <c r="W133" s="2" t="b">
        <v>0</v>
      </c>
      <c r="X133" s="2" t="s">
        <v>462</v>
      </c>
    </row>
    <row r="134" spans="1:24">
      <c r="A134" s="2">
        <v>0</v>
      </c>
      <c r="B134" s="2">
        <v>9</v>
      </c>
      <c r="C134" s="2" t="s">
        <v>101</v>
      </c>
      <c r="D134" s="2" t="s">
        <v>102</v>
      </c>
      <c r="E134" s="2" t="s">
        <v>463</v>
      </c>
      <c r="F134" s="2" t="s">
        <v>464</v>
      </c>
      <c r="G134" s="2" t="b">
        <v>1</v>
      </c>
      <c r="H134" s="2" t="s">
        <v>105</v>
      </c>
      <c r="I134" s="2" t="s">
        <v>105</v>
      </c>
      <c r="J134" s="2" t="s">
        <v>106</v>
      </c>
      <c r="K134" s="2"/>
      <c r="L134" s="2">
        <v>9</v>
      </c>
      <c r="M134" s="2" t="s">
        <v>130</v>
      </c>
      <c r="N134" s="2" t="s">
        <v>465</v>
      </c>
      <c r="O134" s="2" t="s">
        <v>105</v>
      </c>
      <c r="P134" s="2" t="s">
        <v>105</v>
      </c>
      <c r="Q134" s="2">
        <v>9</v>
      </c>
      <c r="R134" s="2">
        <v>42747.836539351854</v>
      </c>
      <c r="S134" s="2">
        <v>42649.894884259258</v>
      </c>
      <c r="T134" s="2">
        <v>192</v>
      </c>
      <c r="U134" s="2">
        <v>10</v>
      </c>
      <c r="V134" s="2" t="s">
        <v>132</v>
      </c>
      <c r="W134" s="2" t="b">
        <v>0</v>
      </c>
      <c r="X134" s="2" t="s">
        <v>466</v>
      </c>
    </row>
    <row r="135" spans="1:24">
      <c r="A135" s="2">
        <v>0</v>
      </c>
      <c r="B135" s="2">
        <v>165</v>
      </c>
      <c r="C135" s="2" t="s">
        <v>101</v>
      </c>
      <c r="D135" s="2" t="s">
        <v>102</v>
      </c>
      <c r="E135" s="2" t="s">
        <v>467</v>
      </c>
      <c r="F135" s="2" t="s">
        <v>468</v>
      </c>
      <c r="G135" s="2"/>
      <c r="H135" s="2" t="s">
        <v>105</v>
      </c>
      <c r="I135" s="2" t="s">
        <v>105</v>
      </c>
      <c r="J135" s="2"/>
      <c r="K135" s="2"/>
      <c r="L135" s="2"/>
      <c r="M135" s="2"/>
      <c r="N135" s="2"/>
      <c r="O135" s="2" t="s">
        <v>105</v>
      </c>
      <c r="P135" s="2" t="s">
        <v>105</v>
      </c>
      <c r="Q135" s="2">
        <v>165</v>
      </c>
      <c r="R135" s="2">
        <v>42655.971921296295</v>
      </c>
      <c r="S135" s="2">
        <v>42655.936712962961</v>
      </c>
      <c r="T135" s="2">
        <v>192</v>
      </c>
      <c r="U135" s="2">
        <v>192</v>
      </c>
      <c r="V135" s="2" t="s">
        <v>109</v>
      </c>
      <c r="W135" s="2" t="b">
        <v>0</v>
      </c>
      <c r="X135" s="2" t="s">
        <v>469</v>
      </c>
    </row>
    <row r="136" spans="1:24">
      <c r="A136" s="2">
        <v>0</v>
      </c>
      <c r="B136" s="2">
        <v>159</v>
      </c>
      <c r="C136" s="2" t="s">
        <v>101</v>
      </c>
      <c r="D136" s="2" t="s">
        <v>102</v>
      </c>
      <c r="E136" s="2" t="s">
        <v>470</v>
      </c>
      <c r="F136" s="2" t="s">
        <v>471</v>
      </c>
      <c r="G136" s="2"/>
      <c r="H136" s="2" t="s">
        <v>105</v>
      </c>
      <c r="I136" s="2" t="s">
        <v>105</v>
      </c>
      <c r="J136" s="2"/>
      <c r="K136" s="2"/>
      <c r="L136" s="2"/>
      <c r="M136" s="2"/>
      <c r="N136" s="2"/>
      <c r="O136" s="2" t="s">
        <v>105</v>
      </c>
      <c r="P136" s="2" t="s">
        <v>105</v>
      </c>
      <c r="Q136" s="2">
        <v>159</v>
      </c>
      <c r="R136" s="2">
        <v>42655.972557870373</v>
      </c>
      <c r="S136" s="2">
        <v>42655.936192129629</v>
      </c>
      <c r="T136" s="2">
        <v>192</v>
      </c>
      <c r="U136" s="2">
        <v>192</v>
      </c>
      <c r="V136" s="2" t="s">
        <v>109</v>
      </c>
      <c r="W136" s="2" t="b">
        <v>0</v>
      </c>
      <c r="X136" s="2" t="s">
        <v>472</v>
      </c>
    </row>
    <row r="137" spans="1:24">
      <c r="A137" s="2">
        <v>0</v>
      </c>
      <c r="B137" s="2">
        <v>177</v>
      </c>
      <c r="C137" s="2" t="s">
        <v>101</v>
      </c>
      <c r="D137" s="2" t="s">
        <v>102</v>
      </c>
      <c r="E137" s="2" t="s">
        <v>473</v>
      </c>
      <c r="F137" s="2" t="s">
        <v>474</v>
      </c>
      <c r="G137" s="2"/>
      <c r="H137" s="2" t="s">
        <v>105</v>
      </c>
      <c r="I137" s="2" t="s">
        <v>105</v>
      </c>
      <c r="J137" s="2"/>
      <c r="K137" s="2"/>
      <c r="L137" s="2"/>
      <c r="M137" s="2"/>
      <c r="N137" s="2"/>
      <c r="O137" s="2" t="s">
        <v>105</v>
      </c>
      <c r="P137" s="2" t="s">
        <v>105</v>
      </c>
      <c r="Q137" s="2">
        <v>177</v>
      </c>
      <c r="R137" s="2">
        <v>42655.962395833332</v>
      </c>
      <c r="S137" s="2">
        <v>42655.956793981481</v>
      </c>
      <c r="T137" s="2">
        <v>192</v>
      </c>
      <c r="U137" s="2">
        <v>192</v>
      </c>
      <c r="V137" s="2" t="s">
        <v>109</v>
      </c>
      <c r="W137" s="2" t="b">
        <v>0</v>
      </c>
      <c r="X137" s="2" t="s">
        <v>475</v>
      </c>
    </row>
    <row r="138" spans="1:24">
      <c r="A138" s="2">
        <v>0</v>
      </c>
      <c r="B138" s="2">
        <v>94</v>
      </c>
      <c r="C138" s="2" t="s">
        <v>101</v>
      </c>
      <c r="D138" s="2" t="s">
        <v>102</v>
      </c>
      <c r="E138" s="2" t="s">
        <v>476</v>
      </c>
      <c r="F138" s="2" t="s">
        <v>477</v>
      </c>
      <c r="G138" s="2"/>
      <c r="H138" s="2" t="s">
        <v>105</v>
      </c>
      <c r="I138" s="2" t="s">
        <v>105</v>
      </c>
      <c r="J138" s="2"/>
      <c r="K138" s="2"/>
      <c r="L138" s="2"/>
      <c r="M138" s="2"/>
      <c r="N138" s="2"/>
      <c r="O138" s="2" t="s">
        <v>105</v>
      </c>
      <c r="P138" s="2" t="s">
        <v>105</v>
      </c>
      <c r="Q138" s="2">
        <v>94</v>
      </c>
      <c r="R138" s="2">
        <v>42655.964849537035</v>
      </c>
      <c r="S138" s="2">
        <v>42655.027337962965</v>
      </c>
      <c r="T138" s="2">
        <v>106</v>
      </c>
      <c r="U138" s="2">
        <v>192</v>
      </c>
      <c r="V138" s="2" t="s">
        <v>109</v>
      </c>
      <c r="W138" s="2" t="b">
        <v>0</v>
      </c>
      <c r="X138" s="2" t="s">
        <v>478</v>
      </c>
    </row>
    <row r="139" spans="1:24">
      <c r="A139" s="2">
        <v>0</v>
      </c>
      <c r="B139" s="2">
        <v>175</v>
      </c>
      <c r="C139" s="2" t="s">
        <v>101</v>
      </c>
      <c r="D139" s="2" t="s">
        <v>102</v>
      </c>
      <c r="E139" s="2" t="s">
        <v>479</v>
      </c>
      <c r="F139" s="2"/>
      <c r="G139" s="2"/>
      <c r="H139" s="2" t="s">
        <v>105</v>
      </c>
      <c r="I139" s="2" t="s">
        <v>105</v>
      </c>
      <c r="J139" s="2"/>
      <c r="K139" s="2"/>
      <c r="L139" s="2"/>
      <c r="M139" s="2"/>
      <c r="N139" s="2"/>
      <c r="O139" s="2" t="s">
        <v>105</v>
      </c>
      <c r="P139" s="2" t="s">
        <v>105</v>
      </c>
      <c r="Q139" s="2">
        <v>175</v>
      </c>
      <c r="R139" s="2">
        <v>42655.940312500003</v>
      </c>
      <c r="S139" s="2">
        <v>42655.940312500003</v>
      </c>
      <c r="T139" s="2">
        <v>192</v>
      </c>
      <c r="U139" s="2">
        <v>192</v>
      </c>
      <c r="V139" s="2" t="s">
        <v>109</v>
      </c>
      <c r="W139" s="2" t="b">
        <v>0</v>
      </c>
      <c r="X139" s="2" t="s">
        <v>480</v>
      </c>
    </row>
    <row r="140" spans="1:24">
      <c r="A140" s="2">
        <v>0</v>
      </c>
      <c r="B140" s="2">
        <v>95</v>
      </c>
      <c r="C140" s="2" t="s">
        <v>101</v>
      </c>
      <c r="D140" s="2" t="s">
        <v>102</v>
      </c>
      <c r="E140" s="2" t="s">
        <v>481</v>
      </c>
      <c r="F140" s="2" t="s">
        <v>482</v>
      </c>
      <c r="G140" s="2" t="b">
        <v>0</v>
      </c>
      <c r="H140" s="2" t="s">
        <v>105</v>
      </c>
      <c r="I140" s="2" t="s">
        <v>105</v>
      </c>
      <c r="J140" s="2" t="s">
        <v>129</v>
      </c>
      <c r="K140" s="2"/>
      <c r="L140" s="2">
        <v>381</v>
      </c>
      <c r="M140" s="2" t="s">
        <v>483</v>
      </c>
      <c r="N140" s="2"/>
      <c r="O140" s="2" t="s">
        <v>105</v>
      </c>
      <c r="P140" s="2" t="s">
        <v>105</v>
      </c>
      <c r="Q140" s="2">
        <v>95</v>
      </c>
      <c r="R140" s="2">
        <v>42758.923437500001</v>
      </c>
      <c r="S140" s="2">
        <v>42655.027361111112</v>
      </c>
      <c r="T140" s="2">
        <v>106</v>
      </c>
      <c r="U140" s="2">
        <v>97</v>
      </c>
      <c r="V140" s="2" t="s">
        <v>132</v>
      </c>
      <c r="W140" s="2" t="b">
        <v>0</v>
      </c>
      <c r="X140" s="2" t="s">
        <v>484</v>
      </c>
    </row>
    <row r="141" spans="1:24">
      <c r="A141" s="2">
        <v>0</v>
      </c>
      <c r="B141" s="2">
        <v>98</v>
      </c>
      <c r="C141" s="2" t="s">
        <v>101</v>
      </c>
      <c r="D141" s="2" t="s">
        <v>102</v>
      </c>
      <c r="E141" s="2" t="s">
        <v>485</v>
      </c>
      <c r="F141" s="2"/>
      <c r="G141" s="2"/>
      <c r="H141" s="2" t="s">
        <v>105</v>
      </c>
      <c r="I141" s="2" t="s">
        <v>105</v>
      </c>
      <c r="J141" s="2"/>
      <c r="K141" s="2"/>
      <c r="L141" s="2"/>
      <c r="M141" s="2"/>
      <c r="N141" s="2"/>
      <c r="O141" s="2" t="s">
        <v>105</v>
      </c>
      <c r="P141" s="2" t="s">
        <v>105</v>
      </c>
      <c r="Q141" s="2">
        <v>98</v>
      </c>
      <c r="R141" s="2">
        <v>42655.027442129627</v>
      </c>
      <c r="S141" s="2">
        <v>42655.027442129627</v>
      </c>
      <c r="T141" s="2">
        <v>106</v>
      </c>
      <c r="U141" s="2">
        <v>106</v>
      </c>
      <c r="V141" s="2" t="s">
        <v>109</v>
      </c>
      <c r="W141" s="2" t="b">
        <v>0</v>
      </c>
      <c r="X141" s="2" t="s">
        <v>486</v>
      </c>
    </row>
    <row r="142" spans="1:24">
      <c r="A142" s="2">
        <v>0</v>
      </c>
      <c r="B142" s="2">
        <v>113</v>
      </c>
      <c r="C142" s="2" t="s">
        <v>101</v>
      </c>
      <c r="D142" s="2" t="s">
        <v>102</v>
      </c>
      <c r="E142" s="2" t="s">
        <v>487</v>
      </c>
      <c r="F142" s="2"/>
      <c r="G142" s="2"/>
      <c r="H142" s="2" t="s">
        <v>105</v>
      </c>
      <c r="I142" s="2" t="s">
        <v>105</v>
      </c>
      <c r="J142" s="2"/>
      <c r="K142" s="2"/>
      <c r="L142" s="2"/>
      <c r="M142" s="2"/>
      <c r="N142" s="2"/>
      <c r="O142" s="2" t="s">
        <v>105</v>
      </c>
      <c r="P142" s="2" t="s">
        <v>105</v>
      </c>
      <c r="Q142" s="2">
        <v>113</v>
      </c>
      <c r="R142" s="2">
        <v>42655.027824074074</v>
      </c>
      <c r="S142" s="2">
        <v>42655.027824074074</v>
      </c>
      <c r="T142" s="2">
        <v>106</v>
      </c>
      <c r="U142" s="2">
        <v>106</v>
      </c>
      <c r="V142" s="2" t="s">
        <v>109</v>
      </c>
      <c r="W142" s="2" t="b">
        <v>0</v>
      </c>
      <c r="X142" s="2" t="s">
        <v>488</v>
      </c>
    </row>
    <row r="143" spans="1:24">
      <c r="A143" s="2">
        <v>0</v>
      </c>
      <c r="B143" s="2">
        <v>114</v>
      </c>
      <c r="C143" s="2" t="s">
        <v>101</v>
      </c>
      <c r="D143" s="2" t="s">
        <v>102</v>
      </c>
      <c r="E143" s="2" t="s">
        <v>489</v>
      </c>
      <c r="F143" s="2"/>
      <c r="G143" s="2"/>
      <c r="H143" s="2" t="s">
        <v>105</v>
      </c>
      <c r="I143" s="2" t="s">
        <v>105</v>
      </c>
      <c r="J143" s="2"/>
      <c r="K143" s="2"/>
      <c r="L143" s="2"/>
      <c r="M143" s="2"/>
      <c r="N143" s="2"/>
      <c r="O143" s="2" t="s">
        <v>105</v>
      </c>
      <c r="P143" s="2" t="s">
        <v>105</v>
      </c>
      <c r="Q143" s="2">
        <v>114</v>
      </c>
      <c r="R143" s="2">
        <v>42655.02784722222</v>
      </c>
      <c r="S143" s="2">
        <v>42655.02784722222</v>
      </c>
      <c r="T143" s="2">
        <v>106</v>
      </c>
      <c r="U143" s="2">
        <v>106</v>
      </c>
      <c r="V143" s="2" t="s">
        <v>109</v>
      </c>
      <c r="W143" s="2" t="b">
        <v>0</v>
      </c>
      <c r="X143" s="2" t="s">
        <v>490</v>
      </c>
    </row>
    <row r="144" spans="1:24">
      <c r="A144" s="2">
        <v>0</v>
      </c>
      <c r="B144" s="2">
        <v>115</v>
      </c>
      <c r="C144" s="2" t="s">
        <v>101</v>
      </c>
      <c r="D144" s="2" t="s">
        <v>102</v>
      </c>
      <c r="E144" s="2" t="s">
        <v>491</v>
      </c>
      <c r="F144" s="2"/>
      <c r="G144" s="2"/>
      <c r="H144" s="2" t="s">
        <v>105</v>
      </c>
      <c r="I144" s="2" t="s">
        <v>105</v>
      </c>
      <c r="J144" s="2"/>
      <c r="K144" s="2"/>
      <c r="L144" s="2"/>
      <c r="M144" s="2"/>
      <c r="N144" s="2"/>
      <c r="O144" s="2" t="s">
        <v>105</v>
      </c>
      <c r="P144" s="2" t="s">
        <v>105</v>
      </c>
      <c r="Q144" s="2">
        <v>115</v>
      </c>
      <c r="R144" s="2">
        <v>42655.027870370373</v>
      </c>
      <c r="S144" s="2">
        <v>42655.027870370373</v>
      </c>
      <c r="T144" s="2">
        <v>106</v>
      </c>
      <c r="U144" s="2">
        <v>106</v>
      </c>
      <c r="V144" s="2" t="s">
        <v>109</v>
      </c>
      <c r="W144" s="2" t="b">
        <v>0</v>
      </c>
      <c r="X144" s="2" t="s">
        <v>492</v>
      </c>
    </row>
    <row r="145" spans="1:24">
      <c r="A145" s="2">
        <v>0</v>
      </c>
      <c r="B145" s="2">
        <v>116</v>
      </c>
      <c r="C145" s="2" t="s">
        <v>101</v>
      </c>
      <c r="D145" s="2" t="s">
        <v>102</v>
      </c>
      <c r="E145" s="2" t="s">
        <v>493</v>
      </c>
      <c r="F145" s="2"/>
      <c r="G145" s="2"/>
      <c r="H145" s="2" t="s">
        <v>105</v>
      </c>
      <c r="I145" s="2" t="s">
        <v>105</v>
      </c>
      <c r="J145" s="2"/>
      <c r="K145" s="2"/>
      <c r="L145" s="2"/>
      <c r="M145" s="2"/>
      <c r="N145" s="2"/>
      <c r="O145" s="2" t="s">
        <v>105</v>
      </c>
      <c r="P145" s="2" t="s">
        <v>105</v>
      </c>
      <c r="Q145" s="2">
        <v>116</v>
      </c>
      <c r="R145" s="2">
        <v>42655.027905092589</v>
      </c>
      <c r="S145" s="2">
        <v>42655.027905092589</v>
      </c>
      <c r="T145" s="2">
        <v>106</v>
      </c>
      <c r="U145" s="2">
        <v>106</v>
      </c>
      <c r="V145" s="2" t="s">
        <v>109</v>
      </c>
      <c r="W145" s="2" t="b">
        <v>0</v>
      </c>
      <c r="X145" s="2" t="s">
        <v>494</v>
      </c>
    </row>
    <row r="146" spans="1:24">
      <c r="A146" s="2">
        <v>0</v>
      </c>
      <c r="B146" s="2">
        <v>117</v>
      </c>
      <c r="C146" s="2" t="s">
        <v>101</v>
      </c>
      <c r="D146" s="2" t="s">
        <v>102</v>
      </c>
      <c r="E146" s="2" t="s">
        <v>495</v>
      </c>
      <c r="F146" s="2"/>
      <c r="G146" s="2"/>
      <c r="H146" s="2" t="s">
        <v>105</v>
      </c>
      <c r="I146" s="2" t="s">
        <v>105</v>
      </c>
      <c r="J146" s="2"/>
      <c r="K146" s="2"/>
      <c r="L146" s="2"/>
      <c r="M146" s="2"/>
      <c r="N146" s="2"/>
      <c r="O146" s="2" t="s">
        <v>105</v>
      </c>
      <c r="P146" s="2" t="s">
        <v>105</v>
      </c>
      <c r="Q146" s="2">
        <v>117</v>
      </c>
      <c r="R146" s="2">
        <v>42655.027928240743</v>
      </c>
      <c r="S146" s="2">
        <v>42655.027928240743</v>
      </c>
      <c r="T146" s="2">
        <v>106</v>
      </c>
      <c r="U146" s="2">
        <v>106</v>
      </c>
      <c r="V146" s="2" t="s">
        <v>109</v>
      </c>
      <c r="W146" s="2" t="b">
        <v>0</v>
      </c>
      <c r="X146" s="2" t="s">
        <v>496</v>
      </c>
    </row>
    <row r="147" spans="1:24">
      <c r="A147" s="2">
        <v>0</v>
      </c>
      <c r="B147" s="2">
        <v>122</v>
      </c>
      <c r="C147" s="2" t="s">
        <v>101</v>
      </c>
      <c r="D147" s="2" t="s">
        <v>102</v>
      </c>
      <c r="E147" s="2" t="s">
        <v>497</v>
      </c>
      <c r="F147" s="2"/>
      <c r="G147" s="2"/>
      <c r="H147" s="2" t="s">
        <v>105</v>
      </c>
      <c r="I147" s="2" t="s">
        <v>105</v>
      </c>
      <c r="J147" s="2"/>
      <c r="K147" s="2"/>
      <c r="L147" s="2"/>
      <c r="M147" s="2"/>
      <c r="N147" s="2"/>
      <c r="O147" s="2" t="s">
        <v>105</v>
      </c>
      <c r="P147" s="2" t="s">
        <v>105</v>
      </c>
      <c r="Q147" s="2">
        <v>122</v>
      </c>
      <c r="R147" s="2">
        <v>42655.028067129628</v>
      </c>
      <c r="S147" s="2">
        <v>42655.028067129628</v>
      </c>
      <c r="T147" s="2">
        <v>106</v>
      </c>
      <c r="U147" s="2">
        <v>106</v>
      </c>
      <c r="V147" s="2" t="s">
        <v>109</v>
      </c>
      <c r="W147" s="2" t="b">
        <v>0</v>
      </c>
      <c r="X147" s="2" t="s">
        <v>498</v>
      </c>
    </row>
    <row r="148" spans="1:24">
      <c r="A148" s="2">
        <v>0</v>
      </c>
      <c r="B148" s="2">
        <v>121</v>
      </c>
      <c r="C148" s="2" t="s">
        <v>101</v>
      </c>
      <c r="D148" s="2" t="s">
        <v>102</v>
      </c>
      <c r="E148" s="2" t="s">
        <v>499</v>
      </c>
      <c r="F148" s="2"/>
      <c r="G148" s="2"/>
      <c r="H148" s="2" t="s">
        <v>105</v>
      </c>
      <c r="I148" s="2" t="s">
        <v>105</v>
      </c>
      <c r="J148" s="2"/>
      <c r="K148" s="2"/>
      <c r="L148" s="2"/>
      <c r="M148" s="2"/>
      <c r="N148" s="2"/>
      <c r="O148" s="2" t="s">
        <v>105</v>
      </c>
      <c r="P148" s="2" t="s">
        <v>105</v>
      </c>
      <c r="Q148" s="2">
        <v>121</v>
      </c>
      <c r="R148" s="2">
        <v>42655.028032407405</v>
      </c>
      <c r="S148" s="2">
        <v>42655.028032407405</v>
      </c>
      <c r="T148" s="2">
        <v>106</v>
      </c>
      <c r="U148" s="2">
        <v>106</v>
      </c>
      <c r="V148" s="2" t="s">
        <v>109</v>
      </c>
      <c r="W148" s="2" t="b">
        <v>0</v>
      </c>
      <c r="X148" s="2" t="s">
        <v>500</v>
      </c>
    </row>
    <row r="149" spans="1:24">
      <c r="A149" s="2">
        <v>0</v>
      </c>
      <c r="B149" s="2">
        <v>123</v>
      </c>
      <c r="C149" s="2" t="s">
        <v>101</v>
      </c>
      <c r="D149" s="2" t="s">
        <v>102</v>
      </c>
      <c r="E149" s="2" t="s">
        <v>501</v>
      </c>
      <c r="F149" s="2"/>
      <c r="G149" s="2"/>
      <c r="H149" s="2" t="s">
        <v>105</v>
      </c>
      <c r="I149" s="2" t="s">
        <v>105</v>
      </c>
      <c r="J149" s="2"/>
      <c r="K149" s="2"/>
      <c r="L149" s="2"/>
      <c r="M149" s="2"/>
      <c r="N149" s="2"/>
      <c r="O149" s="2" t="s">
        <v>105</v>
      </c>
      <c r="P149" s="2" t="s">
        <v>105</v>
      </c>
      <c r="Q149" s="2">
        <v>123</v>
      </c>
      <c r="R149" s="2">
        <v>42655.028090277781</v>
      </c>
      <c r="S149" s="2">
        <v>42655.028090277781</v>
      </c>
      <c r="T149" s="2">
        <v>106</v>
      </c>
      <c r="U149" s="2">
        <v>106</v>
      </c>
      <c r="V149" s="2" t="s">
        <v>109</v>
      </c>
      <c r="W149" s="2" t="b">
        <v>0</v>
      </c>
      <c r="X149" s="2" t="s">
        <v>502</v>
      </c>
    </row>
    <row r="150" spans="1:24">
      <c r="A150" s="2">
        <v>0</v>
      </c>
      <c r="B150" s="2">
        <v>124</v>
      </c>
      <c r="C150" s="2" t="s">
        <v>101</v>
      </c>
      <c r="D150" s="2" t="s">
        <v>102</v>
      </c>
      <c r="E150" s="2" t="s">
        <v>503</v>
      </c>
      <c r="F150" s="2"/>
      <c r="G150" s="2"/>
      <c r="H150" s="2" t="s">
        <v>105</v>
      </c>
      <c r="I150" s="2" t="s">
        <v>105</v>
      </c>
      <c r="J150" s="2"/>
      <c r="K150" s="2"/>
      <c r="L150" s="2"/>
      <c r="M150" s="2"/>
      <c r="N150" s="2"/>
      <c r="O150" s="2" t="s">
        <v>105</v>
      </c>
      <c r="P150" s="2" t="s">
        <v>105</v>
      </c>
      <c r="Q150" s="2">
        <v>124</v>
      </c>
      <c r="R150" s="2">
        <v>42655.028113425928</v>
      </c>
      <c r="S150" s="2">
        <v>42655.028113425928</v>
      </c>
      <c r="T150" s="2">
        <v>106</v>
      </c>
      <c r="U150" s="2">
        <v>106</v>
      </c>
      <c r="V150" s="2" t="s">
        <v>109</v>
      </c>
      <c r="W150" s="2" t="b">
        <v>0</v>
      </c>
      <c r="X150" s="2" t="s">
        <v>504</v>
      </c>
    </row>
    <row r="151" spans="1:24">
      <c r="A151" s="2">
        <v>0</v>
      </c>
      <c r="B151" s="2">
        <v>126</v>
      </c>
      <c r="C151" s="2" t="s">
        <v>101</v>
      </c>
      <c r="D151" s="2" t="s">
        <v>102</v>
      </c>
      <c r="E151" s="2" t="s">
        <v>382</v>
      </c>
      <c r="F151" s="2" t="s">
        <v>505</v>
      </c>
      <c r="G151" s="2" t="b">
        <v>0</v>
      </c>
      <c r="H151" s="2" t="s">
        <v>105</v>
      </c>
      <c r="I151" s="2" t="s">
        <v>105</v>
      </c>
      <c r="J151" s="2" t="s">
        <v>129</v>
      </c>
      <c r="K151" s="2"/>
      <c r="L151" s="2"/>
      <c r="M151" s="2"/>
      <c r="N151" s="2"/>
      <c r="O151" s="2" t="s">
        <v>105</v>
      </c>
      <c r="P151" s="2" t="s">
        <v>105</v>
      </c>
      <c r="Q151" s="2">
        <v>126</v>
      </c>
      <c r="R151" s="2">
        <v>42678.930405092593</v>
      </c>
      <c r="S151" s="2">
        <v>42655.028171296297</v>
      </c>
      <c r="T151" s="2">
        <v>106</v>
      </c>
      <c r="U151" s="2">
        <v>192</v>
      </c>
      <c r="V151" s="2" t="s">
        <v>132</v>
      </c>
      <c r="W151" s="2" t="b">
        <v>0</v>
      </c>
      <c r="X151" s="2" t="s">
        <v>506</v>
      </c>
    </row>
    <row r="152" spans="1:24">
      <c r="A152" s="2">
        <v>0</v>
      </c>
      <c r="B152" s="2">
        <v>194</v>
      </c>
      <c r="C152" s="2" t="s">
        <v>101</v>
      </c>
      <c r="D152" s="2" t="s">
        <v>102</v>
      </c>
      <c r="E152" s="2" t="s">
        <v>507</v>
      </c>
      <c r="F152" s="2" t="s">
        <v>508</v>
      </c>
      <c r="G152" s="2" t="b">
        <v>0</v>
      </c>
      <c r="H152" s="2" t="s">
        <v>105</v>
      </c>
      <c r="I152" s="2" t="s">
        <v>105</v>
      </c>
      <c r="J152" s="2" t="s">
        <v>106</v>
      </c>
      <c r="K152" s="2" t="s">
        <v>509</v>
      </c>
      <c r="L152" s="2"/>
      <c r="M152" s="2"/>
      <c r="N152" s="2"/>
      <c r="O152" s="2" t="s">
        <v>105</v>
      </c>
      <c r="P152" s="2" t="s">
        <v>105</v>
      </c>
      <c r="Q152" s="2">
        <v>194</v>
      </c>
      <c r="R152" s="2">
        <v>42676.858518518522</v>
      </c>
      <c r="S152" s="2">
        <v>42676.858518518522</v>
      </c>
      <c r="T152" s="2">
        <v>88</v>
      </c>
      <c r="U152" s="2">
        <v>88</v>
      </c>
      <c r="V152" s="2" t="s">
        <v>109</v>
      </c>
      <c r="W152" s="2" t="b">
        <v>0</v>
      </c>
      <c r="X152" s="2" t="s">
        <v>510</v>
      </c>
    </row>
    <row r="153" spans="1:24">
      <c r="A153" s="2">
        <v>0</v>
      </c>
      <c r="B153" s="2">
        <v>208</v>
      </c>
      <c r="C153" s="2" t="s">
        <v>101</v>
      </c>
      <c r="D153" s="2" t="s">
        <v>102</v>
      </c>
      <c r="E153" s="2" t="s">
        <v>511</v>
      </c>
      <c r="F153" s="2" t="s">
        <v>512</v>
      </c>
      <c r="G153" s="2" t="b">
        <v>1</v>
      </c>
      <c r="H153" s="2" t="s">
        <v>105</v>
      </c>
      <c r="I153" s="2" t="s">
        <v>105</v>
      </c>
      <c r="J153" s="2" t="s">
        <v>106</v>
      </c>
      <c r="K153" s="2"/>
      <c r="L153" s="2">
        <v>243</v>
      </c>
      <c r="M153" s="2" t="s">
        <v>325</v>
      </c>
      <c r="N153" s="2" t="s">
        <v>513</v>
      </c>
      <c r="O153" s="2" t="s">
        <v>105</v>
      </c>
      <c r="P153" s="2" t="s">
        <v>105</v>
      </c>
      <c r="Q153" s="2">
        <v>208</v>
      </c>
      <c r="R153" s="2">
        <v>42733.702060185184</v>
      </c>
      <c r="S153" s="2">
        <v>42725.024918981479</v>
      </c>
      <c r="T153" s="2">
        <v>86</v>
      </c>
      <c r="U153" s="2">
        <v>110</v>
      </c>
      <c r="V153" s="2" t="s">
        <v>132</v>
      </c>
      <c r="W153" s="2" t="b">
        <v>0</v>
      </c>
      <c r="X153" s="2" t="s">
        <v>514</v>
      </c>
    </row>
    <row r="154" spans="1:24">
      <c r="A154" s="2">
        <v>0</v>
      </c>
      <c r="B154" s="2">
        <v>125</v>
      </c>
      <c r="C154" s="2" t="s">
        <v>101</v>
      </c>
      <c r="D154" s="2" t="s">
        <v>102</v>
      </c>
      <c r="E154" s="2" t="s">
        <v>515</v>
      </c>
      <c r="F154" s="2"/>
      <c r="G154" s="2"/>
      <c r="H154" s="2" t="s">
        <v>105</v>
      </c>
      <c r="I154" s="2" t="s">
        <v>105</v>
      </c>
      <c r="J154" s="2"/>
      <c r="K154" s="2"/>
      <c r="L154" s="2"/>
      <c r="M154" s="2"/>
      <c r="N154" s="2"/>
      <c r="O154" s="2" t="s">
        <v>105</v>
      </c>
      <c r="P154" s="2" t="s">
        <v>105</v>
      </c>
      <c r="Q154" s="2">
        <v>125</v>
      </c>
      <c r="R154" s="2">
        <v>42655.028148148151</v>
      </c>
      <c r="S154" s="2">
        <v>42655.028148148151</v>
      </c>
      <c r="T154" s="2">
        <v>106</v>
      </c>
      <c r="U154" s="2">
        <v>106</v>
      </c>
      <c r="V154" s="2" t="s">
        <v>109</v>
      </c>
      <c r="W154" s="2" t="b">
        <v>0</v>
      </c>
      <c r="X154" s="2" t="s">
        <v>516</v>
      </c>
    </row>
    <row r="155" spans="1:24">
      <c r="A155" s="2">
        <v>0</v>
      </c>
      <c r="B155" s="2">
        <v>127</v>
      </c>
      <c r="C155" s="2" t="s">
        <v>101</v>
      </c>
      <c r="D155" s="2" t="s">
        <v>102</v>
      </c>
      <c r="E155" s="2" t="s">
        <v>517</v>
      </c>
      <c r="F155" s="2"/>
      <c r="G155" s="2"/>
      <c r="H155" s="2" t="s">
        <v>105</v>
      </c>
      <c r="I155" s="2" t="s">
        <v>105</v>
      </c>
      <c r="J155" s="2"/>
      <c r="K155" s="2"/>
      <c r="L155" s="2"/>
      <c r="M155" s="2"/>
      <c r="N155" s="2"/>
      <c r="O155" s="2" t="s">
        <v>105</v>
      </c>
      <c r="P155" s="2" t="s">
        <v>105</v>
      </c>
      <c r="Q155" s="2">
        <v>127</v>
      </c>
      <c r="R155" s="2">
        <v>42655.028194444443</v>
      </c>
      <c r="S155" s="2">
        <v>42655.028194444443</v>
      </c>
      <c r="T155" s="2">
        <v>106</v>
      </c>
      <c r="U155" s="2">
        <v>106</v>
      </c>
      <c r="V155" s="2" t="s">
        <v>109</v>
      </c>
      <c r="W155" s="2" t="b">
        <v>0</v>
      </c>
      <c r="X155" s="2" t="s">
        <v>518</v>
      </c>
    </row>
    <row r="156" spans="1:24">
      <c r="A156" s="2">
        <v>0</v>
      </c>
      <c r="B156" s="2">
        <v>128</v>
      </c>
      <c r="C156" s="2" t="s">
        <v>101</v>
      </c>
      <c r="D156" s="2" t="s">
        <v>102</v>
      </c>
      <c r="E156" s="2" t="s">
        <v>519</v>
      </c>
      <c r="F156" s="2"/>
      <c r="G156" s="2"/>
      <c r="H156" s="2" t="s">
        <v>105</v>
      </c>
      <c r="I156" s="2" t="s">
        <v>105</v>
      </c>
      <c r="J156" s="2"/>
      <c r="K156" s="2"/>
      <c r="L156" s="2"/>
      <c r="M156" s="2"/>
      <c r="N156" s="2"/>
      <c r="O156" s="2" t="s">
        <v>105</v>
      </c>
      <c r="P156" s="2" t="s">
        <v>105</v>
      </c>
      <c r="Q156" s="2">
        <v>128</v>
      </c>
      <c r="R156" s="2">
        <v>42655.028217592589</v>
      </c>
      <c r="S156" s="2">
        <v>42655.028217592589</v>
      </c>
      <c r="T156" s="2">
        <v>106</v>
      </c>
      <c r="U156" s="2">
        <v>106</v>
      </c>
      <c r="V156" s="2" t="s">
        <v>109</v>
      </c>
      <c r="W156" s="2" t="b">
        <v>0</v>
      </c>
      <c r="X156" s="2" t="s">
        <v>520</v>
      </c>
    </row>
    <row r="157" spans="1:24">
      <c r="A157" s="2">
        <v>0</v>
      </c>
      <c r="B157" s="2">
        <v>129</v>
      </c>
      <c r="C157" s="2" t="s">
        <v>101</v>
      </c>
      <c r="D157" s="2" t="s">
        <v>102</v>
      </c>
      <c r="E157" s="2" t="s">
        <v>521</v>
      </c>
      <c r="F157" s="2"/>
      <c r="G157" s="2"/>
      <c r="H157" s="2" t="s">
        <v>105</v>
      </c>
      <c r="I157" s="2" t="s">
        <v>105</v>
      </c>
      <c r="J157" s="2"/>
      <c r="K157" s="2"/>
      <c r="L157" s="2"/>
      <c r="M157" s="2"/>
      <c r="N157" s="2"/>
      <c r="O157" s="2" t="s">
        <v>105</v>
      </c>
      <c r="P157" s="2" t="s">
        <v>105</v>
      </c>
      <c r="Q157" s="2">
        <v>129</v>
      </c>
      <c r="R157" s="2">
        <v>42655.028263888889</v>
      </c>
      <c r="S157" s="2">
        <v>42655.028263888889</v>
      </c>
      <c r="T157" s="2">
        <v>106</v>
      </c>
      <c r="U157" s="2">
        <v>106</v>
      </c>
      <c r="V157" s="2" t="s">
        <v>109</v>
      </c>
      <c r="W157" s="2" t="b">
        <v>0</v>
      </c>
      <c r="X157" s="2" t="s">
        <v>522</v>
      </c>
    </row>
    <row r="158" spans="1:24">
      <c r="A158" s="2">
        <v>0</v>
      </c>
      <c r="B158" s="2">
        <v>130</v>
      </c>
      <c r="C158" s="2" t="s">
        <v>101</v>
      </c>
      <c r="D158" s="2" t="s">
        <v>102</v>
      </c>
      <c r="E158" s="2" t="s">
        <v>523</v>
      </c>
      <c r="F158" s="2"/>
      <c r="G158" s="2"/>
      <c r="H158" s="2" t="s">
        <v>105</v>
      </c>
      <c r="I158" s="2" t="s">
        <v>105</v>
      </c>
      <c r="J158" s="2"/>
      <c r="K158" s="2"/>
      <c r="L158" s="2"/>
      <c r="M158" s="2"/>
      <c r="N158" s="2"/>
      <c r="O158" s="2" t="s">
        <v>105</v>
      </c>
      <c r="P158" s="2" t="s">
        <v>105</v>
      </c>
      <c r="Q158" s="2">
        <v>130</v>
      </c>
      <c r="R158" s="2">
        <v>42655.028298611112</v>
      </c>
      <c r="S158" s="2">
        <v>42655.028298611112</v>
      </c>
      <c r="T158" s="2">
        <v>106</v>
      </c>
      <c r="U158" s="2">
        <v>106</v>
      </c>
      <c r="V158" s="2" t="s">
        <v>109</v>
      </c>
      <c r="W158" s="2" t="b">
        <v>0</v>
      </c>
      <c r="X158" s="2" t="s">
        <v>524</v>
      </c>
    </row>
    <row r="159" spans="1:24">
      <c r="A159" s="2">
        <v>0</v>
      </c>
      <c r="B159" s="2">
        <v>131</v>
      </c>
      <c r="C159" s="2" t="s">
        <v>101</v>
      </c>
      <c r="D159" s="2" t="s">
        <v>102</v>
      </c>
      <c r="E159" s="2" t="s">
        <v>525</v>
      </c>
      <c r="F159" s="2"/>
      <c r="G159" s="2"/>
      <c r="H159" s="2" t="s">
        <v>105</v>
      </c>
      <c r="I159" s="2" t="s">
        <v>105</v>
      </c>
      <c r="J159" s="2"/>
      <c r="K159" s="2"/>
      <c r="L159" s="2"/>
      <c r="M159" s="2"/>
      <c r="N159" s="2"/>
      <c r="O159" s="2" t="s">
        <v>105</v>
      </c>
      <c r="P159" s="2" t="s">
        <v>105</v>
      </c>
      <c r="Q159" s="2">
        <v>131</v>
      </c>
      <c r="R159" s="2">
        <v>42655.028321759259</v>
      </c>
      <c r="S159" s="2">
        <v>42655.028321759259</v>
      </c>
      <c r="T159" s="2">
        <v>106</v>
      </c>
      <c r="U159" s="2">
        <v>106</v>
      </c>
      <c r="V159" s="2" t="s">
        <v>109</v>
      </c>
      <c r="W159" s="2" t="b">
        <v>0</v>
      </c>
      <c r="X159" s="2" t="s">
        <v>526</v>
      </c>
    </row>
    <row r="160" spans="1:24">
      <c r="A160" s="2">
        <v>0</v>
      </c>
      <c r="B160" s="2">
        <v>132</v>
      </c>
      <c r="C160" s="2" t="s">
        <v>101</v>
      </c>
      <c r="D160" s="2" t="s">
        <v>102</v>
      </c>
      <c r="E160" s="2" t="s">
        <v>527</v>
      </c>
      <c r="F160" s="2"/>
      <c r="G160" s="2"/>
      <c r="H160" s="2" t="s">
        <v>105</v>
      </c>
      <c r="I160" s="2" t="s">
        <v>105</v>
      </c>
      <c r="J160" s="2"/>
      <c r="K160" s="2"/>
      <c r="L160" s="2"/>
      <c r="M160" s="2"/>
      <c r="N160" s="2"/>
      <c r="O160" s="2" t="s">
        <v>105</v>
      </c>
      <c r="P160" s="2" t="s">
        <v>105</v>
      </c>
      <c r="Q160" s="2">
        <v>132</v>
      </c>
      <c r="R160" s="2">
        <v>42655.028344907405</v>
      </c>
      <c r="S160" s="2">
        <v>42655.028344907405</v>
      </c>
      <c r="T160" s="2">
        <v>106</v>
      </c>
      <c r="U160" s="2">
        <v>106</v>
      </c>
      <c r="V160" s="2" t="s">
        <v>109</v>
      </c>
      <c r="W160" s="2" t="b">
        <v>0</v>
      </c>
      <c r="X160" s="2" t="s">
        <v>528</v>
      </c>
    </row>
    <row r="161" spans="1:24">
      <c r="A161" s="2">
        <v>0</v>
      </c>
      <c r="B161" s="2">
        <v>133</v>
      </c>
      <c r="C161" s="2" t="s">
        <v>101</v>
      </c>
      <c r="D161" s="2" t="s">
        <v>102</v>
      </c>
      <c r="E161" s="2" t="s">
        <v>529</v>
      </c>
      <c r="F161" s="2"/>
      <c r="G161" s="2"/>
      <c r="H161" s="2" t="s">
        <v>105</v>
      </c>
      <c r="I161" s="2" t="s">
        <v>105</v>
      </c>
      <c r="J161" s="2"/>
      <c r="K161" s="2"/>
      <c r="L161" s="2"/>
      <c r="M161" s="2"/>
      <c r="N161" s="2"/>
      <c r="O161" s="2" t="s">
        <v>105</v>
      </c>
      <c r="P161" s="2" t="s">
        <v>105</v>
      </c>
      <c r="Q161" s="2">
        <v>133</v>
      </c>
      <c r="R161" s="2">
        <v>42655.028379629628</v>
      </c>
      <c r="S161" s="2">
        <v>42655.028379629628</v>
      </c>
      <c r="T161" s="2">
        <v>106</v>
      </c>
      <c r="U161" s="2">
        <v>106</v>
      </c>
      <c r="V161" s="2" t="s">
        <v>109</v>
      </c>
      <c r="W161" s="2" t="b">
        <v>0</v>
      </c>
      <c r="X161" s="2" t="s">
        <v>530</v>
      </c>
    </row>
    <row r="162" spans="1:24">
      <c r="A162" s="2">
        <v>0</v>
      </c>
      <c r="B162" s="2">
        <v>134</v>
      </c>
      <c r="C162" s="2" t="s">
        <v>101</v>
      </c>
      <c r="D162" s="2" t="s">
        <v>102</v>
      </c>
      <c r="E162" s="2" t="s">
        <v>531</v>
      </c>
      <c r="F162" s="2"/>
      <c r="G162" s="2"/>
      <c r="H162" s="2" t="s">
        <v>105</v>
      </c>
      <c r="I162" s="2" t="s">
        <v>105</v>
      </c>
      <c r="J162" s="2"/>
      <c r="K162" s="2"/>
      <c r="L162" s="2"/>
      <c r="M162" s="2"/>
      <c r="N162" s="2"/>
      <c r="O162" s="2" t="s">
        <v>105</v>
      </c>
      <c r="P162" s="2" t="s">
        <v>105</v>
      </c>
      <c r="Q162" s="2">
        <v>134</v>
      </c>
      <c r="R162" s="2">
        <v>42655.028402777774</v>
      </c>
      <c r="S162" s="2">
        <v>42655.028402777774</v>
      </c>
      <c r="T162" s="2">
        <v>106</v>
      </c>
      <c r="U162" s="2">
        <v>106</v>
      </c>
      <c r="V162" s="2" t="s">
        <v>109</v>
      </c>
      <c r="W162" s="2" t="b">
        <v>0</v>
      </c>
      <c r="X162" s="2" t="s">
        <v>532</v>
      </c>
    </row>
    <row r="163" spans="1:24">
      <c r="A163" s="2">
        <v>0</v>
      </c>
      <c r="B163" s="2">
        <v>176</v>
      </c>
      <c r="C163" s="2" t="s">
        <v>101</v>
      </c>
      <c r="D163" s="2" t="s">
        <v>102</v>
      </c>
      <c r="E163" s="2" t="s">
        <v>533</v>
      </c>
      <c r="F163" s="2"/>
      <c r="G163" s="2"/>
      <c r="H163" s="2" t="s">
        <v>105</v>
      </c>
      <c r="I163" s="2" t="s">
        <v>105</v>
      </c>
      <c r="J163" s="2"/>
      <c r="K163" s="2"/>
      <c r="L163" s="2"/>
      <c r="M163" s="2"/>
      <c r="N163" s="2"/>
      <c r="O163" s="2" t="s">
        <v>105</v>
      </c>
      <c r="P163" s="2" t="s">
        <v>105</v>
      </c>
      <c r="Q163" s="2">
        <v>176</v>
      </c>
      <c r="R163" s="2">
        <v>42655.956562500003</v>
      </c>
      <c r="S163" s="2">
        <v>42655.956562500003</v>
      </c>
      <c r="T163" s="2">
        <v>192</v>
      </c>
      <c r="U163" s="2">
        <v>192</v>
      </c>
      <c r="V163" s="2" t="s">
        <v>109</v>
      </c>
      <c r="W163" s="2" t="b">
        <v>0</v>
      </c>
      <c r="X163" s="2" t="s">
        <v>534</v>
      </c>
    </row>
    <row r="164" spans="1:24">
      <c r="A164" s="2">
        <v>0</v>
      </c>
      <c r="B164" s="2">
        <v>223</v>
      </c>
      <c r="C164" s="2" t="s">
        <v>101</v>
      </c>
      <c r="D164" s="2" t="s">
        <v>102</v>
      </c>
      <c r="E164" s="2" t="s">
        <v>535</v>
      </c>
      <c r="F164" s="2" t="s">
        <v>536</v>
      </c>
      <c r="G164" s="2" t="b">
        <v>0</v>
      </c>
      <c r="H164" s="2" t="s">
        <v>105</v>
      </c>
      <c r="I164" s="2" t="s">
        <v>105</v>
      </c>
      <c r="J164" s="2" t="s">
        <v>106</v>
      </c>
      <c r="K164" s="2"/>
      <c r="L164" s="2">
        <v>225</v>
      </c>
      <c r="M164" s="2" t="s">
        <v>152</v>
      </c>
      <c r="N164" s="2"/>
      <c r="O164" s="2" t="s">
        <v>105</v>
      </c>
      <c r="P164" s="2" t="s">
        <v>105</v>
      </c>
      <c r="Q164" s="2">
        <v>223</v>
      </c>
      <c r="R164" s="2">
        <v>42762.241608796299</v>
      </c>
      <c r="S164" s="2">
        <v>42762.241608796299</v>
      </c>
      <c r="T164" s="2">
        <v>86</v>
      </c>
      <c r="U164" s="2">
        <v>86</v>
      </c>
      <c r="V164" s="2" t="s">
        <v>109</v>
      </c>
      <c r="W164" s="2" t="b">
        <v>0</v>
      </c>
      <c r="X164" s="2" t="s">
        <v>537</v>
      </c>
    </row>
    <row r="165" spans="1:24">
      <c r="A165" s="2">
        <v>0</v>
      </c>
      <c r="B165" s="2">
        <v>137</v>
      </c>
      <c r="C165" s="2" t="s">
        <v>101</v>
      </c>
      <c r="D165" s="2" t="s">
        <v>102</v>
      </c>
      <c r="E165" s="2" t="s">
        <v>538</v>
      </c>
      <c r="F165" s="2"/>
      <c r="G165" s="2"/>
      <c r="H165" s="2" t="s">
        <v>105</v>
      </c>
      <c r="I165" s="2" t="s">
        <v>105</v>
      </c>
      <c r="J165" s="2"/>
      <c r="K165" s="2"/>
      <c r="L165" s="2"/>
      <c r="M165" s="2"/>
      <c r="N165" s="2"/>
      <c r="O165" s="2" t="s">
        <v>105</v>
      </c>
      <c r="P165" s="2" t="s">
        <v>105</v>
      </c>
      <c r="Q165" s="2">
        <v>137</v>
      </c>
      <c r="R165" s="2">
        <v>42655.028495370374</v>
      </c>
      <c r="S165" s="2">
        <v>42655.028495370374</v>
      </c>
      <c r="T165" s="2">
        <v>106</v>
      </c>
      <c r="U165" s="2">
        <v>106</v>
      </c>
      <c r="V165" s="2" t="s">
        <v>109</v>
      </c>
      <c r="W165" s="2" t="b">
        <v>0</v>
      </c>
      <c r="X165" s="2" t="s">
        <v>539</v>
      </c>
    </row>
    <row r="166" spans="1:24">
      <c r="A166" s="2">
        <v>0</v>
      </c>
      <c r="B166" s="2">
        <v>204</v>
      </c>
      <c r="C166" s="2" t="s">
        <v>101</v>
      </c>
      <c r="D166" s="2" t="s">
        <v>102</v>
      </c>
      <c r="E166" s="2" t="s">
        <v>540</v>
      </c>
      <c r="F166" s="2" t="s">
        <v>541</v>
      </c>
      <c r="G166" s="2" t="b">
        <v>0</v>
      </c>
      <c r="H166" s="2" t="s">
        <v>105</v>
      </c>
      <c r="I166" s="2" t="s">
        <v>105</v>
      </c>
      <c r="J166" s="2" t="s">
        <v>129</v>
      </c>
      <c r="K166" s="2" t="s">
        <v>542</v>
      </c>
      <c r="L166" s="2">
        <v>240</v>
      </c>
      <c r="M166" s="2" t="s">
        <v>543</v>
      </c>
      <c r="N166" s="2"/>
      <c r="O166" s="2" t="s">
        <v>105</v>
      </c>
      <c r="P166" s="2" t="s">
        <v>105</v>
      </c>
      <c r="Q166" s="2">
        <v>204</v>
      </c>
      <c r="R166" s="2">
        <v>42712.999386574076</v>
      </c>
      <c r="S166" s="2">
        <v>42712.808749999997</v>
      </c>
      <c r="T166" s="2">
        <v>97</v>
      </c>
      <c r="U166" s="2">
        <v>97</v>
      </c>
      <c r="V166" s="2" t="s">
        <v>132</v>
      </c>
      <c r="W166" s="2" t="b">
        <v>0</v>
      </c>
      <c r="X166" s="2" t="s">
        <v>544</v>
      </c>
    </row>
    <row r="167" spans="1:24">
      <c r="A167" s="2">
        <v>0</v>
      </c>
      <c r="B167" s="2">
        <v>181</v>
      </c>
      <c r="C167" s="2" t="s">
        <v>101</v>
      </c>
      <c r="D167" s="2" t="s">
        <v>102</v>
      </c>
      <c r="E167" s="2" t="s">
        <v>545</v>
      </c>
      <c r="F167" s="2" t="s">
        <v>546</v>
      </c>
      <c r="G167" s="2" t="b">
        <v>1</v>
      </c>
      <c r="H167" s="2" t="s">
        <v>105</v>
      </c>
      <c r="I167" s="2" t="s">
        <v>105</v>
      </c>
      <c r="J167" s="2" t="s">
        <v>106</v>
      </c>
      <c r="K167" s="2" t="s">
        <v>547</v>
      </c>
      <c r="L167" s="2"/>
      <c r="M167" s="2"/>
      <c r="N167" s="2" t="s">
        <v>548</v>
      </c>
      <c r="O167" s="2" t="s">
        <v>105</v>
      </c>
      <c r="P167" s="2" t="s">
        <v>105</v>
      </c>
      <c r="Q167" s="2">
        <v>181</v>
      </c>
      <c r="R167" s="2">
        <v>42747.837627314817</v>
      </c>
      <c r="S167" s="2">
        <v>42656.898865740739</v>
      </c>
      <c r="T167" s="2">
        <v>110</v>
      </c>
      <c r="U167" s="2">
        <v>10</v>
      </c>
      <c r="V167" s="2" t="s">
        <v>143</v>
      </c>
      <c r="W167" s="2" t="b">
        <v>0</v>
      </c>
      <c r="X167" s="2" t="s">
        <v>549</v>
      </c>
    </row>
    <row r="168" spans="1:24">
      <c r="A168" s="2">
        <v>0</v>
      </c>
      <c r="B168" s="2">
        <v>221</v>
      </c>
      <c r="C168" s="2" t="s">
        <v>101</v>
      </c>
      <c r="D168" s="2" t="s">
        <v>102</v>
      </c>
      <c r="E168" s="2" t="s">
        <v>550</v>
      </c>
      <c r="F168" s="2" t="s">
        <v>551</v>
      </c>
      <c r="G168" s="2" t="b">
        <v>0</v>
      </c>
      <c r="H168" s="2" t="s">
        <v>105</v>
      </c>
      <c r="I168" s="2" t="s">
        <v>105</v>
      </c>
      <c r="J168" s="2" t="s">
        <v>106</v>
      </c>
      <c r="K168" s="2"/>
      <c r="L168" s="2">
        <v>221</v>
      </c>
      <c r="M168" s="2" t="s">
        <v>552</v>
      </c>
      <c r="N168" s="2"/>
      <c r="O168" s="2" t="s">
        <v>105</v>
      </c>
      <c r="P168" s="2" t="s">
        <v>105</v>
      </c>
      <c r="Q168" s="2">
        <v>221</v>
      </c>
      <c r="R168" s="2">
        <v>42753.960312499999</v>
      </c>
      <c r="S168" s="2">
        <v>42753.960312499999</v>
      </c>
      <c r="T168" s="2">
        <v>86</v>
      </c>
      <c r="U168" s="2">
        <v>86</v>
      </c>
      <c r="V168" s="2" t="s">
        <v>109</v>
      </c>
      <c r="W168" s="2" t="b">
        <v>0</v>
      </c>
      <c r="X168" s="2" t="s">
        <v>553</v>
      </c>
    </row>
    <row r="169" spans="1:24">
      <c r="A169" s="2">
        <v>0</v>
      </c>
      <c r="B169" s="2">
        <v>138</v>
      </c>
      <c r="C169" s="2" t="s">
        <v>101</v>
      </c>
      <c r="D169" s="2" t="s">
        <v>102</v>
      </c>
      <c r="E169" s="2" t="s">
        <v>554</v>
      </c>
      <c r="F169" s="2"/>
      <c r="G169" s="2"/>
      <c r="H169" s="2" t="s">
        <v>105</v>
      </c>
      <c r="I169" s="2" t="s">
        <v>105</v>
      </c>
      <c r="J169" s="2"/>
      <c r="K169" s="2"/>
      <c r="L169" s="2"/>
      <c r="M169" s="2"/>
      <c r="N169" s="2"/>
      <c r="O169" s="2" t="s">
        <v>105</v>
      </c>
      <c r="P169" s="2" t="s">
        <v>105</v>
      </c>
      <c r="Q169" s="2">
        <v>138</v>
      </c>
      <c r="R169" s="2">
        <v>42655.02851851852</v>
      </c>
      <c r="S169" s="2">
        <v>42655.02851851852</v>
      </c>
      <c r="T169" s="2">
        <v>106</v>
      </c>
      <c r="U169" s="2">
        <v>106</v>
      </c>
      <c r="V169" s="2" t="s">
        <v>109</v>
      </c>
      <c r="W169" s="2" t="b">
        <v>0</v>
      </c>
      <c r="X169" s="2" t="s">
        <v>555</v>
      </c>
    </row>
    <row r="170" spans="1:24">
      <c r="A170" s="2">
        <v>0</v>
      </c>
      <c r="B170" s="2">
        <v>196</v>
      </c>
      <c r="C170" s="2" t="s">
        <v>101</v>
      </c>
      <c r="D170" s="2" t="s">
        <v>102</v>
      </c>
      <c r="E170" s="2" t="s">
        <v>556</v>
      </c>
      <c r="F170" s="2" t="s">
        <v>557</v>
      </c>
      <c r="G170" s="2" t="b">
        <v>1</v>
      </c>
      <c r="H170" s="2" t="s">
        <v>105</v>
      </c>
      <c r="I170" s="2" t="s">
        <v>105</v>
      </c>
      <c r="J170" s="2" t="s">
        <v>106</v>
      </c>
      <c r="K170" s="2"/>
      <c r="L170" s="2">
        <v>302</v>
      </c>
      <c r="M170" s="2" t="s">
        <v>558</v>
      </c>
      <c r="N170" s="2" t="s">
        <v>559</v>
      </c>
      <c r="O170" s="2" t="s">
        <v>105</v>
      </c>
      <c r="P170" s="2" t="s">
        <v>105</v>
      </c>
      <c r="Q170" s="2">
        <v>196</v>
      </c>
      <c r="R170" s="2">
        <v>42709.964456018519</v>
      </c>
      <c r="S170" s="2">
        <v>42693.008402777778</v>
      </c>
      <c r="T170" s="2">
        <v>110</v>
      </c>
      <c r="U170" s="2">
        <v>110</v>
      </c>
      <c r="V170" s="2" t="s">
        <v>251</v>
      </c>
      <c r="W170" s="2" t="b">
        <v>0</v>
      </c>
      <c r="X170" s="2" t="s">
        <v>560</v>
      </c>
    </row>
    <row r="171" spans="1:24">
      <c r="A171" s="2">
        <v>0</v>
      </c>
      <c r="B171" s="2">
        <v>139</v>
      </c>
      <c r="C171" s="2" t="s">
        <v>101</v>
      </c>
      <c r="D171" s="2" t="s">
        <v>102</v>
      </c>
      <c r="E171" s="2" t="s">
        <v>561</v>
      </c>
      <c r="F171" s="2"/>
      <c r="G171" s="2"/>
      <c r="H171" s="2" t="s">
        <v>105</v>
      </c>
      <c r="I171" s="2" t="s">
        <v>105</v>
      </c>
      <c r="J171" s="2"/>
      <c r="K171" s="2"/>
      <c r="L171" s="2"/>
      <c r="M171" s="2"/>
      <c r="N171" s="2"/>
      <c r="O171" s="2" t="s">
        <v>105</v>
      </c>
      <c r="P171" s="2" t="s">
        <v>105</v>
      </c>
      <c r="Q171" s="2">
        <v>139</v>
      </c>
      <c r="R171" s="2">
        <v>42655.028541666667</v>
      </c>
      <c r="S171" s="2">
        <v>42655.028541666667</v>
      </c>
      <c r="T171" s="2">
        <v>106</v>
      </c>
      <c r="U171" s="2">
        <v>106</v>
      </c>
      <c r="V171" s="2" t="s">
        <v>109</v>
      </c>
      <c r="W171" s="2" t="b">
        <v>0</v>
      </c>
      <c r="X171" s="2" t="s">
        <v>562</v>
      </c>
    </row>
    <row r="172" spans="1:24">
      <c r="A172" s="2">
        <v>0</v>
      </c>
      <c r="B172" s="2">
        <v>140</v>
      </c>
      <c r="C172" s="2" t="s">
        <v>101</v>
      </c>
      <c r="D172" s="2" t="s">
        <v>102</v>
      </c>
      <c r="E172" s="2" t="s">
        <v>563</v>
      </c>
      <c r="F172" s="2"/>
      <c r="G172" s="2"/>
      <c r="H172" s="2" t="s">
        <v>105</v>
      </c>
      <c r="I172" s="2" t="s">
        <v>105</v>
      </c>
      <c r="J172" s="2"/>
      <c r="K172" s="2"/>
      <c r="L172" s="2"/>
      <c r="M172" s="2"/>
      <c r="N172" s="2"/>
      <c r="O172" s="2" t="s">
        <v>105</v>
      </c>
      <c r="P172" s="2" t="s">
        <v>105</v>
      </c>
      <c r="Q172" s="2">
        <v>140</v>
      </c>
      <c r="R172" s="2">
        <v>42655.02857638889</v>
      </c>
      <c r="S172" s="2">
        <v>42655.02857638889</v>
      </c>
      <c r="T172" s="2">
        <v>106</v>
      </c>
      <c r="U172" s="2">
        <v>106</v>
      </c>
      <c r="V172" s="2" t="s">
        <v>109</v>
      </c>
      <c r="W172" s="2" t="b">
        <v>0</v>
      </c>
      <c r="X172" s="2" t="s">
        <v>564</v>
      </c>
    </row>
    <row r="173" spans="1:24">
      <c r="A173" s="2">
        <v>0</v>
      </c>
      <c r="B173" s="2">
        <v>141</v>
      </c>
      <c r="C173" s="2" t="s">
        <v>101</v>
      </c>
      <c r="D173" s="2" t="s">
        <v>102</v>
      </c>
      <c r="E173" s="2" t="s">
        <v>565</v>
      </c>
      <c r="F173" s="2"/>
      <c r="G173" s="2"/>
      <c r="H173" s="2" t="s">
        <v>105</v>
      </c>
      <c r="I173" s="2" t="s">
        <v>105</v>
      </c>
      <c r="J173" s="2"/>
      <c r="K173" s="2"/>
      <c r="L173" s="2"/>
      <c r="M173" s="2"/>
      <c r="N173" s="2"/>
      <c r="O173" s="2" t="s">
        <v>105</v>
      </c>
      <c r="P173" s="2" t="s">
        <v>105</v>
      </c>
      <c r="Q173" s="2">
        <v>141</v>
      </c>
      <c r="R173" s="2">
        <v>42655.028599537036</v>
      </c>
      <c r="S173" s="2">
        <v>42655.028599537036</v>
      </c>
      <c r="T173" s="2">
        <v>106</v>
      </c>
      <c r="U173" s="2">
        <v>106</v>
      </c>
      <c r="V173" s="2" t="s">
        <v>109</v>
      </c>
      <c r="W173" s="2" t="b">
        <v>0</v>
      </c>
      <c r="X173" s="2" t="s">
        <v>566</v>
      </c>
    </row>
    <row r="174" spans="1:24">
      <c r="A174" s="2">
        <v>0</v>
      </c>
      <c r="B174" s="2">
        <v>136</v>
      </c>
      <c r="C174" s="2" t="s">
        <v>101</v>
      </c>
      <c r="D174" s="2" t="s">
        <v>102</v>
      </c>
      <c r="E174" s="2" t="s">
        <v>567</v>
      </c>
      <c r="F174" s="2"/>
      <c r="G174" s="2"/>
      <c r="H174" s="2" t="s">
        <v>105</v>
      </c>
      <c r="I174" s="2" t="s">
        <v>105</v>
      </c>
      <c r="J174" s="2"/>
      <c r="K174" s="2"/>
      <c r="L174" s="2"/>
      <c r="M174" s="2"/>
      <c r="N174" s="2"/>
      <c r="O174" s="2" t="s">
        <v>105</v>
      </c>
      <c r="P174" s="2" t="s">
        <v>105</v>
      </c>
      <c r="Q174" s="2">
        <v>136</v>
      </c>
      <c r="R174" s="2">
        <v>42655.02847222222</v>
      </c>
      <c r="S174" s="2">
        <v>42655.02847222222</v>
      </c>
      <c r="T174" s="2">
        <v>106</v>
      </c>
      <c r="U174" s="2">
        <v>106</v>
      </c>
      <c r="V174" s="2" t="s">
        <v>109</v>
      </c>
      <c r="W174" s="2" t="b">
        <v>0</v>
      </c>
      <c r="X174" s="2" t="s">
        <v>568</v>
      </c>
    </row>
    <row r="175" spans="1:24">
      <c r="A175" s="2">
        <v>0</v>
      </c>
      <c r="B175" s="2">
        <v>142</v>
      </c>
      <c r="C175" s="2" t="s">
        <v>101</v>
      </c>
      <c r="D175" s="2" t="s">
        <v>102</v>
      </c>
      <c r="E175" s="2" t="s">
        <v>569</v>
      </c>
      <c r="F175" s="2"/>
      <c r="G175" s="2"/>
      <c r="H175" s="2" t="s">
        <v>105</v>
      </c>
      <c r="I175" s="2" t="s">
        <v>105</v>
      </c>
      <c r="J175" s="2"/>
      <c r="K175" s="2"/>
      <c r="L175" s="2"/>
      <c r="M175" s="2"/>
      <c r="N175" s="2"/>
      <c r="O175" s="2" t="s">
        <v>105</v>
      </c>
      <c r="P175" s="2" t="s">
        <v>105</v>
      </c>
      <c r="Q175" s="2">
        <v>142</v>
      </c>
      <c r="R175" s="2">
        <v>42655.028622685182</v>
      </c>
      <c r="S175" s="2">
        <v>42655.028622685182</v>
      </c>
      <c r="T175" s="2">
        <v>106</v>
      </c>
      <c r="U175" s="2">
        <v>106</v>
      </c>
      <c r="V175" s="2" t="s">
        <v>109</v>
      </c>
      <c r="W175" s="2" t="b">
        <v>0</v>
      </c>
      <c r="X175" s="2" t="s">
        <v>570</v>
      </c>
    </row>
    <row r="176" spans="1:24">
      <c r="A176" s="2">
        <v>0</v>
      </c>
      <c r="B176" s="2">
        <v>143</v>
      </c>
      <c r="C176" s="2" t="s">
        <v>101</v>
      </c>
      <c r="D176" s="2" t="s">
        <v>102</v>
      </c>
      <c r="E176" s="2" t="s">
        <v>571</v>
      </c>
      <c r="F176" s="2"/>
      <c r="G176" s="2"/>
      <c r="H176" s="2" t="s">
        <v>105</v>
      </c>
      <c r="I176" s="2" t="s">
        <v>105</v>
      </c>
      <c r="J176" s="2"/>
      <c r="K176" s="2"/>
      <c r="L176" s="2"/>
      <c r="M176" s="2"/>
      <c r="N176" s="2"/>
      <c r="O176" s="2" t="s">
        <v>105</v>
      </c>
      <c r="P176" s="2" t="s">
        <v>105</v>
      </c>
      <c r="Q176" s="2">
        <v>143</v>
      </c>
      <c r="R176" s="2">
        <v>42661.775578703702</v>
      </c>
      <c r="S176" s="2">
        <v>42655.028645833336</v>
      </c>
      <c r="T176" s="2">
        <v>106</v>
      </c>
      <c r="U176" s="2">
        <v>192</v>
      </c>
      <c r="V176" s="2" t="s">
        <v>109</v>
      </c>
      <c r="W176" s="2" t="b">
        <v>0</v>
      </c>
      <c r="X176" s="2" t="s">
        <v>572</v>
      </c>
    </row>
    <row r="177" spans="1:24">
      <c r="A177" s="2">
        <v>0</v>
      </c>
      <c r="B177" s="2">
        <v>166</v>
      </c>
      <c r="C177" s="2" t="s">
        <v>101</v>
      </c>
      <c r="D177" s="2" t="s">
        <v>102</v>
      </c>
      <c r="E177" s="2" t="s">
        <v>573</v>
      </c>
      <c r="F177" s="2"/>
      <c r="G177" s="2"/>
      <c r="H177" s="2" t="s">
        <v>105</v>
      </c>
      <c r="I177" s="2" t="s">
        <v>105</v>
      </c>
      <c r="J177" s="2"/>
      <c r="K177" s="2"/>
      <c r="L177" s="2"/>
      <c r="M177" s="2"/>
      <c r="N177" s="2"/>
      <c r="O177" s="2" t="s">
        <v>105</v>
      </c>
      <c r="P177" s="2" t="s">
        <v>105</v>
      </c>
      <c r="Q177" s="2">
        <v>166</v>
      </c>
      <c r="R177" s="2">
        <v>42655.936724537038</v>
      </c>
      <c r="S177" s="2">
        <v>42655.936724537038</v>
      </c>
      <c r="T177" s="2">
        <v>192</v>
      </c>
      <c r="U177" s="2">
        <v>192</v>
      </c>
      <c r="V177" s="2" t="s">
        <v>109</v>
      </c>
      <c r="W177" s="2" t="b">
        <v>0</v>
      </c>
      <c r="X177" s="2" t="s">
        <v>574</v>
      </c>
    </row>
    <row r="178" spans="1:24">
      <c r="A178" s="2">
        <v>0</v>
      </c>
      <c r="B178" s="2">
        <v>202</v>
      </c>
      <c r="C178" s="2" t="s">
        <v>101</v>
      </c>
      <c r="D178" s="2" t="s">
        <v>102</v>
      </c>
      <c r="E178" s="2" t="s">
        <v>575</v>
      </c>
      <c r="F178" s="2" t="s">
        <v>575</v>
      </c>
      <c r="G178" s="2" t="b">
        <v>0</v>
      </c>
      <c r="H178" s="2" t="s">
        <v>105</v>
      </c>
      <c r="I178" s="2" t="s">
        <v>105</v>
      </c>
      <c r="J178" s="2" t="s">
        <v>129</v>
      </c>
      <c r="K178" s="2"/>
      <c r="L178" s="2">
        <v>321</v>
      </c>
      <c r="M178" s="2" t="s">
        <v>576</v>
      </c>
      <c r="N178" s="2"/>
      <c r="O178" s="2" t="s">
        <v>105</v>
      </c>
      <c r="P178" s="2" t="s">
        <v>105</v>
      </c>
      <c r="Q178" s="2">
        <v>202</v>
      </c>
      <c r="R178" s="2">
        <v>42711.971099537041</v>
      </c>
      <c r="S178" s="2">
        <v>42711.971099537041</v>
      </c>
      <c r="T178" s="2">
        <v>86</v>
      </c>
      <c r="U178" s="2">
        <v>86</v>
      </c>
      <c r="V178" s="2" t="s">
        <v>109</v>
      </c>
      <c r="W178" s="2" t="b">
        <v>0</v>
      </c>
      <c r="X178" s="2" t="s">
        <v>577</v>
      </c>
    </row>
    <row r="179" spans="1:24">
      <c r="A179" s="2">
        <v>0</v>
      </c>
      <c r="B179" s="2">
        <v>150</v>
      </c>
      <c r="C179" s="2" t="s">
        <v>101</v>
      </c>
      <c r="D179" s="2" t="s">
        <v>102</v>
      </c>
      <c r="E179" s="2" t="s">
        <v>578</v>
      </c>
      <c r="F179" s="2"/>
      <c r="G179" s="2"/>
      <c r="H179" s="2" t="s">
        <v>105</v>
      </c>
      <c r="I179" s="2" t="s">
        <v>105</v>
      </c>
      <c r="J179" s="2"/>
      <c r="K179" s="2"/>
      <c r="L179" s="2"/>
      <c r="M179" s="2"/>
      <c r="N179" s="2"/>
      <c r="O179" s="2" t="s">
        <v>105</v>
      </c>
      <c r="P179" s="2" t="s">
        <v>105</v>
      </c>
      <c r="Q179" s="2">
        <v>150</v>
      </c>
      <c r="R179" s="2">
        <v>42655.02884259259</v>
      </c>
      <c r="S179" s="2">
        <v>42655.02884259259</v>
      </c>
      <c r="T179" s="2">
        <v>106</v>
      </c>
      <c r="U179" s="2">
        <v>106</v>
      </c>
      <c r="V179" s="2" t="s">
        <v>109</v>
      </c>
      <c r="W179" s="2" t="b">
        <v>0</v>
      </c>
      <c r="X179" s="2" t="s">
        <v>579</v>
      </c>
    </row>
    <row r="180" spans="1:24">
      <c r="A180" s="2">
        <v>0</v>
      </c>
      <c r="B180" s="2">
        <v>151</v>
      </c>
      <c r="C180" s="2" t="s">
        <v>101</v>
      </c>
      <c r="D180" s="2" t="s">
        <v>102</v>
      </c>
      <c r="E180" s="2" t="s">
        <v>580</v>
      </c>
      <c r="F180" s="2"/>
      <c r="G180" s="2"/>
      <c r="H180" s="2" t="s">
        <v>105</v>
      </c>
      <c r="I180" s="2" t="s">
        <v>105</v>
      </c>
      <c r="J180" s="2"/>
      <c r="K180" s="2"/>
      <c r="L180" s="2"/>
      <c r="M180" s="2"/>
      <c r="N180" s="2"/>
      <c r="O180" s="2" t="s">
        <v>105</v>
      </c>
      <c r="P180" s="2" t="s">
        <v>105</v>
      </c>
      <c r="Q180" s="2">
        <v>151</v>
      </c>
      <c r="R180" s="2">
        <v>42655.028865740744</v>
      </c>
      <c r="S180" s="2">
        <v>42655.028865740744</v>
      </c>
      <c r="T180" s="2">
        <v>106</v>
      </c>
      <c r="U180" s="2">
        <v>106</v>
      </c>
      <c r="V180" s="2" t="s">
        <v>109</v>
      </c>
      <c r="W180" s="2" t="b">
        <v>0</v>
      </c>
      <c r="X180" s="2" t="s">
        <v>581</v>
      </c>
    </row>
    <row r="181" spans="1:24">
      <c r="A181" s="2">
        <v>0</v>
      </c>
      <c r="B181" s="2">
        <v>152</v>
      </c>
      <c r="C181" s="2" t="s">
        <v>101</v>
      </c>
      <c r="D181" s="2" t="s">
        <v>102</v>
      </c>
      <c r="E181" s="2" t="s">
        <v>582</v>
      </c>
      <c r="F181" s="2"/>
      <c r="G181" s="2"/>
      <c r="H181" s="2" t="s">
        <v>105</v>
      </c>
      <c r="I181" s="2" t="s">
        <v>105</v>
      </c>
      <c r="J181" s="2"/>
      <c r="K181" s="2"/>
      <c r="L181" s="2"/>
      <c r="M181" s="2"/>
      <c r="N181" s="2"/>
      <c r="O181" s="2" t="s">
        <v>105</v>
      </c>
      <c r="P181" s="2" t="s">
        <v>105</v>
      </c>
      <c r="Q181" s="2">
        <v>152</v>
      </c>
      <c r="R181" s="2">
        <v>42655.02888888889</v>
      </c>
      <c r="S181" s="2">
        <v>42655.02888888889</v>
      </c>
      <c r="T181" s="2">
        <v>106</v>
      </c>
      <c r="U181" s="2">
        <v>106</v>
      </c>
      <c r="V181" s="2" t="s">
        <v>109</v>
      </c>
      <c r="W181" s="2" t="b">
        <v>0</v>
      </c>
      <c r="X181" s="2" t="s">
        <v>583</v>
      </c>
    </row>
    <row r="182" spans="1:24">
      <c r="A182" s="2">
        <v>0</v>
      </c>
      <c r="B182" s="2">
        <v>153</v>
      </c>
      <c r="C182" s="2" t="s">
        <v>101</v>
      </c>
      <c r="D182" s="2" t="s">
        <v>102</v>
      </c>
      <c r="E182" s="2" t="s">
        <v>584</v>
      </c>
      <c r="F182" s="2"/>
      <c r="G182" s="2"/>
      <c r="H182" s="2" t="s">
        <v>105</v>
      </c>
      <c r="I182" s="2" t="s">
        <v>105</v>
      </c>
      <c r="J182" s="2"/>
      <c r="K182" s="2"/>
      <c r="L182" s="2"/>
      <c r="M182" s="2"/>
      <c r="N182" s="2"/>
      <c r="O182" s="2" t="s">
        <v>105</v>
      </c>
      <c r="P182" s="2" t="s">
        <v>105</v>
      </c>
      <c r="Q182" s="2">
        <v>153</v>
      </c>
      <c r="R182" s="2">
        <v>42655.028923611113</v>
      </c>
      <c r="S182" s="2">
        <v>42655.028923611113</v>
      </c>
      <c r="T182" s="2">
        <v>106</v>
      </c>
      <c r="U182" s="2">
        <v>106</v>
      </c>
      <c r="V182" s="2" t="s">
        <v>109</v>
      </c>
      <c r="W182" s="2" t="b">
        <v>0</v>
      </c>
      <c r="X182" s="2" t="s">
        <v>585</v>
      </c>
    </row>
    <row r="183" spans="1:24">
      <c r="A183" s="2">
        <v>0</v>
      </c>
      <c r="B183" s="2">
        <v>155</v>
      </c>
      <c r="C183" s="2" t="s">
        <v>101</v>
      </c>
      <c r="D183" s="2" t="s">
        <v>102</v>
      </c>
      <c r="E183" s="2" t="s">
        <v>586</v>
      </c>
      <c r="F183" s="2"/>
      <c r="G183" s="2"/>
      <c r="H183" s="2" t="s">
        <v>105</v>
      </c>
      <c r="I183" s="2" t="s">
        <v>105</v>
      </c>
      <c r="J183" s="2"/>
      <c r="K183" s="2"/>
      <c r="L183" s="2"/>
      <c r="M183" s="2"/>
      <c r="N183" s="2"/>
      <c r="O183" s="2" t="s">
        <v>105</v>
      </c>
      <c r="P183" s="2" t="s">
        <v>105</v>
      </c>
      <c r="Q183" s="2">
        <v>155</v>
      </c>
      <c r="R183" s="2">
        <v>42655.028969907406</v>
      </c>
      <c r="S183" s="2">
        <v>42655.028969907406</v>
      </c>
      <c r="T183" s="2">
        <v>106</v>
      </c>
      <c r="U183" s="2">
        <v>106</v>
      </c>
      <c r="V183" s="2" t="s">
        <v>109</v>
      </c>
      <c r="W183" s="2" t="b">
        <v>0</v>
      </c>
      <c r="X183" s="2" t="s">
        <v>587</v>
      </c>
    </row>
    <row r="184" spans="1:24">
      <c r="A184" s="2">
        <v>0</v>
      </c>
      <c r="B184" s="2">
        <v>156</v>
      </c>
      <c r="C184" s="2" t="s">
        <v>101</v>
      </c>
      <c r="D184" s="2" t="s">
        <v>102</v>
      </c>
      <c r="E184" s="2" t="s">
        <v>588</v>
      </c>
      <c r="F184" s="2"/>
      <c r="G184" s="2"/>
      <c r="H184" s="2" t="s">
        <v>105</v>
      </c>
      <c r="I184" s="2" t="s">
        <v>105</v>
      </c>
      <c r="J184" s="2"/>
      <c r="K184" s="2"/>
      <c r="L184" s="2"/>
      <c r="M184" s="2"/>
      <c r="N184" s="2"/>
      <c r="O184" s="2" t="s">
        <v>105</v>
      </c>
      <c r="P184" s="2" t="s">
        <v>105</v>
      </c>
      <c r="Q184" s="2">
        <v>156</v>
      </c>
      <c r="R184" s="2">
        <v>42655.029004629629</v>
      </c>
      <c r="S184" s="2">
        <v>42655.029004629629</v>
      </c>
      <c r="T184" s="2">
        <v>106</v>
      </c>
      <c r="U184" s="2">
        <v>106</v>
      </c>
      <c r="V184" s="2" t="s">
        <v>109</v>
      </c>
      <c r="W184" s="2" t="b">
        <v>0</v>
      </c>
      <c r="X184" s="2" t="s">
        <v>589</v>
      </c>
    </row>
    <row r="185" spans="1:24">
      <c r="A185" s="2">
        <v>0</v>
      </c>
      <c r="B185" s="2">
        <v>161</v>
      </c>
      <c r="C185" s="2" t="s">
        <v>101</v>
      </c>
      <c r="D185" s="2" t="s">
        <v>102</v>
      </c>
      <c r="E185" s="2" t="s">
        <v>590</v>
      </c>
      <c r="F185" s="2"/>
      <c r="G185" s="2"/>
      <c r="H185" s="2" t="s">
        <v>105</v>
      </c>
      <c r="I185" s="2" t="s">
        <v>105</v>
      </c>
      <c r="J185" s="2"/>
      <c r="K185" s="2"/>
      <c r="L185" s="2"/>
      <c r="M185" s="2"/>
      <c r="N185" s="2"/>
      <c r="O185" s="2" t="s">
        <v>105</v>
      </c>
      <c r="P185" s="2" t="s">
        <v>105</v>
      </c>
      <c r="Q185" s="2">
        <v>161</v>
      </c>
      <c r="R185" s="2">
        <v>42655.936342592591</v>
      </c>
      <c r="S185" s="2">
        <v>42655.936342592591</v>
      </c>
      <c r="T185" s="2">
        <v>192</v>
      </c>
      <c r="U185" s="2">
        <v>192</v>
      </c>
      <c r="V185" s="2" t="s">
        <v>109</v>
      </c>
      <c r="W185" s="2" t="b">
        <v>0</v>
      </c>
      <c r="X185" s="2" t="s">
        <v>591</v>
      </c>
    </row>
    <row r="186" spans="1:24">
      <c r="A186" s="2">
        <v>0</v>
      </c>
      <c r="B186" s="2">
        <v>207</v>
      </c>
      <c r="C186" s="2" t="s">
        <v>101</v>
      </c>
      <c r="D186" s="2" t="s">
        <v>102</v>
      </c>
      <c r="E186" s="2" t="s">
        <v>592</v>
      </c>
      <c r="F186" s="2" t="s">
        <v>593</v>
      </c>
      <c r="G186" s="2" t="b">
        <v>1</v>
      </c>
      <c r="H186" s="2" t="s">
        <v>105</v>
      </c>
      <c r="I186" s="2" t="s">
        <v>105</v>
      </c>
      <c r="J186" s="2" t="s">
        <v>106</v>
      </c>
      <c r="K186" s="2"/>
      <c r="L186" s="2">
        <v>203</v>
      </c>
      <c r="M186" s="2" t="s">
        <v>594</v>
      </c>
      <c r="N186" s="2" t="s">
        <v>595</v>
      </c>
      <c r="O186" s="2" t="s">
        <v>105</v>
      </c>
      <c r="P186" s="2" t="s">
        <v>105</v>
      </c>
      <c r="Q186" s="2">
        <v>207</v>
      </c>
      <c r="R186" s="2">
        <v>42748.688634259262</v>
      </c>
      <c r="S186" s="2">
        <v>42717.038622685184</v>
      </c>
      <c r="T186" s="2">
        <v>110</v>
      </c>
      <c r="U186" s="2">
        <v>110</v>
      </c>
      <c r="V186" s="2" t="s">
        <v>143</v>
      </c>
      <c r="W186" s="2" t="b">
        <v>0</v>
      </c>
      <c r="X186" s="2" t="s">
        <v>596</v>
      </c>
    </row>
    <row r="187" spans="1:24">
      <c r="A187" s="2">
        <v>0</v>
      </c>
      <c r="B187" s="2">
        <v>214</v>
      </c>
      <c r="C187" s="2" t="s">
        <v>101</v>
      </c>
      <c r="D187" s="2" t="s">
        <v>102</v>
      </c>
      <c r="E187" s="2" t="s">
        <v>597</v>
      </c>
      <c r="F187" s="2" t="s">
        <v>598</v>
      </c>
      <c r="G187" s="2" t="b">
        <v>1</v>
      </c>
      <c r="H187" s="2" t="s">
        <v>105</v>
      </c>
      <c r="I187" s="2" t="s">
        <v>105</v>
      </c>
      <c r="J187" s="2" t="s">
        <v>106</v>
      </c>
      <c r="K187" s="2" t="s">
        <v>599</v>
      </c>
      <c r="L187" s="2">
        <v>362</v>
      </c>
      <c r="M187" s="2" t="s">
        <v>600</v>
      </c>
      <c r="N187" s="2" t="s">
        <v>601</v>
      </c>
      <c r="O187" s="2" t="s">
        <v>105</v>
      </c>
      <c r="P187" s="2" t="s">
        <v>105</v>
      </c>
      <c r="Q187" s="2">
        <v>214</v>
      </c>
      <c r="R187" s="2">
        <v>42748.702939814815</v>
      </c>
      <c r="S187" s="2">
        <v>42748.702939814815</v>
      </c>
      <c r="T187" s="2">
        <v>110</v>
      </c>
      <c r="U187" s="2">
        <v>110</v>
      </c>
      <c r="V187" s="2" t="s">
        <v>109</v>
      </c>
      <c r="W187" s="2" t="b">
        <v>0</v>
      </c>
      <c r="X187" s="2" t="s">
        <v>602</v>
      </c>
    </row>
    <row r="188" spans="1:24">
      <c r="A188" s="2">
        <v>0</v>
      </c>
      <c r="B188" s="2">
        <v>135</v>
      </c>
      <c r="C188" s="2" t="s">
        <v>101</v>
      </c>
      <c r="D188" s="2" t="s">
        <v>102</v>
      </c>
      <c r="E188" s="2" t="s">
        <v>603</v>
      </c>
      <c r="F188" s="2"/>
      <c r="G188" s="2"/>
      <c r="H188" s="2" t="s">
        <v>105</v>
      </c>
      <c r="I188" s="2" t="s">
        <v>105</v>
      </c>
      <c r="J188" s="2"/>
      <c r="K188" s="2"/>
      <c r="L188" s="2"/>
      <c r="M188" s="2"/>
      <c r="N188" s="2"/>
      <c r="O188" s="2" t="s">
        <v>105</v>
      </c>
      <c r="P188" s="2" t="s">
        <v>105</v>
      </c>
      <c r="Q188" s="2">
        <v>135</v>
      </c>
      <c r="R188" s="2">
        <v>42655.028437499997</v>
      </c>
      <c r="S188" s="2">
        <v>42655.028437499997</v>
      </c>
      <c r="T188" s="2">
        <v>106</v>
      </c>
      <c r="U188" s="2">
        <v>106</v>
      </c>
      <c r="V188" s="2" t="s">
        <v>109</v>
      </c>
      <c r="W188" s="2" t="b">
        <v>0</v>
      </c>
      <c r="X188" s="2" t="s">
        <v>604</v>
      </c>
    </row>
    <row r="189" spans="1:24">
      <c r="A189" s="2">
        <v>0</v>
      </c>
      <c r="B189" s="2">
        <v>144</v>
      </c>
      <c r="C189" s="2" t="s">
        <v>101</v>
      </c>
      <c r="D189" s="2" t="s">
        <v>102</v>
      </c>
      <c r="E189" s="2" t="s">
        <v>605</v>
      </c>
      <c r="F189" s="2"/>
      <c r="G189" s="2"/>
      <c r="H189" s="2" t="s">
        <v>105</v>
      </c>
      <c r="I189" s="2" t="s">
        <v>105</v>
      </c>
      <c r="J189" s="2"/>
      <c r="K189" s="2"/>
      <c r="L189" s="2"/>
      <c r="M189" s="2"/>
      <c r="N189" s="2"/>
      <c r="O189" s="2" t="s">
        <v>105</v>
      </c>
      <c r="P189" s="2" t="s">
        <v>105</v>
      </c>
      <c r="Q189" s="2">
        <v>144</v>
      </c>
      <c r="R189" s="2">
        <v>42655.028680555559</v>
      </c>
      <c r="S189" s="2">
        <v>42655.028680555559</v>
      </c>
      <c r="T189" s="2">
        <v>106</v>
      </c>
      <c r="U189" s="2">
        <v>106</v>
      </c>
      <c r="V189" s="2" t="s">
        <v>109</v>
      </c>
      <c r="W189" s="2" t="b">
        <v>0</v>
      </c>
      <c r="X189" s="2" t="s">
        <v>606</v>
      </c>
    </row>
    <row r="190" spans="1:24">
      <c r="A190" s="2">
        <v>0</v>
      </c>
      <c r="B190" s="2">
        <v>145</v>
      </c>
      <c r="C190" s="2" t="s">
        <v>101</v>
      </c>
      <c r="D190" s="2" t="s">
        <v>102</v>
      </c>
      <c r="E190" s="2" t="s">
        <v>607</v>
      </c>
      <c r="F190" s="2"/>
      <c r="G190" s="2"/>
      <c r="H190" s="2" t="s">
        <v>105</v>
      </c>
      <c r="I190" s="2" t="s">
        <v>105</v>
      </c>
      <c r="J190" s="2"/>
      <c r="K190" s="2"/>
      <c r="L190" s="2"/>
      <c r="M190" s="2"/>
      <c r="N190" s="2"/>
      <c r="O190" s="2" t="s">
        <v>105</v>
      </c>
      <c r="P190" s="2" t="s">
        <v>105</v>
      </c>
      <c r="Q190" s="2">
        <v>145</v>
      </c>
      <c r="R190" s="2">
        <v>42655.028703703705</v>
      </c>
      <c r="S190" s="2">
        <v>42655.028703703705</v>
      </c>
      <c r="T190" s="2">
        <v>106</v>
      </c>
      <c r="U190" s="2">
        <v>106</v>
      </c>
      <c r="V190" s="2" t="s">
        <v>109</v>
      </c>
      <c r="W190" s="2" t="b">
        <v>0</v>
      </c>
      <c r="X190" s="2" t="s">
        <v>608</v>
      </c>
    </row>
    <row r="191" spans="1:24">
      <c r="A191" s="2">
        <v>0</v>
      </c>
      <c r="B191" s="2">
        <v>17</v>
      </c>
      <c r="C191" s="2" t="s">
        <v>101</v>
      </c>
      <c r="D191" s="2" t="s">
        <v>102</v>
      </c>
      <c r="E191" s="2" t="s">
        <v>609</v>
      </c>
      <c r="F191" s="2"/>
      <c r="G191" s="2"/>
      <c r="H191" s="2" t="s">
        <v>105</v>
      </c>
      <c r="I191" s="2" t="s">
        <v>105</v>
      </c>
      <c r="J191" s="2"/>
      <c r="K191" s="2"/>
      <c r="L191" s="2"/>
      <c r="M191" s="2"/>
      <c r="N191" s="2"/>
      <c r="O191" s="2" t="s">
        <v>105</v>
      </c>
      <c r="P191" s="2" t="s">
        <v>105</v>
      </c>
      <c r="Q191" s="2">
        <v>17</v>
      </c>
      <c r="R191" s="2">
        <v>42661.775034722225</v>
      </c>
      <c r="S191" s="2">
        <v>42655.025208333333</v>
      </c>
      <c r="T191" s="2">
        <v>106</v>
      </c>
      <c r="U191" s="2">
        <v>192</v>
      </c>
      <c r="V191" s="2" t="s">
        <v>109</v>
      </c>
      <c r="W191" s="2" t="b">
        <v>0</v>
      </c>
      <c r="X191" s="2" t="s">
        <v>610</v>
      </c>
    </row>
    <row r="192" spans="1:24">
      <c r="A192" s="2">
        <v>0</v>
      </c>
      <c r="B192" s="2">
        <v>10</v>
      </c>
      <c r="C192" s="2" t="s">
        <v>101</v>
      </c>
      <c r="D192" s="2" t="s">
        <v>102</v>
      </c>
      <c r="E192" s="2" t="s">
        <v>611</v>
      </c>
      <c r="F192" s="2" t="s">
        <v>612</v>
      </c>
      <c r="G192" s="2"/>
      <c r="H192" s="2" t="s">
        <v>105</v>
      </c>
      <c r="I192" s="2" t="s">
        <v>105</v>
      </c>
      <c r="J192" s="2"/>
      <c r="K192" s="2"/>
      <c r="L192" s="2"/>
      <c r="M192" s="2"/>
      <c r="N192" s="2"/>
      <c r="O192" s="2" t="s">
        <v>105</v>
      </c>
      <c r="P192" s="2" t="s">
        <v>105</v>
      </c>
      <c r="Q192" s="2">
        <v>10</v>
      </c>
      <c r="R192" s="2">
        <v>42649.895150462966</v>
      </c>
      <c r="S192" s="2">
        <v>42649.895150462966</v>
      </c>
      <c r="T192" s="2">
        <v>192</v>
      </c>
      <c r="U192" s="2">
        <v>192</v>
      </c>
      <c r="V192" s="2" t="s">
        <v>109</v>
      </c>
      <c r="W192" s="2" t="b">
        <v>0</v>
      </c>
      <c r="X192" s="2" t="s">
        <v>613</v>
      </c>
    </row>
    <row r="193" spans="1:24">
      <c r="A193" s="2">
        <v>0</v>
      </c>
      <c r="B193" s="2">
        <v>146</v>
      </c>
      <c r="C193" s="2" t="s">
        <v>101</v>
      </c>
      <c r="D193" s="2" t="s">
        <v>102</v>
      </c>
      <c r="E193" s="2" t="s">
        <v>614</v>
      </c>
      <c r="F193" s="2"/>
      <c r="G193" s="2"/>
      <c r="H193" s="2" t="s">
        <v>105</v>
      </c>
      <c r="I193" s="2" t="s">
        <v>105</v>
      </c>
      <c r="J193" s="2"/>
      <c r="K193" s="2"/>
      <c r="L193" s="2"/>
      <c r="M193" s="2"/>
      <c r="N193" s="2"/>
      <c r="O193" s="2" t="s">
        <v>105</v>
      </c>
      <c r="P193" s="2" t="s">
        <v>105</v>
      </c>
      <c r="Q193" s="2">
        <v>146</v>
      </c>
      <c r="R193" s="2">
        <v>42655.028726851851</v>
      </c>
      <c r="S193" s="2">
        <v>42655.028726851851</v>
      </c>
      <c r="T193" s="2">
        <v>106</v>
      </c>
      <c r="U193" s="2">
        <v>106</v>
      </c>
      <c r="V193" s="2" t="s">
        <v>109</v>
      </c>
      <c r="W193" s="2" t="b">
        <v>0</v>
      </c>
      <c r="X193" s="2" t="s">
        <v>615</v>
      </c>
    </row>
    <row r="194" spans="1:24">
      <c r="A194" s="2">
        <v>0</v>
      </c>
      <c r="B194" s="2">
        <v>147</v>
      </c>
      <c r="C194" s="2" t="s">
        <v>101</v>
      </c>
      <c r="D194" s="2" t="s">
        <v>102</v>
      </c>
      <c r="E194" s="2" t="s">
        <v>616</v>
      </c>
      <c r="F194" s="2"/>
      <c r="G194" s="2"/>
      <c r="H194" s="2" t="s">
        <v>105</v>
      </c>
      <c r="I194" s="2" t="s">
        <v>105</v>
      </c>
      <c r="J194" s="2"/>
      <c r="K194" s="2"/>
      <c r="L194" s="2"/>
      <c r="M194" s="2"/>
      <c r="N194" s="2"/>
      <c r="O194" s="2" t="s">
        <v>105</v>
      </c>
      <c r="P194" s="2" t="s">
        <v>105</v>
      </c>
      <c r="Q194" s="2">
        <v>147</v>
      </c>
      <c r="R194" s="2">
        <v>42655.028749999998</v>
      </c>
      <c r="S194" s="2">
        <v>42655.028749999998</v>
      </c>
      <c r="T194" s="2">
        <v>106</v>
      </c>
      <c r="U194" s="2">
        <v>106</v>
      </c>
      <c r="V194" s="2" t="s">
        <v>109</v>
      </c>
      <c r="W194" s="2" t="b">
        <v>0</v>
      </c>
      <c r="X194" s="2" t="s">
        <v>617</v>
      </c>
    </row>
    <row r="195" spans="1:24">
      <c r="A195" s="2">
        <v>0</v>
      </c>
      <c r="B195" s="2">
        <v>148</v>
      </c>
      <c r="C195" s="2" t="s">
        <v>101</v>
      </c>
      <c r="D195" s="2" t="s">
        <v>102</v>
      </c>
      <c r="E195" s="2" t="s">
        <v>618</v>
      </c>
      <c r="F195" s="2"/>
      <c r="G195" s="2"/>
      <c r="H195" s="2" t="s">
        <v>105</v>
      </c>
      <c r="I195" s="2" t="s">
        <v>105</v>
      </c>
      <c r="J195" s="2"/>
      <c r="K195" s="2"/>
      <c r="L195" s="2"/>
      <c r="M195" s="2"/>
      <c r="N195" s="2"/>
      <c r="O195" s="2" t="s">
        <v>105</v>
      </c>
      <c r="P195" s="2" t="s">
        <v>105</v>
      </c>
      <c r="Q195" s="2">
        <v>148</v>
      </c>
      <c r="R195" s="2">
        <v>42655.028773148151</v>
      </c>
      <c r="S195" s="2">
        <v>42655.028773148151</v>
      </c>
      <c r="T195" s="2">
        <v>106</v>
      </c>
      <c r="U195" s="2">
        <v>106</v>
      </c>
      <c r="V195" s="2" t="s">
        <v>109</v>
      </c>
      <c r="W195" s="2" t="b">
        <v>0</v>
      </c>
      <c r="X195" s="2" t="s">
        <v>619</v>
      </c>
    </row>
    <row r="196" spans="1:24">
      <c r="A196" s="2">
        <v>0</v>
      </c>
      <c r="B196" s="2">
        <v>149</v>
      </c>
      <c r="C196" s="2" t="s">
        <v>101</v>
      </c>
      <c r="D196" s="2" t="s">
        <v>102</v>
      </c>
      <c r="E196" s="2" t="s">
        <v>620</v>
      </c>
      <c r="F196" s="2"/>
      <c r="G196" s="2"/>
      <c r="H196" s="2" t="s">
        <v>105</v>
      </c>
      <c r="I196" s="2" t="s">
        <v>105</v>
      </c>
      <c r="J196" s="2"/>
      <c r="K196" s="2"/>
      <c r="L196" s="2"/>
      <c r="M196" s="2"/>
      <c r="N196" s="2"/>
      <c r="O196" s="2" t="s">
        <v>105</v>
      </c>
      <c r="P196" s="2" t="s">
        <v>105</v>
      </c>
      <c r="Q196" s="2">
        <v>149</v>
      </c>
      <c r="R196" s="2">
        <v>42655.028819444444</v>
      </c>
      <c r="S196" s="2">
        <v>42655.028819444444</v>
      </c>
      <c r="T196" s="2">
        <v>106</v>
      </c>
      <c r="U196" s="2">
        <v>106</v>
      </c>
      <c r="V196" s="2" t="s">
        <v>109</v>
      </c>
      <c r="W196" s="2" t="b">
        <v>0</v>
      </c>
      <c r="X196" s="2" t="s">
        <v>621</v>
      </c>
    </row>
    <row r="197" spans="1:24">
      <c r="A197" s="2">
        <v>0</v>
      </c>
      <c r="B197" s="2">
        <v>154</v>
      </c>
      <c r="C197" s="2" t="s">
        <v>101</v>
      </c>
      <c r="D197" s="2" t="s">
        <v>102</v>
      </c>
      <c r="E197" s="2" t="s">
        <v>622</v>
      </c>
      <c r="F197" s="2"/>
      <c r="G197" s="2"/>
      <c r="H197" s="2" t="s">
        <v>105</v>
      </c>
      <c r="I197" s="2" t="s">
        <v>105</v>
      </c>
      <c r="J197" s="2"/>
      <c r="K197" s="2"/>
      <c r="L197" s="2"/>
      <c r="M197" s="2"/>
      <c r="N197" s="2"/>
      <c r="O197" s="2" t="s">
        <v>105</v>
      </c>
      <c r="P197" s="2" t="s">
        <v>105</v>
      </c>
      <c r="Q197" s="2">
        <v>154</v>
      </c>
      <c r="R197" s="2">
        <v>42655.028946759259</v>
      </c>
      <c r="S197" s="2">
        <v>42655.028946759259</v>
      </c>
      <c r="T197" s="2">
        <v>106</v>
      </c>
      <c r="U197" s="2">
        <v>106</v>
      </c>
      <c r="V197" s="2" t="s">
        <v>109</v>
      </c>
      <c r="W197" s="2" t="b">
        <v>0</v>
      </c>
      <c r="X197" s="2" t="s">
        <v>623</v>
      </c>
    </row>
    <row r="198" spans="1:24">
      <c r="A198" s="2">
        <v>0</v>
      </c>
      <c r="B198" s="2">
        <v>158</v>
      </c>
      <c r="C198" s="2" t="s">
        <v>101</v>
      </c>
      <c r="D198" s="2" t="s">
        <v>102</v>
      </c>
      <c r="E198" s="2" t="s">
        <v>624</v>
      </c>
      <c r="F198" s="2" t="s">
        <v>625</v>
      </c>
      <c r="G198" s="2" t="b">
        <v>1</v>
      </c>
      <c r="H198" s="2" t="s">
        <v>105</v>
      </c>
      <c r="I198" s="2" t="s">
        <v>105</v>
      </c>
      <c r="J198" s="2" t="s">
        <v>106</v>
      </c>
      <c r="K198" s="2"/>
      <c r="L198" s="2">
        <v>311</v>
      </c>
      <c r="M198" s="2" t="s">
        <v>626</v>
      </c>
      <c r="N198" s="2" t="s">
        <v>627</v>
      </c>
      <c r="O198" s="2" t="s">
        <v>105</v>
      </c>
      <c r="P198" s="2" t="s">
        <v>105</v>
      </c>
      <c r="Q198" s="2">
        <v>158</v>
      </c>
      <c r="R198" s="2">
        <v>42747.816550925927</v>
      </c>
      <c r="S198" s="2">
        <v>42655.029050925928</v>
      </c>
      <c r="T198" s="2">
        <v>106</v>
      </c>
      <c r="U198" s="2">
        <v>10</v>
      </c>
      <c r="V198" s="2" t="s">
        <v>143</v>
      </c>
      <c r="W198" s="2" t="b">
        <v>0</v>
      </c>
      <c r="X198" s="2" t="s">
        <v>628</v>
      </c>
    </row>
    <row r="199" spans="1:24">
      <c r="A199" s="2">
        <v>0</v>
      </c>
      <c r="B199" s="2">
        <v>157</v>
      </c>
      <c r="C199" s="2" t="s">
        <v>101</v>
      </c>
      <c r="D199" s="2" t="s">
        <v>102</v>
      </c>
      <c r="E199" s="2" t="s">
        <v>629</v>
      </c>
      <c r="F199" s="2"/>
      <c r="G199" s="2"/>
      <c r="H199" s="2" t="s">
        <v>105</v>
      </c>
      <c r="I199" s="2" t="s">
        <v>105</v>
      </c>
      <c r="J199" s="2"/>
      <c r="K199" s="2"/>
      <c r="L199" s="2"/>
      <c r="M199" s="2"/>
      <c r="N199" s="2"/>
      <c r="O199" s="2" t="s">
        <v>105</v>
      </c>
      <c r="P199" s="2" t="s">
        <v>105</v>
      </c>
      <c r="Q199" s="2">
        <v>157</v>
      </c>
      <c r="R199" s="2">
        <v>42655.029027777775</v>
      </c>
      <c r="S199" s="2">
        <v>42655.029027777775</v>
      </c>
      <c r="T199" s="2">
        <v>106</v>
      </c>
      <c r="U199" s="2">
        <v>106</v>
      </c>
      <c r="V199" s="2" t="s">
        <v>109</v>
      </c>
      <c r="W199" s="2" t="b">
        <v>0</v>
      </c>
      <c r="X199" s="2" t="s">
        <v>630</v>
      </c>
    </row>
    <row r="200" spans="1:24">
      <c r="A200" s="2">
        <v>0</v>
      </c>
      <c r="B200" s="2">
        <v>59</v>
      </c>
      <c r="C200" s="2" t="s">
        <v>101</v>
      </c>
      <c r="D200" s="2" t="s">
        <v>102</v>
      </c>
      <c r="E200" s="2" t="s">
        <v>631</v>
      </c>
      <c r="F200" s="2"/>
      <c r="G200" s="2"/>
      <c r="H200" s="2" t="s">
        <v>105</v>
      </c>
      <c r="I200" s="2" t="s">
        <v>105</v>
      </c>
      <c r="J200" s="2"/>
      <c r="K200" s="2"/>
      <c r="L200" s="2"/>
      <c r="M200" s="2"/>
      <c r="N200" s="2"/>
      <c r="O200" s="2" t="s">
        <v>105</v>
      </c>
      <c r="P200" s="2" t="s">
        <v>105</v>
      </c>
      <c r="Q200" s="2">
        <v>59</v>
      </c>
      <c r="R200" s="2">
        <v>42655.026377314818</v>
      </c>
      <c r="S200" s="2">
        <v>42655.026377314818</v>
      </c>
      <c r="T200" s="2">
        <v>106</v>
      </c>
      <c r="U200" s="2">
        <v>106</v>
      </c>
      <c r="V200" s="2" t="s">
        <v>109</v>
      </c>
      <c r="W200" s="2" t="b">
        <v>0</v>
      </c>
      <c r="X200" s="2" t="s">
        <v>632</v>
      </c>
    </row>
    <row r="201" spans="1:24">
      <c r="A201" s="2">
        <v>0</v>
      </c>
      <c r="B201" s="2">
        <v>60</v>
      </c>
      <c r="C201" s="2" t="s">
        <v>101</v>
      </c>
      <c r="D201" s="2" t="s">
        <v>102</v>
      </c>
      <c r="E201" s="2" t="s">
        <v>633</v>
      </c>
      <c r="F201" s="2"/>
      <c r="G201" s="2"/>
      <c r="H201" s="2" t="s">
        <v>105</v>
      </c>
      <c r="I201" s="2" t="s">
        <v>105</v>
      </c>
      <c r="J201" s="2"/>
      <c r="K201" s="2"/>
      <c r="L201" s="2"/>
      <c r="M201" s="2"/>
      <c r="N201" s="2"/>
      <c r="O201" s="2" t="s">
        <v>105</v>
      </c>
      <c r="P201" s="2" t="s">
        <v>105</v>
      </c>
      <c r="Q201" s="2">
        <v>60</v>
      </c>
      <c r="R201" s="2">
        <v>42655.026400462964</v>
      </c>
      <c r="S201" s="2">
        <v>42655.026400462964</v>
      </c>
      <c r="T201" s="2">
        <v>106</v>
      </c>
      <c r="U201" s="2">
        <v>106</v>
      </c>
      <c r="V201" s="2" t="s">
        <v>109</v>
      </c>
      <c r="W201" s="2" t="b">
        <v>0</v>
      </c>
      <c r="X201" s="2" t="s">
        <v>634</v>
      </c>
    </row>
    <row r="202" spans="1:24">
      <c r="A202" s="2">
        <v>0</v>
      </c>
      <c r="B202" s="2">
        <v>61</v>
      </c>
      <c r="C202" s="2" t="s">
        <v>101</v>
      </c>
      <c r="D202" s="2" t="s">
        <v>102</v>
      </c>
      <c r="E202" s="2" t="s">
        <v>635</v>
      </c>
      <c r="F202" s="2"/>
      <c r="G202" s="2"/>
      <c r="H202" s="2" t="s">
        <v>105</v>
      </c>
      <c r="I202" s="2" t="s">
        <v>105</v>
      </c>
      <c r="J202" s="2"/>
      <c r="K202" s="2"/>
      <c r="L202" s="2"/>
      <c r="M202" s="2"/>
      <c r="N202" s="2"/>
      <c r="O202" s="2" t="s">
        <v>105</v>
      </c>
      <c r="P202" s="2" t="s">
        <v>105</v>
      </c>
      <c r="Q202" s="2">
        <v>61</v>
      </c>
      <c r="R202" s="2">
        <v>42655.026435185187</v>
      </c>
      <c r="S202" s="2">
        <v>42655.026435185187</v>
      </c>
      <c r="T202" s="2">
        <v>106</v>
      </c>
      <c r="U202" s="2">
        <v>106</v>
      </c>
      <c r="V202" s="2" t="s">
        <v>109</v>
      </c>
      <c r="W202" s="2" t="b">
        <v>0</v>
      </c>
      <c r="X202" s="2" t="s">
        <v>636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0"/>
  <sheetViews>
    <sheetView workbookViewId="0">
      <selection activeCell="D17" sqref="D17"/>
    </sheetView>
  </sheetViews>
  <sheetFormatPr defaultRowHeight="15"/>
  <cols>
    <col min="1" max="1" width="23.42578125" bestFit="1" customWidth="1"/>
    <col min="2" max="2" width="5" bestFit="1" customWidth="1"/>
    <col min="3" max="3" width="28.140625" bestFit="1" customWidth="1"/>
    <col min="4" max="4" width="42.28515625" bestFit="1" customWidth="1"/>
    <col min="5" max="5" width="33.28515625" bestFit="1" customWidth="1"/>
    <col min="6" max="6" width="38.28515625" bestFit="1" customWidth="1"/>
    <col min="7" max="7" width="18.5703125" bestFit="1" customWidth="1"/>
    <col min="8" max="8" width="17.28515625" bestFit="1" customWidth="1"/>
    <col min="9" max="9" width="11.140625" bestFit="1" customWidth="1"/>
    <col min="10" max="10" width="10.28515625" bestFit="1" customWidth="1"/>
    <col min="11" max="12" width="12" bestFit="1" customWidth="1"/>
    <col min="13" max="13" width="6.7109375" bestFit="1" customWidth="1"/>
    <col min="14" max="14" width="25.140625" bestFit="1" customWidth="1"/>
    <col min="15" max="15" width="14.5703125" bestFit="1" customWidth="1"/>
    <col min="16" max="16" width="38" bestFit="1" customWidth="1"/>
  </cols>
  <sheetData>
    <row r="1" spans="1:16">
      <c r="A1" s="2" t="s">
        <v>77</v>
      </c>
      <c r="B1" s="2" t="s">
        <v>78</v>
      </c>
      <c r="C1" s="2" t="s">
        <v>79</v>
      </c>
      <c r="D1" s="2" t="s">
        <v>80</v>
      </c>
      <c r="E1" s="2" t="s">
        <v>81</v>
      </c>
      <c r="F1" s="2" t="s">
        <v>637</v>
      </c>
      <c r="G1" s="2" t="s">
        <v>638</v>
      </c>
      <c r="H1" s="2" t="s">
        <v>639</v>
      </c>
      <c r="I1" s="2" t="s">
        <v>96</v>
      </c>
      <c r="J1" s="2" t="s">
        <v>97</v>
      </c>
      <c r="K1" s="2" t="s">
        <v>94</v>
      </c>
      <c r="L1" s="2" t="s">
        <v>95</v>
      </c>
      <c r="M1" s="2" t="s">
        <v>93</v>
      </c>
      <c r="N1" s="2" t="s">
        <v>98</v>
      </c>
      <c r="O1" s="2" t="s">
        <v>99</v>
      </c>
      <c r="P1" s="2" t="s">
        <v>100</v>
      </c>
    </row>
    <row r="2" spans="1:16">
      <c r="A2" s="2">
        <v>0</v>
      </c>
      <c r="B2" s="2">
        <v>1</v>
      </c>
      <c r="C2" s="2" t="s">
        <v>101</v>
      </c>
      <c r="D2" s="2" t="s">
        <v>640</v>
      </c>
      <c r="E2" s="2" t="s">
        <v>641</v>
      </c>
      <c r="F2" s="2" t="s">
        <v>642</v>
      </c>
      <c r="G2" s="2" t="s">
        <v>643</v>
      </c>
      <c r="H2" s="2">
        <v>181</v>
      </c>
      <c r="I2" s="2">
        <v>110</v>
      </c>
      <c r="J2" s="2">
        <v>192</v>
      </c>
      <c r="K2" s="2">
        <v>42685.741018518522</v>
      </c>
      <c r="L2" s="2">
        <v>42656.897199074076</v>
      </c>
      <c r="M2" s="2">
        <v>1</v>
      </c>
      <c r="N2" s="2" t="s">
        <v>132</v>
      </c>
      <c r="O2" s="2" t="b">
        <v>0</v>
      </c>
      <c r="P2" s="2" t="s">
        <v>644</v>
      </c>
    </row>
    <row r="3" spans="1:16">
      <c r="A3" s="2">
        <v>0</v>
      </c>
      <c r="B3" s="2">
        <v>2</v>
      </c>
      <c r="C3" s="2" t="s">
        <v>101</v>
      </c>
      <c r="D3" s="2" t="s">
        <v>640</v>
      </c>
      <c r="E3" s="2" t="s">
        <v>645</v>
      </c>
      <c r="F3" s="2" t="s">
        <v>646</v>
      </c>
      <c r="G3" s="2" t="s">
        <v>647</v>
      </c>
      <c r="H3" s="2">
        <v>83</v>
      </c>
      <c r="I3" s="2">
        <v>110</v>
      </c>
      <c r="J3" s="2">
        <v>192</v>
      </c>
      <c r="K3" s="2">
        <v>42685.741226851853</v>
      </c>
      <c r="L3" s="2">
        <v>42656.986817129633</v>
      </c>
      <c r="M3" s="2">
        <v>2</v>
      </c>
      <c r="N3" s="2" t="s">
        <v>143</v>
      </c>
      <c r="O3" s="2" t="b">
        <v>0</v>
      </c>
      <c r="P3" s="2" t="s">
        <v>648</v>
      </c>
    </row>
    <row r="4" spans="1:16">
      <c r="A4" s="2">
        <v>0</v>
      </c>
      <c r="B4" s="2">
        <v>3</v>
      </c>
      <c r="C4" s="2" t="s">
        <v>101</v>
      </c>
      <c r="D4" s="2" t="s">
        <v>640</v>
      </c>
      <c r="E4" s="2" t="s">
        <v>649</v>
      </c>
      <c r="F4" s="2" t="s">
        <v>650</v>
      </c>
      <c r="G4" s="2" t="s">
        <v>643</v>
      </c>
      <c r="H4" s="2"/>
      <c r="I4" s="2">
        <v>106</v>
      </c>
      <c r="J4" s="2">
        <v>106</v>
      </c>
      <c r="K4" s="2">
        <v>42661.001458333332</v>
      </c>
      <c r="L4" s="2">
        <v>42661.001458333332</v>
      </c>
      <c r="M4" s="2">
        <v>3</v>
      </c>
      <c r="N4" s="2" t="s">
        <v>109</v>
      </c>
      <c r="O4" s="2" t="b">
        <v>0</v>
      </c>
      <c r="P4" s="2" t="s">
        <v>651</v>
      </c>
    </row>
    <row r="5" spans="1:16">
      <c r="A5" s="2">
        <v>0</v>
      </c>
      <c r="B5" s="2">
        <v>4</v>
      </c>
      <c r="C5" s="2" t="s">
        <v>101</v>
      </c>
      <c r="D5" s="2" t="s">
        <v>640</v>
      </c>
      <c r="E5" s="2" t="s">
        <v>652</v>
      </c>
      <c r="F5" s="2" t="s">
        <v>653</v>
      </c>
      <c r="G5" s="2" t="s">
        <v>647</v>
      </c>
      <c r="H5" s="2"/>
      <c r="I5" s="2">
        <v>106</v>
      </c>
      <c r="J5" s="2">
        <v>192</v>
      </c>
      <c r="K5" s="2">
        <v>42661.772337962961</v>
      </c>
      <c r="L5" s="2">
        <v>42661.001504629632</v>
      </c>
      <c r="M5" s="2">
        <v>4</v>
      </c>
      <c r="N5" s="2" t="s">
        <v>109</v>
      </c>
      <c r="O5" s="2" t="b">
        <v>0</v>
      </c>
      <c r="P5" s="2" t="s">
        <v>654</v>
      </c>
    </row>
    <row r="6" spans="1:16">
      <c r="A6" s="2">
        <v>0</v>
      </c>
      <c r="B6" s="2">
        <v>5</v>
      </c>
      <c r="C6" s="2" t="s">
        <v>101</v>
      </c>
      <c r="D6" s="2" t="s">
        <v>640</v>
      </c>
      <c r="E6" s="2" t="s">
        <v>655</v>
      </c>
      <c r="F6" s="2" t="s">
        <v>656</v>
      </c>
      <c r="G6" s="2" t="s">
        <v>643</v>
      </c>
      <c r="H6" s="2"/>
      <c r="I6" s="2">
        <v>106</v>
      </c>
      <c r="J6" s="2">
        <v>106</v>
      </c>
      <c r="K6" s="2">
        <v>42661.001539351855</v>
      </c>
      <c r="L6" s="2">
        <v>42661.001539351855</v>
      </c>
      <c r="M6" s="2">
        <v>5</v>
      </c>
      <c r="N6" s="2" t="s">
        <v>109</v>
      </c>
      <c r="O6" s="2" t="b">
        <v>0</v>
      </c>
      <c r="P6" s="2" t="s">
        <v>657</v>
      </c>
    </row>
    <row r="7" spans="1:16">
      <c r="A7" s="2">
        <v>0</v>
      </c>
      <c r="B7" s="2">
        <v>6</v>
      </c>
      <c r="C7" s="2" t="s">
        <v>101</v>
      </c>
      <c r="D7" s="2" t="s">
        <v>640</v>
      </c>
      <c r="E7" s="2" t="s">
        <v>658</v>
      </c>
      <c r="F7" s="2" t="s">
        <v>659</v>
      </c>
      <c r="G7" s="2" t="s">
        <v>643</v>
      </c>
      <c r="H7" s="2"/>
      <c r="I7" s="2">
        <v>106</v>
      </c>
      <c r="J7" s="2">
        <v>106</v>
      </c>
      <c r="K7" s="2">
        <v>42661.001574074071</v>
      </c>
      <c r="L7" s="2">
        <v>42661.001574074071</v>
      </c>
      <c r="M7" s="2">
        <v>6</v>
      </c>
      <c r="N7" s="2" t="s">
        <v>109</v>
      </c>
      <c r="O7" s="2" t="b">
        <v>0</v>
      </c>
      <c r="P7" s="2" t="s">
        <v>660</v>
      </c>
    </row>
    <row r="8" spans="1:16">
      <c r="A8" s="2">
        <v>0</v>
      </c>
      <c r="B8" s="2">
        <v>7</v>
      </c>
      <c r="C8" s="2" t="s">
        <v>101</v>
      </c>
      <c r="D8" s="2" t="s">
        <v>640</v>
      </c>
      <c r="E8" s="2" t="s">
        <v>661</v>
      </c>
      <c r="F8" s="2" t="s">
        <v>662</v>
      </c>
      <c r="G8" s="2" t="s">
        <v>643</v>
      </c>
      <c r="H8" s="2"/>
      <c r="I8" s="2">
        <v>106</v>
      </c>
      <c r="J8" s="2">
        <v>106</v>
      </c>
      <c r="K8" s="2">
        <v>42661.001608796294</v>
      </c>
      <c r="L8" s="2">
        <v>42661.001608796294</v>
      </c>
      <c r="M8" s="2">
        <v>7</v>
      </c>
      <c r="N8" s="2" t="s">
        <v>109</v>
      </c>
      <c r="O8" s="2" t="b">
        <v>0</v>
      </c>
      <c r="P8" s="2" t="s">
        <v>663</v>
      </c>
    </row>
    <row r="9" spans="1:16">
      <c r="A9" s="2">
        <v>0</v>
      </c>
      <c r="B9" s="2">
        <v>8</v>
      </c>
      <c r="C9" s="2" t="s">
        <v>101</v>
      </c>
      <c r="D9" s="2" t="s">
        <v>640</v>
      </c>
      <c r="E9" s="2" t="s">
        <v>664</v>
      </c>
      <c r="F9" s="2" t="s">
        <v>665</v>
      </c>
      <c r="G9" s="2" t="s">
        <v>643</v>
      </c>
      <c r="H9" s="2"/>
      <c r="I9" s="2">
        <v>106</v>
      </c>
      <c r="J9" s="2">
        <v>106</v>
      </c>
      <c r="K9" s="2">
        <v>42661.001643518517</v>
      </c>
      <c r="L9" s="2">
        <v>42661.001643518517</v>
      </c>
      <c r="M9" s="2">
        <v>8</v>
      </c>
      <c r="N9" s="2" t="s">
        <v>109</v>
      </c>
      <c r="O9" s="2" t="b">
        <v>0</v>
      </c>
      <c r="P9" s="2" t="s">
        <v>666</v>
      </c>
    </row>
    <row r="10" spans="1:16">
      <c r="A10" s="2">
        <v>0</v>
      </c>
      <c r="B10" s="2">
        <v>9</v>
      </c>
      <c r="C10" s="2" t="s">
        <v>101</v>
      </c>
      <c r="D10" s="2" t="s">
        <v>640</v>
      </c>
      <c r="E10" s="2" t="s">
        <v>667</v>
      </c>
      <c r="F10" s="2" t="s">
        <v>668</v>
      </c>
      <c r="G10" s="2" t="s">
        <v>643</v>
      </c>
      <c r="H10" s="2"/>
      <c r="I10" s="2">
        <v>106</v>
      </c>
      <c r="J10" s="2">
        <v>106</v>
      </c>
      <c r="K10" s="2">
        <v>42661.001666666663</v>
      </c>
      <c r="L10" s="2">
        <v>42661.001666666663</v>
      </c>
      <c r="M10" s="2">
        <v>9</v>
      </c>
      <c r="N10" s="2" t="s">
        <v>109</v>
      </c>
      <c r="O10" s="2" t="b">
        <v>0</v>
      </c>
      <c r="P10" s="2" t="s">
        <v>669</v>
      </c>
    </row>
    <row r="11" spans="1:16">
      <c r="A11" s="2">
        <v>0</v>
      </c>
      <c r="B11" s="2">
        <v>10</v>
      </c>
      <c r="C11" s="2" t="s">
        <v>101</v>
      </c>
      <c r="D11" s="2" t="s">
        <v>640</v>
      </c>
      <c r="E11" s="2" t="s">
        <v>670</v>
      </c>
      <c r="F11" s="2" t="s">
        <v>671</v>
      </c>
      <c r="G11" s="2" t="s">
        <v>643</v>
      </c>
      <c r="H11" s="2"/>
      <c r="I11" s="2">
        <v>106</v>
      </c>
      <c r="J11" s="2">
        <v>106</v>
      </c>
      <c r="K11" s="2">
        <v>42661.001712962963</v>
      </c>
      <c r="L11" s="2">
        <v>42661.001712962963</v>
      </c>
      <c r="M11" s="2">
        <v>10</v>
      </c>
      <c r="N11" s="2" t="s">
        <v>109</v>
      </c>
      <c r="O11" s="2" t="b">
        <v>0</v>
      </c>
      <c r="P11" s="2" t="s">
        <v>672</v>
      </c>
    </row>
    <row r="12" spans="1:16">
      <c r="A12" s="2">
        <v>0</v>
      </c>
      <c r="B12" s="2">
        <v>11</v>
      </c>
      <c r="C12" s="2" t="s">
        <v>101</v>
      </c>
      <c r="D12" s="2" t="s">
        <v>640</v>
      </c>
      <c r="E12" s="2" t="s">
        <v>673</v>
      </c>
      <c r="F12" s="2" t="s">
        <v>674</v>
      </c>
      <c r="G12" s="2" t="s">
        <v>643</v>
      </c>
      <c r="H12" s="2"/>
      <c r="I12" s="2">
        <v>106</v>
      </c>
      <c r="J12" s="2">
        <v>106</v>
      </c>
      <c r="K12" s="2">
        <v>42661.001759259256</v>
      </c>
      <c r="L12" s="2">
        <v>42661.001759259256</v>
      </c>
      <c r="M12" s="2">
        <v>11</v>
      </c>
      <c r="N12" s="2" t="s">
        <v>109</v>
      </c>
      <c r="O12" s="2" t="b">
        <v>0</v>
      </c>
      <c r="P12" s="2" t="s">
        <v>675</v>
      </c>
    </row>
    <row r="13" spans="1:16">
      <c r="A13" s="2">
        <v>0</v>
      </c>
      <c r="B13" s="2">
        <v>12</v>
      </c>
      <c r="C13" s="2" t="s">
        <v>101</v>
      </c>
      <c r="D13" s="2" t="s">
        <v>640</v>
      </c>
      <c r="E13" s="2" t="s">
        <v>676</v>
      </c>
      <c r="F13" s="2" t="s">
        <v>677</v>
      </c>
      <c r="G13" s="2" t="s">
        <v>643</v>
      </c>
      <c r="H13" s="2"/>
      <c r="I13" s="2">
        <v>106</v>
      </c>
      <c r="J13" s="2">
        <v>106</v>
      </c>
      <c r="K13" s="2">
        <v>42661.001782407409</v>
      </c>
      <c r="L13" s="2">
        <v>42661.001782407409</v>
      </c>
      <c r="M13" s="2">
        <v>12</v>
      </c>
      <c r="N13" s="2" t="s">
        <v>109</v>
      </c>
      <c r="O13" s="2" t="b">
        <v>0</v>
      </c>
      <c r="P13" s="2" t="s">
        <v>678</v>
      </c>
    </row>
    <row r="14" spans="1:16">
      <c r="A14" s="2">
        <v>0</v>
      </c>
      <c r="B14" s="2">
        <v>13</v>
      </c>
      <c r="C14" s="2" t="s">
        <v>101</v>
      </c>
      <c r="D14" s="2" t="s">
        <v>640</v>
      </c>
      <c r="E14" s="2" t="s">
        <v>679</v>
      </c>
      <c r="F14" s="2" t="s">
        <v>680</v>
      </c>
      <c r="G14" s="2" t="s">
        <v>643</v>
      </c>
      <c r="H14" s="2"/>
      <c r="I14" s="2">
        <v>106</v>
      </c>
      <c r="J14" s="2">
        <v>106</v>
      </c>
      <c r="K14" s="2">
        <v>42661.001817129632</v>
      </c>
      <c r="L14" s="2">
        <v>42661.001817129632</v>
      </c>
      <c r="M14" s="2">
        <v>13</v>
      </c>
      <c r="N14" s="2" t="s">
        <v>109</v>
      </c>
      <c r="O14" s="2" t="b">
        <v>0</v>
      </c>
      <c r="P14" s="2" t="s">
        <v>681</v>
      </c>
    </row>
    <row r="15" spans="1:16">
      <c r="A15" s="2">
        <v>0</v>
      </c>
      <c r="B15" s="2">
        <v>14</v>
      </c>
      <c r="C15" s="2" t="s">
        <v>101</v>
      </c>
      <c r="D15" s="2" t="s">
        <v>640</v>
      </c>
      <c r="E15" s="2" t="s">
        <v>682</v>
      </c>
      <c r="F15" s="2" t="s">
        <v>683</v>
      </c>
      <c r="G15" s="2" t="s">
        <v>643</v>
      </c>
      <c r="H15" s="2">
        <v>192</v>
      </c>
      <c r="I15" s="2">
        <v>106</v>
      </c>
      <c r="J15" s="2">
        <v>96</v>
      </c>
      <c r="K15" s="2">
        <v>42691.80196759259</v>
      </c>
      <c r="L15" s="2">
        <v>42661.001840277779</v>
      </c>
      <c r="M15" s="2">
        <v>14</v>
      </c>
      <c r="N15" s="2" t="s">
        <v>132</v>
      </c>
      <c r="O15" s="2" t="b">
        <v>0</v>
      </c>
      <c r="P15" s="2" t="s">
        <v>684</v>
      </c>
    </row>
    <row r="16" spans="1:16">
      <c r="A16" s="2">
        <v>0</v>
      </c>
      <c r="B16" s="2">
        <v>15</v>
      </c>
      <c r="C16" s="2" t="s">
        <v>101</v>
      </c>
      <c r="D16" s="2" t="s">
        <v>640</v>
      </c>
      <c r="E16" s="2" t="s">
        <v>685</v>
      </c>
      <c r="F16" s="2" t="s">
        <v>686</v>
      </c>
      <c r="G16" s="2" t="s">
        <v>643</v>
      </c>
      <c r="H16" s="2"/>
      <c r="I16" s="2">
        <v>106</v>
      </c>
      <c r="J16" s="2">
        <v>106</v>
      </c>
      <c r="K16" s="2">
        <v>42661.001875000002</v>
      </c>
      <c r="L16" s="2">
        <v>42661.001875000002</v>
      </c>
      <c r="M16" s="2">
        <v>15</v>
      </c>
      <c r="N16" s="2" t="s">
        <v>109</v>
      </c>
      <c r="O16" s="2" t="b">
        <v>0</v>
      </c>
      <c r="P16" s="2" t="s">
        <v>687</v>
      </c>
    </row>
    <row r="17" spans="1:16">
      <c r="A17" s="2">
        <v>0</v>
      </c>
      <c r="B17" s="2">
        <v>16</v>
      </c>
      <c r="C17" s="2" t="s">
        <v>101</v>
      </c>
      <c r="D17" s="2" t="s">
        <v>640</v>
      </c>
      <c r="E17" s="2" t="s">
        <v>688</v>
      </c>
      <c r="F17" s="2" t="s">
        <v>689</v>
      </c>
      <c r="G17" s="2" t="s">
        <v>643</v>
      </c>
      <c r="H17" s="2"/>
      <c r="I17" s="2">
        <v>106</v>
      </c>
      <c r="J17" s="2">
        <v>106</v>
      </c>
      <c r="K17" s="2">
        <v>42661.001898148148</v>
      </c>
      <c r="L17" s="2">
        <v>42661.001898148148</v>
      </c>
      <c r="M17" s="2">
        <v>16</v>
      </c>
      <c r="N17" s="2" t="s">
        <v>109</v>
      </c>
      <c r="O17" s="2" t="b">
        <v>0</v>
      </c>
      <c r="P17" s="2" t="s">
        <v>690</v>
      </c>
    </row>
    <row r="18" spans="1:16">
      <c r="A18" s="2">
        <v>0</v>
      </c>
      <c r="B18" s="2">
        <v>17</v>
      </c>
      <c r="C18" s="2" t="s">
        <v>101</v>
      </c>
      <c r="D18" s="2" t="s">
        <v>640</v>
      </c>
      <c r="E18" s="2" t="s">
        <v>691</v>
      </c>
      <c r="F18" s="2" t="s">
        <v>692</v>
      </c>
      <c r="G18" s="2" t="s">
        <v>643</v>
      </c>
      <c r="H18" s="2"/>
      <c r="I18" s="2">
        <v>106</v>
      </c>
      <c r="J18" s="2">
        <v>106</v>
      </c>
      <c r="K18" s="2">
        <v>42661.001932870371</v>
      </c>
      <c r="L18" s="2">
        <v>42661.001932870371</v>
      </c>
      <c r="M18" s="2">
        <v>17</v>
      </c>
      <c r="N18" s="2" t="s">
        <v>109</v>
      </c>
      <c r="O18" s="2" t="b">
        <v>0</v>
      </c>
      <c r="P18" s="2" t="s">
        <v>693</v>
      </c>
    </row>
    <row r="19" spans="1:16">
      <c r="A19" s="2">
        <v>0</v>
      </c>
      <c r="B19" s="2">
        <v>18</v>
      </c>
      <c r="C19" s="2" t="s">
        <v>101</v>
      </c>
      <c r="D19" s="2" t="s">
        <v>640</v>
      </c>
      <c r="E19" s="2" t="s">
        <v>694</v>
      </c>
      <c r="F19" s="2" t="s">
        <v>695</v>
      </c>
      <c r="G19" s="2" t="s">
        <v>643</v>
      </c>
      <c r="H19" s="2"/>
      <c r="I19" s="2">
        <v>106</v>
      </c>
      <c r="J19" s="2">
        <v>106</v>
      </c>
      <c r="K19" s="2">
        <v>42661.001956018517</v>
      </c>
      <c r="L19" s="2">
        <v>42661.001956018517</v>
      </c>
      <c r="M19" s="2">
        <v>18</v>
      </c>
      <c r="N19" s="2" t="s">
        <v>109</v>
      </c>
      <c r="O19" s="2" t="b">
        <v>0</v>
      </c>
      <c r="P19" s="2" t="s">
        <v>696</v>
      </c>
    </row>
    <row r="20" spans="1:16">
      <c r="A20" s="2">
        <v>0</v>
      </c>
      <c r="B20" s="2">
        <v>19</v>
      </c>
      <c r="C20" s="2" t="s">
        <v>101</v>
      </c>
      <c r="D20" s="2" t="s">
        <v>640</v>
      </c>
      <c r="E20" s="2" t="s">
        <v>697</v>
      </c>
      <c r="F20" s="2" t="s">
        <v>698</v>
      </c>
      <c r="G20" s="2" t="s">
        <v>643</v>
      </c>
      <c r="H20" s="2"/>
      <c r="I20" s="2">
        <v>106</v>
      </c>
      <c r="J20" s="2">
        <v>106</v>
      </c>
      <c r="K20" s="2">
        <v>42661.002013888887</v>
      </c>
      <c r="L20" s="2">
        <v>42661.002013888887</v>
      </c>
      <c r="M20" s="2">
        <v>19</v>
      </c>
      <c r="N20" s="2" t="s">
        <v>109</v>
      </c>
      <c r="O20" s="2" t="b">
        <v>0</v>
      </c>
      <c r="P20" s="2" t="s">
        <v>699</v>
      </c>
    </row>
    <row r="21" spans="1:16">
      <c r="A21" s="2">
        <v>0</v>
      </c>
      <c r="B21" s="2">
        <v>20</v>
      </c>
      <c r="C21" s="2" t="s">
        <v>101</v>
      </c>
      <c r="D21" s="2" t="s">
        <v>640</v>
      </c>
      <c r="E21" s="2" t="s">
        <v>700</v>
      </c>
      <c r="F21" s="2" t="s">
        <v>701</v>
      </c>
      <c r="G21" s="2" t="s">
        <v>643</v>
      </c>
      <c r="H21" s="2"/>
      <c r="I21" s="2">
        <v>106</v>
      </c>
      <c r="J21" s="2">
        <v>192</v>
      </c>
      <c r="K21" s="2">
        <v>42661.767060185186</v>
      </c>
      <c r="L21" s="2">
        <v>42661.00203703704</v>
      </c>
      <c r="M21" s="2">
        <v>20</v>
      </c>
      <c r="N21" s="2" t="s">
        <v>109</v>
      </c>
      <c r="O21" s="2" t="b">
        <v>0</v>
      </c>
      <c r="P21" s="2" t="s">
        <v>702</v>
      </c>
    </row>
    <row r="22" spans="1:16">
      <c r="A22" s="2">
        <v>0</v>
      </c>
      <c r="B22" s="2">
        <v>21</v>
      </c>
      <c r="C22" s="2" t="s">
        <v>101</v>
      </c>
      <c r="D22" s="2" t="s">
        <v>640</v>
      </c>
      <c r="E22" s="2" t="s">
        <v>703</v>
      </c>
      <c r="F22" s="2" t="s">
        <v>704</v>
      </c>
      <c r="G22" s="2" t="s">
        <v>643</v>
      </c>
      <c r="H22" s="2"/>
      <c r="I22" s="2">
        <v>106</v>
      </c>
      <c r="J22" s="2">
        <v>192</v>
      </c>
      <c r="K22" s="2">
        <v>42661.766770833332</v>
      </c>
      <c r="L22" s="2">
        <v>42661.002071759256</v>
      </c>
      <c r="M22" s="2">
        <v>21</v>
      </c>
      <c r="N22" s="2" t="s">
        <v>109</v>
      </c>
      <c r="O22" s="2" t="b">
        <v>0</v>
      </c>
      <c r="P22" s="2" t="s">
        <v>705</v>
      </c>
    </row>
    <row r="23" spans="1:16">
      <c r="A23" s="2">
        <v>0</v>
      </c>
      <c r="B23" s="2">
        <v>22</v>
      </c>
      <c r="C23" s="2" t="s">
        <v>101</v>
      </c>
      <c r="D23" s="2" t="s">
        <v>640</v>
      </c>
      <c r="E23" s="2" t="s">
        <v>706</v>
      </c>
      <c r="F23" s="2" t="s">
        <v>707</v>
      </c>
      <c r="G23" s="2" t="s">
        <v>643</v>
      </c>
      <c r="H23" s="2"/>
      <c r="I23" s="2">
        <v>106</v>
      </c>
      <c r="J23" s="2">
        <v>106</v>
      </c>
      <c r="K23" s="2">
        <v>42661.002129629633</v>
      </c>
      <c r="L23" s="2">
        <v>42661.002129629633</v>
      </c>
      <c r="M23" s="2">
        <v>22</v>
      </c>
      <c r="N23" s="2" t="s">
        <v>109</v>
      </c>
      <c r="O23" s="2" t="b">
        <v>0</v>
      </c>
      <c r="P23" s="2" t="s">
        <v>708</v>
      </c>
    </row>
    <row r="24" spans="1:16">
      <c r="A24" s="2">
        <v>0</v>
      </c>
      <c r="B24" s="2">
        <v>23</v>
      </c>
      <c r="C24" s="2" t="s">
        <v>101</v>
      </c>
      <c r="D24" s="2" t="s">
        <v>640</v>
      </c>
      <c r="E24" s="2" t="s">
        <v>709</v>
      </c>
      <c r="F24" s="2" t="s">
        <v>710</v>
      </c>
      <c r="G24" s="2" t="s">
        <v>643</v>
      </c>
      <c r="H24" s="2"/>
      <c r="I24" s="2">
        <v>106</v>
      </c>
      <c r="J24" s="2">
        <v>106</v>
      </c>
      <c r="K24" s="2">
        <v>42661.002175925925</v>
      </c>
      <c r="L24" s="2">
        <v>42661.002175925925</v>
      </c>
      <c r="M24" s="2">
        <v>23</v>
      </c>
      <c r="N24" s="2" t="s">
        <v>109</v>
      </c>
      <c r="O24" s="2" t="b">
        <v>0</v>
      </c>
      <c r="P24" s="2" t="s">
        <v>711</v>
      </c>
    </row>
    <row r="25" spans="1:16">
      <c r="A25" s="2">
        <v>0</v>
      </c>
      <c r="B25" s="2">
        <v>24</v>
      </c>
      <c r="C25" s="2" t="s">
        <v>101</v>
      </c>
      <c r="D25" s="2" t="s">
        <v>640</v>
      </c>
      <c r="E25" s="2" t="s">
        <v>712</v>
      </c>
      <c r="F25" s="2" t="s">
        <v>713</v>
      </c>
      <c r="G25" s="2" t="s">
        <v>647</v>
      </c>
      <c r="H25" s="2"/>
      <c r="I25" s="2">
        <v>106</v>
      </c>
      <c r="J25" s="2">
        <v>192</v>
      </c>
      <c r="K25" s="2">
        <v>42661.76662037037</v>
      </c>
      <c r="L25" s="2">
        <v>42661.002210648148</v>
      </c>
      <c r="M25" s="2">
        <v>24</v>
      </c>
      <c r="N25" s="2" t="s">
        <v>109</v>
      </c>
      <c r="O25" s="2" t="b">
        <v>0</v>
      </c>
      <c r="P25" s="2" t="s">
        <v>714</v>
      </c>
    </row>
    <row r="26" spans="1:16">
      <c r="A26" s="2">
        <v>0</v>
      </c>
      <c r="B26" s="2">
        <v>25</v>
      </c>
      <c r="C26" s="2" t="s">
        <v>101</v>
      </c>
      <c r="D26" s="2" t="s">
        <v>640</v>
      </c>
      <c r="E26" s="2" t="s">
        <v>715</v>
      </c>
      <c r="F26" s="2" t="s">
        <v>716</v>
      </c>
      <c r="G26" s="2" t="s">
        <v>643</v>
      </c>
      <c r="H26" s="2"/>
      <c r="I26" s="2">
        <v>106</v>
      </c>
      <c r="J26" s="2">
        <v>106</v>
      </c>
      <c r="K26" s="2">
        <v>42661.002245370371</v>
      </c>
      <c r="L26" s="2">
        <v>42661.002245370371</v>
      </c>
      <c r="M26" s="2">
        <v>25</v>
      </c>
      <c r="N26" s="2" t="s">
        <v>109</v>
      </c>
      <c r="O26" s="2" t="b">
        <v>0</v>
      </c>
      <c r="P26" s="2" t="s">
        <v>717</v>
      </c>
    </row>
    <row r="27" spans="1:16">
      <c r="A27" s="2">
        <v>0</v>
      </c>
      <c r="B27" s="2">
        <v>26</v>
      </c>
      <c r="C27" s="2" t="s">
        <v>101</v>
      </c>
      <c r="D27" s="2" t="s">
        <v>640</v>
      </c>
      <c r="E27" s="2" t="s">
        <v>718</v>
      </c>
      <c r="F27" s="2" t="s">
        <v>719</v>
      </c>
      <c r="G27" s="2" t="s">
        <v>643</v>
      </c>
      <c r="H27" s="2"/>
      <c r="I27" s="2">
        <v>106</v>
      </c>
      <c r="J27" s="2">
        <v>106</v>
      </c>
      <c r="K27" s="2">
        <v>42661.002268518518</v>
      </c>
      <c r="L27" s="2">
        <v>42661.002268518518</v>
      </c>
      <c r="M27" s="2">
        <v>26</v>
      </c>
      <c r="N27" s="2" t="s">
        <v>109</v>
      </c>
      <c r="O27" s="2" t="b">
        <v>0</v>
      </c>
      <c r="P27" s="2" t="s">
        <v>720</v>
      </c>
    </row>
    <row r="28" spans="1:16">
      <c r="A28" s="2">
        <v>0</v>
      </c>
      <c r="B28" s="2">
        <v>27</v>
      </c>
      <c r="C28" s="2" t="s">
        <v>101</v>
      </c>
      <c r="D28" s="2" t="s">
        <v>640</v>
      </c>
      <c r="E28" s="2" t="s">
        <v>721</v>
      </c>
      <c r="F28" s="2" t="s">
        <v>722</v>
      </c>
      <c r="G28" s="2" t="s">
        <v>647</v>
      </c>
      <c r="H28" s="2"/>
      <c r="I28" s="2">
        <v>106</v>
      </c>
      <c r="J28" s="2">
        <v>192</v>
      </c>
      <c r="K28" s="2">
        <v>42661.764733796299</v>
      </c>
      <c r="L28" s="2">
        <v>42661.002303240741</v>
      </c>
      <c r="M28" s="2">
        <v>27</v>
      </c>
      <c r="N28" s="2" t="s">
        <v>109</v>
      </c>
      <c r="O28" s="2" t="b">
        <v>0</v>
      </c>
      <c r="P28" s="2" t="s">
        <v>723</v>
      </c>
    </row>
    <row r="29" spans="1:16">
      <c r="A29" s="2">
        <v>0</v>
      </c>
      <c r="B29" s="2">
        <v>28</v>
      </c>
      <c r="C29" s="2" t="s">
        <v>101</v>
      </c>
      <c r="D29" s="2" t="s">
        <v>640</v>
      </c>
      <c r="E29" s="2" t="s">
        <v>724</v>
      </c>
      <c r="F29" s="2" t="s">
        <v>725</v>
      </c>
      <c r="G29" s="2" t="s">
        <v>643</v>
      </c>
      <c r="H29" s="2"/>
      <c r="I29" s="2">
        <v>106</v>
      </c>
      <c r="J29" s="2">
        <v>106</v>
      </c>
      <c r="K29" s="2">
        <v>42661.002337962964</v>
      </c>
      <c r="L29" s="2">
        <v>42661.002337962964</v>
      </c>
      <c r="M29" s="2">
        <v>28</v>
      </c>
      <c r="N29" s="2" t="s">
        <v>109</v>
      </c>
      <c r="O29" s="2" t="b">
        <v>0</v>
      </c>
      <c r="P29" s="2" t="s">
        <v>726</v>
      </c>
    </row>
    <row r="30" spans="1:16">
      <c r="A30" s="2">
        <v>0</v>
      </c>
      <c r="B30" s="2">
        <v>29</v>
      </c>
      <c r="C30" s="2" t="s">
        <v>101</v>
      </c>
      <c r="D30" s="2" t="s">
        <v>640</v>
      </c>
      <c r="E30" s="2" t="s">
        <v>727</v>
      </c>
      <c r="F30" s="2" t="s">
        <v>728</v>
      </c>
      <c r="G30" s="2" t="s">
        <v>643</v>
      </c>
      <c r="H30" s="2"/>
      <c r="I30" s="2">
        <v>106</v>
      </c>
      <c r="J30" s="2">
        <v>106</v>
      </c>
      <c r="K30" s="2">
        <v>42661.00236111111</v>
      </c>
      <c r="L30" s="2">
        <v>42661.00236111111</v>
      </c>
      <c r="M30" s="2">
        <v>29</v>
      </c>
      <c r="N30" s="2" t="s">
        <v>109</v>
      </c>
      <c r="O30" s="2" t="b">
        <v>0</v>
      </c>
      <c r="P30" s="2" t="s">
        <v>729</v>
      </c>
    </row>
    <row r="31" spans="1:16">
      <c r="A31" s="2">
        <v>0</v>
      </c>
      <c r="B31" s="2">
        <v>30</v>
      </c>
      <c r="C31" s="2" t="s">
        <v>101</v>
      </c>
      <c r="D31" s="2" t="s">
        <v>640</v>
      </c>
      <c r="E31" s="2" t="s">
        <v>730</v>
      </c>
      <c r="F31" s="2" t="s">
        <v>731</v>
      </c>
      <c r="G31" s="2" t="s">
        <v>643</v>
      </c>
      <c r="H31" s="2"/>
      <c r="I31" s="2">
        <v>106</v>
      </c>
      <c r="J31" s="2">
        <v>192</v>
      </c>
      <c r="K31" s="2">
        <v>42661.764108796298</v>
      </c>
      <c r="L31" s="2">
        <v>42661.002395833333</v>
      </c>
      <c r="M31" s="2">
        <v>30</v>
      </c>
      <c r="N31" s="2" t="s">
        <v>109</v>
      </c>
      <c r="O31" s="2" t="b">
        <v>0</v>
      </c>
      <c r="P31" s="2" t="s">
        <v>732</v>
      </c>
    </row>
    <row r="32" spans="1:16">
      <c r="A32" s="2">
        <v>0</v>
      </c>
      <c r="B32" s="2">
        <v>31</v>
      </c>
      <c r="C32" s="2" t="s">
        <v>101</v>
      </c>
      <c r="D32" s="2" t="s">
        <v>640</v>
      </c>
      <c r="E32" s="2" t="s">
        <v>733</v>
      </c>
      <c r="F32" s="2" t="s">
        <v>734</v>
      </c>
      <c r="G32" s="2" t="s">
        <v>647</v>
      </c>
      <c r="H32" s="2"/>
      <c r="I32" s="2">
        <v>106</v>
      </c>
      <c r="J32" s="2">
        <v>192</v>
      </c>
      <c r="K32" s="2">
        <v>42661.762916666667</v>
      </c>
      <c r="L32" s="2">
        <v>42661.002430555556</v>
      </c>
      <c r="M32" s="2">
        <v>31</v>
      </c>
      <c r="N32" s="2" t="s">
        <v>109</v>
      </c>
      <c r="O32" s="2" t="b">
        <v>0</v>
      </c>
      <c r="P32" s="2" t="s">
        <v>735</v>
      </c>
    </row>
    <row r="33" spans="1:16">
      <c r="A33" s="2">
        <v>0</v>
      </c>
      <c r="B33" s="2">
        <v>32</v>
      </c>
      <c r="C33" s="2" t="s">
        <v>101</v>
      </c>
      <c r="D33" s="2" t="s">
        <v>640</v>
      </c>
      <c r="E33" s="2" t="s">
        <v>736</v>
      </c>
      <c r="F33" s="2" t="s">
        <v>737</v>
      </c>
      <c r="G33" s="2" t="s">
        <v>647</v>
      </c>
      <c r="H33" s="2"/>
      <c r="I33" s="2">
        <v>106</v>
      </c>
      <c r="J33" s="2">
        <v>192</v>
      </c>
      <c r="K33" s="2">
        <v>42661.761655092596</v>
      </c>
      <c r="L33" s="2">
        <v>42661.002453703702</v>
      </c>
      <c r="M33" s="2">
        <v>32</v>
      </c>
      <c r="N33" s="2" t="s">
        <v>109</v>
      </c>
      <c r="O33" s="2" t="b">
        <v>0</v>
      </c>
      <c r="P33" s="2" t="s">
        <v>738</v>
      </c>
    </row>
    <row r="34" spans="1:16">
      <c r="A34" s="2">
        <v>0</v>
      </c>
      <c r="B34" s="2">
        <v>33</v>
      </c>
      <c r="C34" s="2" t="s">
        <v>101</v>
      </c>
      <c r="D34" s="2" t="s">
        <v>640</v>
      </c>
      <c r="E34" s="2" t="s">
        <v>739</v>
      </c>
      <c r="F34" s="2" t="s">
        <v>740</v>
      </c>
      <c r="G34" s="2" t="s">
        <v>643</v>
      </c>
      <c r="H34" s="2"/>
      <c r="I34" s="2">
        <v>106</v>
      </c>
      <c r="J34" s="2">
        <v>106</v>
      </c>
      <c r="K34" s="2">
        <v>42661.002488425926</v>
      </c>
      <c r="L34" s="2">
        <v>42661.002488425926</v>
      </c>
      <c r="M34" s="2">
        <v>33</v>
      </c>
      <c r="N34" s="2" t="s">
        <v>109</v>
      </c>
      <c r="O34" s="2" t="b">
        <v>0</v>
      </c>
      <c r="P34" s="2" t="s">
        <v>741</v>
      </c>
    </row>
    <row r="35" spans="1:16">
      <c r="A35" s="2">
        <v>0</v>
      </c>
      <c r="B35" s="2">
        <v>34</v>
      </c>
      <c r="C35" s="2" t="s">
        <v>101</v>
      </c>
      <c r="D35" s="2" t="s">
        <v>640</v>
      </c>
      <c r="E35" s="2" t="s">
        <v>742</v>
      </c>
      <c r="F35" s="2" t="s">
        <v>743</v>
      </c>
      <c r="G35" s="2" t="s">
        <v>643</v>
      </c>
      <c r="H35" s="2"/>
      <c r="I35" s="2">
        <v>106</v>
      </c>
      <c r="J35" s="2">
        <v>106</v>
      </c>
      <c r="K35" s="2">
        <v>42661.002511574072</v>
      </c>
      <c r="L35" s="2">
        <v>42661.002511574072</v>
      </c>
      <c r="M35" s="2">
        <v>34</v>
      </c>
      <c r="N35" s="2" t="s">
        <v>109</v>
      </c>
      <c r="O35" s="2" t="b">
        <v>0</v>
      </c>
      <c r="P35" s="2" t="s">
        <v>744</v>
      </c>
    </row>
    <row r="36" spans="1:16">
      <c r="A36" s="2">
        <v>0</v>
      </c>
      <c r="B36" s="2">
        <v>35</v>
      </c>
      <c r="C36" s="2" t="s">
        <v>101</v>
      </c>
      <c r="D36" s="2" t="s">
        <v>640</v>
      </c>
      <c r="E36" s="2" t="s">
        <v>745</v>
      </c>
      <c r="F36" s="2" t="s">
        <v>746</v>
      </c>
      <c r="G36" s="2" t="s">
        <v>647</v>
      </c>
      <c r="H36" s="2"/>
      <c r="I36" s="2">
        <v>106</v>
      </c>
      <c r="J36" s="2">
        <v>192</v>
      </c>
      <c r="K36" s="2">
        <v>42661.761319444442</v>
      </c>
      <c r="L36" s="2">
        <v>42661.002546296295</v>
      </c>
      <c r="M36" s="2">
        <v>35</v>
      </c>
      <c r="N36" s="2" t="s">
        <v>109</v>
      </c>
      <c r="O36" s="2" t="b">
        <v>0</v>
      </c>
      <c r="P36" s="2" t="s">
        <v>747</v>
      </c>
    </row>
    <row r="37" spans="1:16">
      <c r="A37" s="2">
        <v>0</v>
      </c>
      <c r="B37" s="2">
        <v>36</v>
      </c>
      <c r="C37" s="2" t="s">
        <v>101</v>
      </c>
      <c r="D37" s="2" t="s">
        <v>640</v>
      </c>
      <c r="E37" s="2" t="s">
        <v>748</v>
      </c>
      <c r="F37" s="2" t="s">
        <v>749</v>
      </c>
      <c r="G37" s="2" t="s">
        <v>643</v>
      </c>
      <c r="H37" s="2"/>
      <c r="I37" s="2">
        <v>106</v>
      </c>
      <c r="J37" s="2">
        <v>106</v>
      </c>
      <c r="K37" s="2">
        <v>42661.002569444441</v>
      </c>
      <c r="L37" s="2">
        <v>42661.002569444441</v>
      </c>
      <c r="M37" s="2">
        <v>36</v>
      </c>
      <c r="N37" s="2" t="s">
        <v>109</v>
      </c>
      <c r="O37" s="2" t="b">
        <v>0</v>
      </c>
      <c r="P37" s="2" t="s">
        <v>750</v>
      </c>
    </row>
    <row r="38" spans="1:16">
      <c r="A38" s="2">
        <v>0</v>
      </c>
      <c r="B38" s="2">
        <v>37</v>
      </c>
      <c r="C38" s="2" t="s">
        <v>101</v>
      </c>
      <c r="D38" s="2" t="s">
        <v>640</v>
      </c>
      <c r="E38" s="2" t="s">
        <v>751</v>
      </c>
      <c r="F38" s="2" t="s">
        <v>752</v>
      </c>
      <c r="G38" s="2" t="s">
        <v>643</v>
      </c>
      <c r="H38" s="2"/>
      <c r="I38" s="2">
        <v>106</v>
      </c>
      <c r="J38" s="2">
        <v>106</v>
      </c>
      <c r="K38" s="2">
        <v>42661.002604166664</v>
      </c>
      <c r="L38" s="2">
        <v>42661.002604166664</v>
      </c>
      <c r="M38" s="2">
        <v>37</v>
      </c>
      <c r="N38" s="2" t="s">
        <v>109</v>
      </c>
      <c r="O38" s="2" t="b">
        <v>0</v>
      </c>
      <c r="P38" s="2" t="s">
        <v>753</v>
      </c>
    </row>
    <row r="39" spans="1:16">
      <c r="A39" s="2">
        <v>0</v>
      </c>
      <c r="B39" s="2">
        <v>38</v>
      </c>
      <c r="C39" s="2" t="s">
        <v>101</v>
      </c>
      <c r="D39" s="2" t="s">
        <v>640</v>
      </c>
      <c r="E39" s="2" t="s">
        <v>754</v>
      </c>
      <c r="F39" s="2" t="s">
        <v>755</v>
      </c>
      <c r="G39" s="2" t="s">
        <v>643</v>
      </c>
      <c r="H39" s="2"/>
      <c r="I39" s="2">
        <v>106</v>
      </c>
      <c r="J39" s="2">
        <v>106</v>
      </c>
      <c r="K39" s="2">
        <v>42661.002650462964</v>
      </c>
      <c r="L39" s="2">
        <v>42661.002650462964</v>
      </c>
      <c r="M39" s="2">
        <v>38</v>
      </c>
      <c r="N39" s="2" t="s">
        <v>109</v>
      </c>
      <c r="O39" s="2" t="b">
        <v>0</v>
      </c>
      <c r="P39" s="2" t="s">
        <v>756</v>
      </c>
    </row>
    <row r="40" spans="1:16">
      <c r="A40" s="2">
        <v>0</v>
      </c>
      <c r="B40" s="2">
        <v>39</v>
      </c>
      <c r="C40" s="2" t="s">
        <v>101</v>
      </c>
      <c r="D40" s="2" t="s">
        <v>640</v>
      </c>
      <c r="E40" s="2" t="s">
        <v>757</v>
      </c>
      <c r="F40" s="2" t="s">
        <v>758</v>
      </c>
      <c r="G40" s="2" t="s">
        <v>647</v>
      </c>
      <c r="H40" s="2"/>
      <c r="I40" s="2">
        <v>106</v>
      </c>
      <c r="J40" s="2">
        <v>192</v>
      </c>
      <c r="K40" s="2">
        <v>42661.024953703702</v>
      </c>
      <c r="L40" s="2">
        <v>42661.00267361111</v>
      </c>
      <c r="M40" s="2">
        <v>39</v>
      </c>
      <c r="N40" s="2" t="s">
        <v>109</v>
      </c>
      <c r="O40" s="2" t="b">
        <v>0</v>
      </c>
      <c r="P40" s="2" t="s">
        <v>759</v>
      </c>
    </row>
    <row r="41" spans="1:16">
      <c r="A41" s="2">
        <v>0</v>
      </c>
      <c r="B41" s="2">
        <v>40</v>
      </c>
      <c r="C41" s="2" t="s">
        <v>101</v>
      </c>
      <c r="D41" s="2" t="s">
        <v>640</v>
      </c>
      <c r="E41" s="2" t="s">
        <v>760</v>
      </c>
      <c r="F41" s="2" t="s">
        <v>761</v>
      </c>
      <c r="G41" s="2" t="s">
        <v>643</v>
      </c>
      <c r="H41" s="2">
        <v>204</v>
      </c>
      <c r="I41" s="2">
        <v>106</v>
      </c>
      <c r="J41" s="2">
        <v>97</v>
      </c>
      <c r="K41" s="2">
        <v>42712.815324074072</v>
      </c>
      <c r="L41" s="2">
        <v>42661.002708333333</v>
      </c>
      <c r="M41" s="2">
        <v>40</v>
      </c>
      <c r="N41" s="2" t="s">
        <v>132</v>
      </c>
      <c r="O41" s="2" t="b">
        <v>0</v>
      </c>
      <c r="P41" s="2" t="s">
        <v>762</v>
      </c>
    </row>
    <row r="42" spans="1:16">
      <c r="A42" s="2">
        <v>0</v>
      </c>
      <c r="B42" s="2">
        <v>41</v>
      </c>
      <c r="C42" s="2" t="s">
        <v>101</v>
      </c>
      <c r="D42" s="2" t="s">
        <v>640</v>
      </c>
      <c r="E42" s="2" t="s">
        <v>763</v>
      </c>
      <c r="F42" s="2" t="s">
        <v>764</v>
      </c>
      <c r="G42" s="2" t="s">
        <v>647</v>
      </c>
      <c r="H42" s="2"/>
      <c r="I42" s="2">
        <v>106</v>
      </c>
      <c r="J42" s="2">
        <v>192</v>
      </c>
      <c r="K42" s="2">
        <v>42661.014097222222</v>
      </c>
      <c r="L42" s="2">
        <v>42661.002766203703</v>
      </c>
      <c r="M42" s="2">
        <v>41</v>
      </c>
      <c r="N42" s="2" t="s">
        <v>109</v>
      </c>
      <c r="O42" s="2" t="b">
        <v>0</v>
      </c>
      <c r="P42" s="2" t="s">
        <v>765</v>
      </c>
    </row>
    <row r="43" spans="1:16">
      <c r="A43" s="2">
        <v>0</v>
      </c>
      <c r="B43" s="2">
        <v>42</v>
      </c>
      <c r="C43" s="2" t="s">
        <v>101</v>
      </c>
      <c r="D43" s="2" t="s">
        <v>640</v>
      </c>
      <c r="E43" s="2" t="s">
        <v>766</v>
      </c>
      <c r="F43" s="2" t="s">
        <v>767</v>
      </c>
      <c r="G43" s="2" t="s">
        <v>643</v>
      </c>
      <c r="H43" s="2"/>
      <c r="I43" s="2">
        <v>106</v>
      </c>
      <c r="J43" s="2">
        <v>106</v>
      </c>
      <c r="K43" s="2">
        <v>42661.002812500003</v>
      </c>
      <c r="L43" s="2">
        <v>42661.002812500003</v>
      </c>
      <c r="M43" s="2">
        <v>42</v>
      </c>
      <c r="N43" s="2" t="s">
        <v>109</v>
      </c>
      <c r="O43" s="2" t="b">
        <v>0</v>
      </c>
      <c r="P43" s="2" t="s">
        <v>768</v>
      </c>
    </row>
    <row r="44" spans="1:16">
      <c r="A44" s="2">
        <v>0</v>
      </c>
      <c r="B44" s="2">
        <v>43</v>
      </c>
      <c r="C44" s="2" t="s">
        <v>101</v>
      </c>
      <c r="D44" s="2" t="s">
        <v>640</v>
      </c>
      <c r="E44" s="2" t="s">
        <v>769</v>
      </c>
      <c r="F44" s="2" t="s">
        <v>770</v>
      </c>
      <c r="G44" s="2" t="s">
        <v>643</v>
      </c>
      <c r="H44" s="2"/>
      <c r="I44" s="2">
        <v>106</v>
      </c>
      <c r="J44" s="2">
        <v>106</v>
      </c>
      <c r="K44" s="2">
        <v>42661.002847222226</v>
      </c>
      <c r="L44" s="2">
        <v>42661.002847222226</v>
      </c>
      <c r="M44" s="2">
        <v>43</v>
      </c>
      <c r="N44" s="2" t="s">
        <v>109</v>
      </c>
      <c r="O44" s="2" t="b">
        <v>0</v>
      </c>
      <c r="P44" s="2" t="s">
        <v>771</v>
      </c>
    </row>
    <row r="45" spans="1:16">
      <c r="A45" s="2">
        <v>0</v>
      </c>
      <c r="B45" s="2">
        <v>44</v>
      </c>
      <c r="C45" s="2" t="s">
        <v>101</v>
      </c>
      <c r="D45" s="2" t="s">
        <v>640</v>
      </c>
      <c r="E45" s="2" t="s">
        <v>772</v>
      </c>
      <c r="F45" s="2" t="s">
        <v>773</v>
      </c>
      <c r="G45" s="2" t="s">
        <v>647</v>
      </c>
      <c r="H45" s="2"/>
      <c r="I45" s="2">
        <v>106</v>
      </c>
      <c r="J45" s="2">
        <v>192</v>
      </c>
      <c r="K45" s="2">
        <v>42661.009016203701</v>
      </c>
      <c r="L45" s="2">
        <v>42661.002870370372</v>
      </c>
      <c r="M45" s="2">
        <v>44</v>
      </c>
      <c r="N45" s="2" t="s">
        <v>109</v>
      </c>
      <c r="O45" s="2" t="b">
        <v>0</v>
      </c>
      <c r="P45" s="2" t="s">
        <v>774</v>
      </c>
    </row>
    <row r="46" spans="1:16">
      <c r="A46" s="2">
        <v>0</v>
      </c>
      <c r="B46" s="2">
        <v>45</v>
      </c>
      <c r="C46" s="2" t="s">
        <v>101</v>
      </c>
      <c r="D46" s="2" t="s">
        <v>640</v>
      </c>
      <c r="E46" s="2" t="s">
        <v>775</v>
      </c>
      <c r="F46" s="2" t="s">
        <v>776</v>
      </c>
      <c r="G46" s="2" t="s">
        <v>643</v>
      </c>
      <c r="H46" s="2"/>
      <c r="I46" s="2">
        <v>106</v>
      </c>
      <c r="J46" s="2">
        <v>106</v>
      </c>
      <c r="K46" s="2">
        <v>42661.002893518518</v>
      </c>
      <c r="L46" s="2">
        <v>42661.002893518518</v>
      </c>
      <c r="M46" s="2">
        <v>45</v>
      </c>
      <c r="N46" s="2" t="s">
        <v>109</v>
      </c>
      <c r="O46" s="2" t="b">
        <v>0</v>
      </c>
      <c r="P46" s="2" t="s">
        <v>777</v>
      </c>
    </row>
    <row r="47" spans="1:16">
      <c r="A47" s="2">
        <v>0</v>
      </c>
      <c r="B47" s="2">
        <v>46</v>
      </c>
      <c r="C47" s="2" t="s">
        <v>101</v>
      </c>
      <c r="D47" s="2" t="s">
        <v>640</v>
      </c>
      <c r="E47" s="2" t="s">
        <v>778</v>
      </c>
      <c r="F47" s="2" t="s">
        <v>779</v>
      </c>
      <c r="G47" s="2" t="s">
        <v>643</v>
      </c>
      <c r="H47" s="2">
        <v>189</v>
      </c>
      <c r="I47" s="2">
        <v>96</v>
      </c>
      <c r="J47" s="2">
        <v>192</v>
      </c>
      <c r="K47" s="2">
        <v>42685.741226851853</v>
      </c>
      <c r="L47" s="2">
        <v>42665.017858796295</v>
      </c>
      <c r="M47" s="2">
        <v>46</v>
      </c>
      <c r="N47" s="2" t="s">
        <v>132</v>
      </c>
      <c r="O47" s="2" t="b">
        <v>0</v>
      </c>
      <c r="P47" s="2" t="s">
        <v>780</v>
      </c>
    </row>
    <row r="48" spans="1:16">
      <c r="A48" s="2">
        <v>0</v>
      </c>
      <c r="B48" s="2">
        <v>47</v>
      </c>
      <c r="C48" s="2" t="s">
        <v>101</v>
      </c>
      <c r="D48" s="2" t="s">
        <v>640</v>
      </c>
      <c r="E48" s="2" t="s">
        <v>781</v>
      </c>
      <c r="F48" s="2" t="s">
        <v>782</v>
      </c>
      <c r="G48" s="2" t="s">
        <v>647</v>
      </c>
      <c r="H48" s="2">
        <v>185</v>
      </c>
      <c r="I48" s="2">
        <v>92</v>
      </c>
      <c r="J48" s="2">
        <v>192</v>
      </c>
      <c r="K48" s="2">
        <v>42685.741226851853</v>
      </c>
      <c r="L48" s="2">
        <v>42670.033634259256</v>
      </c>
      <c r="M48" s="2">
        <v>47</v>
      </c>
      <c r="N48" s="2" t="s">
        <v>132</v>
      </c>
      <c r="O48" s="2" t="b">
        <v>0</v>
      </c>
      <c r="P48" s="2" t="s">
        <v>783</v>
      </c>
    </row>
    <row r="49" spans="1:16">
      <c r="A49" s="2">
        <v>0</v>
      </c>
      <c r="B49" s="2">
        <v>48</v>
      </c>
      <c r="C49" s="2" t="s">
        <v>101</v>
      </c>
      <c r="D49" s="2" t="s">
        <v>640</v>
      </c>
      <c r="E49" s="2" t="s">
        <v>784</v>
      </c>
      <c r="F49" s="2" t="s">
        <v>785</v>
      </c>
      <c r="G49" s="2" t="s">
        <v>643</v>
      </c>
      <c r="H49" s="2">
        <v>192</v>
      </c>
      <c r="I49" s="2">
        <v>96</v>
      </c>
      <c r="J49" s="2">
        <v>192</v>
      </c>
      <c r="K49" s="2">
        <v>42685.741226851853</v>
      </c>
      <c r="L49" s="2">
        <v>42671.826516203706</v>
      </c>
      <c r="M49" s="2">
        <v>48</v>
      </c>
      <c r="N49" s="2" t="s">
        <v>132</v>
      </c>
      <c r="O49" s="2" t="b">
        <v>0</v>
      </c>
      <c r="P49" s="2" t="s">
        <v>786</v>
      </c>
    </row>
    <row r="50" spans="1:16">
      <c r="A50" s="2">
        <v>0</v>
      </c>
      <c r="B50" s="2">
        <v>53</v>
      </c>
      <c r="C50" s="2" t="s">
        <v>101</v>
      </c>
      <c r="D50" s="2" t="s">
        <v>640</v>
      </c>
      <c r="E50" s="2" t="s">
        <v>787</v>
      </c>
      <c r="F50" s="2" t="s">
        <v>788</v>
      </c>
      <c r="G50" s="2" t="s">
        <v>643</v>
      </c>
      <c r="H50" s="2">
        <v>181</v>
      </c>
      <c r="I50" s="2">
        <v>110</v>
      </c>
      <c r="J50" s="2">
        <v>110</v>
      </c>
      <c r="K50" s="2">
        <v>42692.929513888892</v>
      </c>
      <c r="L50" s="2">
        <v>42692.929513888892</v>
      </c>
      <c r="M50" s="2">
        <v>53</v>
      </c>
      <c r="N50" s="2" t="s">
        <v>109</v>
      </c>
      <c r="O50" s="2" t="b">
        <v>0</v>
      </c>
      <c r="P50" s="2" t="s">
        <v>789</v>
      </c>
    </row>
    <row r="51" spans="1:16">
      <c r="A51" s="2">
        <v>0</v>
      </c>
      <c r="B51" s="2">
        <v>54</v>
      </c>
      <c r="C51" s="2" t="s">
        <v>101</v>
      </c>
      <c r="D51" s="2" t="s">
        <v>640</v>
      </c>
      <c r="E51" s="2" t="s">
        <v>790</v>
      </c>
      <c r="F51" s="2" t="s">
        <v>791</v>
      </c>
      <c r="G51" s="2" t="s">
        <v>647</v>
      </c>
      <c r="H51" s="2">
        <v>196</v>
      </c>
      <c r="I51" s="2">
        <v>110</v>
      </c>
      <c r="J51" s="2">
        <v>110</v>
      </c>
      <c r="K51" s="2">
        <v>42696.897453703707</v>
      </c>
      <c r="L51" s="2">
        <v>42696.897453703707</v>
      </c>
      <c r="M51" s="2">
        <v>54</v>
      </c>
      <c r="N51" s="2" t="s">
        <v>109</v>
      </c>
      <c r="O51" s="2" t="b">
        <v>0</v>
      </c>
      <c r="P51" s="2" t="s">
        <v>792</v>
      </c>
    </row>
    <row r="52" spans="1:16">
      <c r="A52" s="2">
        <v>0</v>
      </c>
      <c r="B52" s="2">
        <v>55</v>
      </c>
      <c r="C52" s="2" t="s">
        <v>101</v>
      </c>
      <c r="D52" s="2" t="s">
        <v>640</v>
      </c>
      <c r="E52" s="2" t="s">
        <v>793</v>
      </c>
      <c r="F52" s="2" t="s">
        <v>794</v>
      </c>
      <c r="G52" s="2" t="s">
        <v>647</v>
      </c>
      <c r="H52" s="2">
        <v>158</v>
      </c>
      <c r="I52" s="2">
        <v>92</v>
      </c>
      <c r="J52" s="2">
        <v>92</v>
      </c>
      <c r="K52" s="2">
        <v>42703.796990740739</v>
      </c>
      <c r="L52" s="2">
        <v>42703.796990740739</v>
      </c>
      <c r="M52" s="2">
        <v>55</v>
      </c>
      <c r="N52" s="2" t="s">
        <v>109</v>
      </c>
      <c r="O52" s="2" t="b">
        <v>0</v>
      </c>
      <c r="P52" s="2" t="s">
        <v>795</v>
      </c>
    </row>
    <row r="53" spans="1:16">
      <c r="A53" s="2">
        <v>0</v>
      </c>
      <c r="B53" s="2">
        <v>56</v>
      </c>
      <c r="C53" s="2" t="s">
        <v>101</v>
      </c>
      <c r="D53" s="2" t="s">
        <v>640</v>
      </c>
      <c r="E53" s="2" t="s">
        <v>796</v>
      </c>
      <c r="F53" s="2" t="s">
        <v>797</v>
      </c>
      <c r="G53" s="2" t="s">
        <v>647</v>
      </c>
      <c r="H53" s="2">
        <v>198</v>
      </c>
      <c r="I53" s="2">
        <v>92</v>
      </c>
      <c r="J53" s="2">
        <v>92</v>
      </c>
      <c r="K53" s="2">
        <v>42705.872557870367</v>
      </c>
      <c r="L53" s="2">
        <v>42705.872557870367</v>
      </c>
      <c r="M53" s="2">
        <v>56</v>
      </c>
      <c r="N53" s="2" t="s">
        <v>109</v>
      </c>
      <c r="O53" s="2" t="b">
        <v>0</v>
      </c>
      <c r="P53" s="2" t="s">
        <v>798</v>
      </c>
    </row>
    <row r="54" spans="1:16">
      <c r="A54" s="2">
        <v>0</v>
      </c>
      <c r="B54" s="2">
        <v>57</v>
      </c>
      <c r="C54" s="2" t="s">
        <v>101</v>
      </c>
      <c r="D54" s="2" t="s">
        <v>640</v>
      </c>
      <c r="E54" s="2" t="s">
        <v>799</v>
      </c>
      <c r="F54" s="2" t="s">
        <v>800</v>
      </c>
      <c r="G54" s="2" t="s">
        <v>643</v>
      </c>
      <c r="H54" s="2">
        <v>71</v>
      </c>
      <c r="I54" s="2">
        <v>97</v>
      </c>
      <c r="J54" s="2">
        <v>97</v>
      </c>
      <c r="K54" s="2">
        <v>42712.81490740741</v>
      </c>
      <c r="L54" s="2">
        <v>42712.812696759262</v>
      </c>
      <c r="M54" s="2">
        <v>57</v>
      </c>
      <c r="N54" s="2" t="s">
        <v>132</v>
      </c>
      <c r="O54" s="2" t="b">
        <v>0</v>
      </c>
      <c r="P54" s="2" t="s">
        <v>801</v>
      </c>
    </row>
    <row r="55" spans="1:16">
      <c r="A55" s="2">
        <v>0</v>
      </c>
      <c r="B55" s="2">
        <v>58</v>
      </c>
      <c r="C55" s="2" t="s">
        <v>101</v>
      </c>
      <c r="D55" s="2" t="s">
        <v>640</v>
      </c>
      <c r="E55" s="2" t="s">
        <v>802</v>
      </c>
      <c r="F55" s="2" t="s">
        <v>803</v>
      </c>
      <c r="G55" s="2" t="s">
        <v>643</v>
      </c>
      <c r="H55" s="2">
        <v>203</v>
      </c>
      <c r="I55" s="2">
        <v>97</v>
      </c>
      <c r="J55" s="2">
        <v>97</v>
      </c>
      <c r="K55" s="2">
        <v>42712.815069444441</v>
      </c>
      <c r="L55" s="2">
        <v>42712.814351851855</v>
      </c>
      <c r="M55" s="2">
        <v>58</v>
      </c>
      <c r="N55" s="2" t="s">
        <v>132</v>
      </c>
      <c r="O55" s="2" t="b">
        <v>0</v>
      </c>
      <c r="P55" s="2" t="s">
        <v>804</v>
      </c>
    </row>
    <row r="56" spans="1:16">
      <c r="A56" s="2">
        <v>0</v>
      </c>
      <c r="B56" s="2">
        <v>59</v>
      </c>
      <c r="C56" s="2" t="s">
        <v>101</v>
      </c>
      <c r="D56" s="2" t="s">
        <v>640</v>
      </c>
      <c r="E56" s="2" t="s">
        <v>805</v>
      </c>
      <c r="F56" s="2" t="s">
        <v>806</v>
      </c>
      <c r="G56" s="2" t="s">
        <v>647</v>
      </c>
      <c r="H56" s="2">
        <v>200</v>
      </c>
      <c r="I56" s="2">
        <v>92</v>
      </c>
      <c r="J56" s="2">
        <v>92</v>
      </c>
      <c r="K56" s="2">
        <v>42716.842662037037</v>
      </c>
      <c r="L56" s="2">
        <v>42716.842662037037</v>
      </c>
      <c r="M56" s="2">
        <v>59</v>
      </c>
      <c r="N56" s="2" t="s">
        <v>109</v>
      </c>
      <c r="O56" s="2" t="b">
        <v>0</v>
      </c>
      <c r="P56" s="2" t="s">
        <v>807</v>
      </c>
    </row>
    <row r="57" spans="1:16">
      <c r="A57" s="2">
        <v>0</v>
      </c>
      <c r="B57" s="2">
        <v>60</v>
      </c>
      <c r="C57" s="2" t="s">
        <v>101</v>
      </c>
      <c r="D57" s="2" t="s">
        <v>640</v>
      </c>
      <c r="E57" s="2" t="s">
        <v>808</v>
      </c>
      <c r="F57" s="2" t="s">
        <v>809</v>
      </c>
      <c r="G57" s="2" t="s">
        <v>647</v>
      </c>
      <c r="H57" s="2">
        <v>207</v>
      </c>
      <c r="I57" s="2">
        <v>92</v>
      </c>
      <c r="J57" s="2">
        <v>92</v>
      </c>
      <c r="K57" s="2">
        <v>42719.786736111113</v>
      </c>
      <c r="L57" s="2">
        <v>42719.786736111113</v>
      </c>
      <c r="M57" s="2">
        <v>60</v>
      </c>
      <c r="N57" s="2" t="s">
        <v>109</v>
      </c>
      <c r="O57" s="2" t="b">
        <v>0</v>
      </c>
      <c r="P57" s="2" t="s">
        <v>810</v>
      </c>
    </row>
    <row r="58" spans="1:16">
      <c r="A58" s="2">
        <v>0</v>
      </c>
      <c r="B58" s="2">
        <v>61</v>
      </c>
      <c r="C58" s="2" t="s">
        <v>101</v>
      </c>
      <c r="D58" s="2" t="s">
        <v>640</v>
      </c>
      <c r="E58" s="2" t="s">
        <v>811</v>
      </c>
      <c r="F58" s="2" t="s">
        <v>812</v>
      </c>
      <c r="G58" s="2" t="s">
        <v>647</v>
      </c>
      <c r="H58" s="2">
        <v>208</v>
      </c>
      <c r="I58" s="2">
        <v>86</v>
      </c>
      <c r="J58" s="2">
        <v>86</v>
      </c>
      <c r="K58" s="2">
        <v>42725.02579861111</v>
      </c>
      <c r="L58" s="2">
        <v>42725.025439814817</v>
      </c>
      <c r="M58" s="2">
        <v>61</v>
      </c>
      <c r="N58" s="2" t="s">
        <v>132</v>
      </c>
      <c r="O58" s="2" t="b">
        <v>0</v>
      </c>
      <c r="P58" s="2" t="s">
        <v>813</v>
      </c>
    </row>
    <row r="59" spans="1:16">
      <c r="A59" s="2">
        <v>0</v>
      </c>
      <c r="B59" s="2">
        <v>62</v>
      </c>
      <c r="C59" s="2" t="s">
        <v>101</v>
      </c>
      <c r="D59" s="2" t="s">
        <v>640</v>
      </c>
      <c r="E59" s="2" t="s">
        <v>814</v>
      </c>
      <c r="F59" s="2" t="s">
        <v>815</v>
      </c>
      <c r="G59" s="2" t="s">
        <v>647</v>
      </c>
      <c r="H59" s="2">
        <v>199</v>
      </c>
      <c r="I59" s="2">
        <v>88</v>
      </c>
      <c r="J59" s="2">
        <v>88</v>
      </c>
      <c r="K59" s="2">
        <v>42732.871562499997</v>
      </c>
      <c r="L59" s="2">
        <v>42732.871562499997</v>
      </c>
      <c r="M59" s="2">
        <v>62</v>
      </c>
      <c r="N59" s="2" t="s">
        <v>109</v>
      </c>
      <c r="O59" s="2" t="b">
        <v>0</v>
      </c>
      <c r="P59" s="2" t="s">
        <v>816</v>
      </c>
    </row>
    <row r="60" spans="1:16">
      <c r="A60" s="2">
        <v>0</v>
      </c>
      <c r="B60" s="2">
        <v>63</v>
      </c>
      <c r="C60" s="2" t="s">
        <v>101</v>
      </c>
      <c r="D60" s="2" t="s">
        <v>640</v>
      </c>
      <c r="E60" s="2" t="s">
        <v>817</v>
      </c>
      <c r="F60" s="2" t="s">
        <v>818</v>
      </c>
      <c r="G60" s="2" t="s">
        <v>647</v>
      </c>
      <c r="H60" s="2">
        <v>26</v>
      </c>
      <c r="I60" s="2">
        <v>86</v>
      </c>
      <c r="J60" s="2">
        <v>86</v>
      </c>
      <c r="K60" s="2">
        <v>42740.102777777778</v>
      </c>
      <c r="L60" s="2">
        <v>42740.102777777778</v>
      </c>
      <c r="M60" s="2">
        <v>63</v>
      </c>
      <c r="N60" s="2" t="s">
        <v>109</v>
      </c>
      <c r="O60" s="2" t="b">
        <v>0</v>
      </c>
      <c r="P60" s="2" t="s">
        <v>819</v>
      </c>
    </row>
    <row r="61" spans="1:16">
      <c r="A61" s="2">
        <v>0</v>
      </c>
      <c r="B61" s="2">
        <v>64</v>
      </c>
      <c r="C61" s="2" t="s">
        <v>101</v>
      </c>
      <c r="D61" s="2" t="s">
        <v>640</v>
      </c>
      <c r="E61" s="2" t="s">
        <v>820</v>
      </c>
      <c r="F61" s="2" t="s">
        <v>821</v>
      </c>
      <c r="G61" s="2" t="s">
        <v>647</v>
      </c>
      <c r="H61" s="2">
        <v>210</v>
      </c>
      <c r="I61" s="2">
        <v>97</v>
      </c>
      <c r="J61" s="2">
        <v>97</v>
      </c>
      <c r="K61" s="2">
        <v>42746.969456018516</v>
      </c>
      <c r="L61" s="2">
        <v>42746.969456018516</v>
      </c>
      <c r="M61" s="2">
        <v>64</v>
      </c>
      <c r="N61" s="2" t="s">
        <v>109</v>
      </c>
      <c r="O61" s="2" t="b">
        <v>0</v>
      </c>
      <c r="P61" s="2" t="s">
        <v>822</v>
      </c>
    </row>
    <row r="62" spans="1:16">
      <c r="A62" s="2">
        <v>0</v>
      </c>
      <c r="B62" s="2">
        <v>65</v>
      </c>
      <c r="C62" s="2" t="s">
        <v>101</v>
      </c>
      <c r="D62" s="2" t="s">
        <v>640</v>
      </c>
      <c r="E62" s="2" t="s">
        <v>823</v>
      </c>
      <c r="F62" s="2" t="s">
        <v>824</v>
      </c>
      <c r="G62" s="2" t="s">
        <v>647</v>
      </c>
      <c r="H62" s="2">
        <v>212</v>
      </c>
      <c r="I62" s="2">
        <v>86</v>
      </c>
      <c r="J62" s="2">
        <v>86</v>
      </c>
      <c r="K62" s="2">
        <v>42747.800682870373</v>
      </c>
      <c r="L62" s="2">
        <v>42747.798842592594</v>
      </c>
      <c r="M62" s="2">
        <v>65</v>
      </c>
      <c r="N62" s="2" t="s">
        <v>143</v>
      </c>
      <c r="O62" s="2" t="b">
        <v>0</v>
      </c>
      <c r="P62" s="2" t="s">
        <v>825</v>
      </c>
    </row>
    <row r="63" spans="1:16">
      <c r="A63" s="2">
        <v>0</v>
      </c>
      <c r="B63" s="2">
        <v>66</v>
      </c>
      <c r="C63" s="2" t="s">
        <v>101</v>
      </c>
      <c r="D63" s="2" t="s">
        <v>640</v>
      </c>
      <c r="E63" s="2" t="s">
        <v>826</v>
      </c>
      <c r="F63" s="2" t="s">
        <v>827</v>
      </c>
      <c r="G63" s="2" t="s">
        <v>647</v>
      </c>
      <c r="H63" s="2">
        <v>213</v>
      </c>
      <c r="I63" s="2">
        <v>86</v>
      </c>
      <c r="J63" s="2">
        <v>86</v>
      </c>
      <c r="K63" s="2">
        <v>42747.802222222221</v>
      </c>
      <c r="L63" s="2">
        <v>42747.802222222221</v>
      </c>
      <c r="M63" s="2">
        <v>66</v>
      </c>
      <c r="N63" s="2" t="s">
        <v>109</v>
      </c>
      <c r="O63" s="2" t="b">
        <v>0</v>
      </c>
      <c r="P63" s="2" t="s">
        <v>828</v>
      </c>
    </row>
    <row r="64" spans="1:16">
      <c r="A64" s="2">
        <v>0</v>
      </c>
      <c r="B64" s="2">
        <v>67</v>
      </c>
      <c r="C64" s="2" t="s">
        <v>101</v>
      </c>
      <c r="D64" s="2" t="s">
        <v>640</v>
      </c>
      <c r="E64" s="2" t="s">
        <v>829</v>
      </c>
      <c r="F64" s="2" t="s">
        <v>830</v>
      </c>
      <c r="G64" s="2" t="s">
        <v>647</v>
      </c>
      <c r="H64" s="2">
        <v>142</v>
      </c>
      <c r="I64" s="2">
        <v>86</v>
      </c>
      <c r="J64" s="2">
        <v>86</v>
      </c>
      <c r="K64" s="2">
        <v>42755.904409722221</v>
      </c>
      <c r="L64" s="2">
        <v>42747.802951388891</v>
      </c>
      <c r="M64" s="2">
        <v>67</v>
      </c>
      <c r="N64" s="2" t="s">
        <v>132</v>
      </c>
      <c r="O64" s="2" t="b">
        <v>0</v>
      </c>
      <c r="P64" s="2" t="s">
        <v>831</v>
      </c>
    </row>
    <row r="65" spans="1:16">
      <c r="A65" s="2">
        <v>0</v>
      </c>
      <c r="B65" s="2">
        <v>67</v>
      </c>
      <c r="C65" s="2" t="s">
        <v>101</v>
      </c>
      <c r="D65" s="2" t="s">
        <v>640</v>
      </c>
      <c r="E65" s="2" t="s">
        <v>829</v>
      </c>
      <c r="F65" s="2" t="s">
        <v>830</v>
      </c>
      <c r="G65" s="2" t="s">
        <v>647</v>
      </c>
      <c r="H65" s="2">
        <v>220</v>
      </c>
      <c r="I65" s="2">
        <v>86</v>
      </c>
      <c r="J65" s="2">
        <v>86</v>
      </c>
      <c r="K65" s="2">
        <v>42755.904409722221</v>
      </c>
      <c r="L65" s="2">
        <v>42747.802951388891</v>
      </c>
      <c r="M65" s="2">
        <v>67</v>
      </c>
      <c r="N65" s="2" t="s">
        <v>132</v>
      </c>
      <c r="O65" s="2" t="b">
        <v>0</v>
      </c>
      <c r="P65" s="2" t="s">
        <v>831</v>
      </c>
    </row>
    <row r="66" spans="1:16">
      <c r="A66" s="2">
        <v>0</v>
      </c>
      <c r="B66" s="2">
        <v>69</v>
      </c>
      <c r="C66" s="2" t="s">
        <v>101</v>
      </c>
      <c r="D66" s="2" t="s">
        <v>640</v>
      </c>
      <c r="E66" s="2" t="s">
        <v>832</v>
      </c>
      <c r="F66" s="2" t="s">
        <v>833</v>
      </c>
      <c r="G66" s="2" t="s">
        <v>647</v>
      </c>
      <c r="H66" s="2">
        <v>225</v>
      </c>
      <c r="I66" s="2">
        <v>86</v>
      </c>
      <c r="J66" s="2">
        <v>86</v>
      </c>
      <c r="K66" s="2">
        <v>42766.282500000001</v>
      </c>
      <c r="L66" s="2">
        <v>42766.282129629632</v>
      </c>
      <c r="M66" s="2">
        <v>69</v>
      </c>
      <c r="N66" s="2" t="s">
        <v>132</v>
      </c>
      <c r="O66" s="2" t="b">
        <v>0</v>
      </c>
      <c r="P66" s="2" t="s">
        <v>834</v>
      </c>
    </row>
    <row r="67" spans="1:16">
      <c r="A67" s="2">
        <v>0</v>
      </c>
      <c r="B67" s="2">
        <v>70</v>
      </c>
      <c r="C67" s="2" t="s">
        <v>101</v>
      </c>
      <c r="D67" s="2" t="s">
        <v>640</v>
      </c>
      <c r="E67" s="2" t="s">
        <v>835</v>
      </c>
      <c r="F67" s="2" t="s">
        <v>836</v>
      </c>
      <c r="G67" s="2" t="s">
        <v>647</v>
      </c>
      <c r="H67" s="2">
        <v>142</v>
      </c>
      <c r="I67" s="2">
        <v>86</v>
      </c>
      <c r="J67" s="2">
        <v>86</v>
      </c>
      <c r="K67" s="2">
        <v>42766.283009259256</v>
      </c>
      <c r="L67" s="2">
        <v>42766.283009259256</v>
      </c>
      <c r="M67" s="2">
        <v>70</v>
      </c>
      <c r="N67" s="2" t="s">
        <v>109</v>
      </c>
      <c r="O67" s="2" t="b">
        <v>0</v>
      </c>
      <c r="P67" s="2" t="s">
        <v>837</v>
      </c>
    </row>
    <row r="68" spans="1:16">
      <c r="A68" s="2">
        <v>0</v>
      </c>
      <c r="B68" s="2">
        <v>71</v>
      </c>
      <c r="C68" s="2" t="s">
        <v>101</v>
      </c>
      <c r="D68" s="2" t="s">
        <v>640</v>
      </c>
      <c r="E68" s="2" t="s">
        <v>838</v>
      </c>
      <c r="F68" s="2" t="s">
        <v>839</v>
      </c>
      <c r="G68" s="2" t="s">
        <v>647</v>
      </c>
      <c r="H68" s="2">
        <v>224</v>
      </c>
      <c r="I68" s="2">
        <v>86</v>
      </c>
      <c r="J68" s="2">
        <v>86</v>
      </c>
      <c r="K68" s="2">
        <v>42766.283356481479</v>
      </c>
      <c r="L68" s="2">
        <v>42766.283356481479</v>
      </c>
      <c r="M68" s="2">
        <v>71</v>
      </c>
      <c r="N68" s="2" t="s">
        <v>109</v>
      </c>
      <c r="O68" s="2" t="b">
        <v>0</v>
      </c>
      <c r="P68" s="2" t="s">
        <v>840</v>
      </c>
    </row>
    <row r="69" spans="1:16">
      <c r="A69" s="2">
        <v>0</v>
      </c>
      <c r="B69" s="2">
        <v>72</v>
      </c>
      <c r="C69" s="2" t="s">
        <v>101</v>
      </c>
      <c r="D69" s="2" t="s">
        <v>640</v>
      </c>
      <c r="E69" s="2" t="s">
        <v>841</v>
      </c>
      <c r="F69" s="2" t="s">
        <v>842</v>
      </c>
      <c r="G69" s="2" t="s">
        <v>647</v>
      </c>
      <c r="H69" s="2">
        <v>223</v>
      </c>
      <c r="I69" s="2">
        <v>86</v>
      </c>
      <c r="J69" s="2">
        <v>86</v>
      </c>
      <c r="K69" s="2">
        <v>42766.284016203703</v>
      </c>
      <c r="L69" s="2">
        <v>42766.284016203703</v>
      </c>
      <c r="M69" s="2">
        <v>72</v>
      </c>
      <c r="N69" s="2" t="s">
        <v>109</v>
      </c>
      <c r="O69" s="2" t="b">
        <v>0</v>
      </c>
      <c r="P69" s="2" t="s">
        <v>843</v>
      </c>
    </row>
    <row r="70" spans="1:16">
      <c r="A70" s="2">
        <v>0</v>
      </c>
      <c r="B70" s="2">
        <v>73</v>
      </c>
      <c r="C70" s="2" t="s">
        <v>101</v>
      </c>
      <c r="D70" s="2" t="s">
        <v>640</v>
      </c>
      <c r="E70" s="2" t="s">
        <v>844</v>
      </c>
      <c r="F70" s="2" t="s">
        <v>845</v>
      </c>
      <c r="G70" s="2" t="s">
        <v>647</v>
      </c>
      <c r="H70" s="2">
        <v>214</v>
      </c>
      <c r="I70" s="2">
        <v>86</v>
      </c>
      <c r="J70" s="2">
        <v>86</v>
      </c>
      <c r="K70" s="2">
        <v>42766.284432870372</v>
      </c>
      <c r="L70" s="2">
        <v>42766.284432870372</v>
      </c>
      <c r="M70" s="2">
        <v>73</v>
      </c>
      <c r="N70" s="2" t="s">
        <v>109</v>
      </c>
      <c r="O70" s="2" t="b">
        <v>0</v>
      </c>
      <c r="P70" s="2" t="s">
        <v>846</v>
      </c>
    </row>
    <row r="71" spans="1:16">
      <c r="A71" s="2">
        <v>0</v>
      </c>
      <c r="B71" s="2">
        <v>74</v>
      </c>
      <c r="C71" s="2" t="s">
        <v>101</v>
      </c>
      <c r="D71" s="2" t="s">
        <v>640</v>
      </c>
      <c r="E71" s="2" t="s">
        <v>847</v>
      </c>
      <c r="F71" s="2" t="s">
        <v>848</v>
      </c>
      <c r="G71" s="2" t="s">
        <v>647</v>
      </c>
      <c r="H71" s="2">
        <v>214</v>
      </c>
      <c r="I71" s="2">
        <v>86</v>
      </c>
      <c r="J71" s="2">
        <v>86</v>
      </c>
      <c r="K71" s="2">
        <v>42766.284768518519</v>
      </c>
      <c r="L71" s="2">
        <v>42766.284733796296</v>
      </c>
      <c r="M71" s="2">
        <v>74</v>
      </c>
      <c r="N71" s="2" t="s">
        <v>132</v>
      </c>
      <c r="O71" s="2" t="b">
        <v>0</v>
      </c>
      <c r="P71" s="2" t="s">
        <v>849</v>
      </c>
    </row>
    <row r="72" spans="1:16">
      <c r="A72" s="2">
        <v>0</v>
      </c>
      <c r="B72" s="2">
        <v>75</v>
      </c>
      <c r="C72" s="2" t="s">
        <v>101</v>
      </c>
      <c r="D72" s="2" t="s">
        <v>640</v>
      </c>
      <c r="E72" s="2" t="s">
        <v>850</v>
      </c>
      <c r="F72" s="2" t="s">
        <v>851</v>
      </c>
      <c r="G72" s="2" t="s">
        <v>647</v>
      </c>
      <c r="H72" s="2">
        <v>190</v>
      </c>
      <c r="I72" s="2">
        <v>86</v>
      </c>
      <c r="J72" s="2">
        <v>86</v>
      </c>
      <c r="K72" s="2">
        <v>42766.841249999998</v>
      </c>
      <c r="L72" s="2">
        <v>42766.841249999998</v>
      </c>
      <c r="M72" s="2">
        <v>75</v>
      </c>
      <c r="N72" s="2" t="s">
        <v>109</v>
      </c>
      <c r="O72" s="2" t="b">
        <v>0</v>
      </c>
      <c r="P72" s="2" t="s">
        <v>852</v>
      </c>
    </row>
    <row r="73" spans="1:16">
      <c r="A73" s="2">
        <v>0</v>
      </c>
      <c r="B73" s="2">
        <v>76</v>
      </c>
      <c r="C73" s="2" t="s">
        <v>101</v>
      </c>
      <c r="D73" s="2" t="s">
        <v>640</v>
      </c>
      <c r="E73" s="2" t="s">
        <v>853</v>
      </c>
      <c r="F73" s="2" t="s">
        <v>854</v>
      </c>
      <c r="G73" s="2" t="s">
        <v>647</v>
      </c>
      <c r="H73" s="2">
        <v>80</v>
      </c>
      <c r="I73" s="2">
        <v>86</v>
      </c>
      <c r="J73" s="2">
        <v>86</v>
      </c>
      <c r="K73" s="2">
        <v>42766.841851851852</v>
      </c>
      <c r="L73" s="2">
        <v>42766.841851851852</v>
      </c>
      <c r="M73" s="2">
        <v>76</v>
      </c>
      <c r="N73" s="2" t="s">
        <v>109</v>
      </c>
      <c r="O73" s="2" t="b">
        <v>0</v>
      </c>
      <c r="P73" s="2" t="s">
        <v>855</v>
      </c>
    </row>
    <row r="74" spans="1:16">
      <c r="A74" s="2">
        <v>0</v>
      </c>
      <c r="B74" s="2">
        <v>77</v>
      </c>
      <c r="C74" s="2" t="s">
        <v>101</v>
      </c>
      <c r="D74" s="2" t="s">
        <v>640</v>
      </c>
      <c r="E74" s="2" t="s">
        <v>856</v>
      </c>
      <c r="F74" s="2" t="s">
        <v>857</v>
      </c>
      <c r="G74" s="2" t="s">
        <v>647</v>
      </c>
      <c r="H74" s="2">
        <v>80</v>
      </c>
      <c r="I74" s="2">
        <v>86</v>
      </c>
      <c r="J74" s="2">
        <v>86</v>
      </c>
      <c r="K74" s="2">
        <v>42766.842083333337</v>
      </c>
      <c r="L74" s="2">
        <v>42766.842083333337</v>
      </c>
      <c r="M74" s="2">
        <v>77</v>
      </c>
      <c r="N74" s="2" t="s">
        <v>109</v>
      </c>
      <c r="O74" s="2" t="b">
        <v>0</v>
      </c>
      <c r="P74" s="2" t="s">
        <v>858</v>
      </c>
    </row>
    <row r="75" spans="1:16">
      <c r="A75" s="2">
        <v>0</v>
      </c>
      <c r="B75" s="2">
        <v>78</v>
      </c>
      <c r="C75" s="2" t="s">
        <v>101</v>
      </c>
      <c r="D75" s="2" t="s">
        <v>640</v>
      </c>
      <c r="E75" s="2" t="s">
        <v>859</v>
      </c>
      <c r="F75" s="2" t="s">
        <v>860</v>
      </c>
      <c r="G75" s="2" t="s">
        <v>643</v>
      </c>
      <c r="H75" s="2">
        <v>80</v>
      </c>
      <c r="I75" s="2">
        <v>86</v>
      </c>
      <c r="J75" s="2">
        <v>86</v>
      </c>
      <c r="K75" s="2">
        <v>42766.844606481478</v>
      </c>
      <c r="L75" s="2">
        <v>42766.844606481478</v>
      </c>
      <c r="M75" s="2">
        <v>78</v>
      </c>
      <c r="N75" s="2" t="s">
        <v>109</v>
      </c>
      <c r="O75" s="2" t="b">
        <v>0</v>
      </c>
      <c r="P75" s="2" t="s">
        <v>861</v>
      </c>
    </row>
    <row r="76" spans="1:16">
      <c r="A76" s="2">
        <v>0</v>
      </c>
      <c r="B76" s="2">
        <v>79</v>
      </c>
      <c r="C76" s="2" t="s">
        <v>101</v>
      </c>
      <c r="D76" s="2" t="s">
        <v>640</v>
      </c>
      <c r="E76" s="2" t="s">
        <v>862</v>
      </c>
      <c r="F76" s="2" t="s">
        <v>863</v>
      </c>
      <c r="G76" s="2" t="s">
        <v>647</v>
      </c>
      <c r="H76" s="2">
        <v>142</v>
      </c>
      <c r="I76" s="2">
        <v>86</v>
      </c>
      <c r="J76" s="2">
        <v>86</v>
      </c>
      <c r="K76" s="2">
        <v>42766.844756944447</v>
      </c>
      <c r="L76" s="2">
        <v>42766.844756944447</v>
      </c>
      <c r="M76" s="2">
        <v>79</v>
      </c>
      <c r="N76" s="2" t="s">
        <v>109</v>
      </c>
      <c r="O76" s="2" t="b">
        <v>0</v>
      </c>
      <c r="P76" s="2" t="s">
        <v>864</v>
      </c>
    </row>
    <row r="77" spans="1:16">
      <c r="A77" s="2">
        <v>0</v>
      </c>
      <c r="B77" s="2">
        <v>80</v>
      </c>
      <c r="C77" s="2" t="s">
        <v>101</v>
      </c>
      <c r="D77" s="2" t="s">
        <v>640</v>
      </c>
      <c r="E77" s="2" t="s">
        <v>865</v>
      </c>
      <c r="F77" s="2" t="s">
        <v>866</v>
      </c>
      <c r="G77" s="2" t="s">
        <v>647</v>
      </c>
      <c r="H77" s="2">
        <v>80</v>
      </c>
      <c r="I77" s="2">
        <v>86</v>
      </c>
      <c r="J77" s="2">
        <v>86</v>
      </c>
      <c r="K77" s="2">
        <v>42766.845034722224</v>
      </c>
      <c r="L77" s="2">
        <v>42766.845034722224</v>
      </c>
      <c r="M77" s="2">
        <v>80</v>
      </c>
      <c r="N77" s="2" t="s">
        <v>109</v>
      </c>
      <c r="O77" s="2" t="b">
        <v>0</v>
      </c>
      <c r="P77" s="2" t="s">
        <v>867</v>
      </c>
    </row>
    <row r="78" spans="1:16">
      <c r="A78" s="2">
        <v>0</v>
      </c>
      <c r="B78" s="2">
        <v>84</v>
      </c>
      <c r="C78" s="2" t="s">
        <v>101</v>
      </c>
      <c r="D78" s="2" t="s">
        <v>640</v>
      </c>
      <c r="E78" s="2" t="s">
        <v>868</v>
      </c>
      <c r="F78" s="2" t="s">
        <v>869</v>
      </c>
      <c r="G78" s="2" t="s">
        <v>647</v>
      </c>
      <c r="H78" s="2">
        <v>80</v>
      </c>
      <c r="I78" s="2">
        <v>86</v>
      </c>
      <c r="J78" s="2">
        <v>86</v>
      </c>
      <c r="K78" s="2">
        <v>42766.845902777779</v>
      </c>
      <c r="L78" s="2">
        <v>42766.845902777779</v>
      </c>
      <c r="M78" s="2">
        <v>84</v>
      </c>
      <c r="N78" s="2" t="s">
        <v>109</v>
      </c>
      <c r="O78" s="2" t="b">
        <v>0</v>
      </c>
      <c r="P78" s="2" t="s">
        <v>870</v>
      </c>
    </row>
    <row r="79" spans="1:16">
      <c r="A79" s="2">
        <v>0</v>
      </c>
      <c r="B79" s="2">
        <v>86</v>
      </c>
      <c r="C79" s="2" t="s">
        <v>101</v>
      </c>
      <c r="D79" s="2" t="s">
        <v>640</v>
      </c>
      <c r="E79" s="2" t="s">
        <v>871</v>
      </c>
      <c r="F79" s="2" t="s">
        <v>872</v>
      </c>
      <c r="G79" s="2" t="s">
        <v>647</v>
      </c>
      <c r="H79" s="2">
        <v>195</v>
      </c>
      <c r="I79" s="2">
        <v>86</v>
      </c>
      <c r="J79" s="2">
        <v>86</v>
      </c>
      <c r="K79" s="2">
        <v>42766.846944444442</v>
      </c>
      <c r="L79" s="2">
        <v>42766.846944444442</v>
      </c>
      <c r="M79" s="2">
        <v>86</v>
      </c>
      <c r="N79" s="2" t="s">
        <v>109</v>
      </c>
      <c r="O79" s="2" t="b">
        <v>0</v>
      </c>
      <c r="P79" s="2" t="s">
        <v>873</v>
      </c>
    </row>
    <row r="80" spans="1:16">
      <c r="A80" s="2">
        <v>0</v>
      </c>
      <c r="B80" s="2">
        <v>87</v>
      </c>
      <c r="C80" s="2" t="s">
        <v>101</v>
      </c>
      <c r="D80" s="2" t="s">
        <v>640</v>
      </c>
      <c r="E80" s="2" t="s">
        <v>874</v>
      </c>
      <c r="F80" s="2" t="s">
        <v>875</v>
      </c>
      <c r="G80" s="2" t="s">
        <v>647</v>
      </c>
      <c r="H80" s="2">
        <v>116</v>
      </c>
      <c r="I80" s="2">
        <v>86</v>
      </c>
      <c r="J80" s="2">
        <v>86</v>
      </c>
      <c r="K80" s="2">
        <v>42766.848194444443</v>
      </c>
      <c r="L80" s="2">
        <v>42766.848194444443</v>
      </c>
      <c r="M80" s="2">
        <v>87</v>
      </c>
      <c r="N80" s="2" t="s">
        <v>109</v>
      </c>
      <c r="O80" s="2" t="b">
        <v>0</v>
      </c>
      <c r="P80" s="2" t="s">
        <v>876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1 c a b 4 6 2 - 4 b 7 8 - 4 c 8 6 - 9 4 f 6 - a 0 0 b f 0 2 e 2 f a 2 "   x m l n s = " h t t p : / / s c h e m a s . m i c r o s o f t . c o m / D a t a M a s h u p " > A A A A A F o E A A B Q S w M E F A A C A A g A M H m / S i R i W Z C n A A A A + A A A A B I A H A B D b 2 5 m a W c v U G F j a 2 F n Z S 5 4 b W w g o h g A K K A U A A A A A A A A A A A A A A A A A A A A A A A A A A A A h Y 9 B D o I w F E S v Q r q n L b V G Q z 5 l 4 V Y S E 6 J x 2 0 C F R i i G F s v d X H g k r y C J o u 5 c z u R N 8 u Z x u 0 M 6 t k 1 w V b 3 V n U l Q h C k K l C m 6 U p s q Q Y M 7 h W u U C t j J 4 i w r F U y w s f F o d Y J q 5 y 4 x I d 5 7 7 B e 4 6 y v C K I 3 I M d v m R a 1 a G W p j n T S F Q p 9 V + X + F B B x e M o J h v s R 8 R T l m n A G Z a 8 i 0 + S J s M s Y U y E 8 J m 6 F x Q 6 + E M u E + B z J H I O 8 X 4 g l Q S w M E F A A C A A g A M H m / S 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B 5 v 0 q U 6 V h i U Q E A A G o D A A A T A B w A R m 9 y b X V s Y X M v U 2 V j d G l v b j E u b S C i G A A o o B Q A A A A A A A A A A A A A A A A A A A A A A A A A A A C t U l 1 L w z A U f S / 0 P 4 T u p Y P 1 I 7 N b r W M P Q 3 0 o + C B W f B l D k v T W B d a m N K k O x / 6 7 a S u b O i Y F z U N C b u 4 9 5 9 x z I 4 E p L g q U d C e e m Y Z p y D W p I N W x 6 p U z k G i O N q B M A + m V i L p i o C N J k 3 M v e K H c R 0 I 3 I G 1 r r V Q p r z w v 5 6 w S U m T K b Y H K N o m J 3 F N A c u m 9 p S 8 S p G e N 0 H J R 8 i e o Z C N g j v B k N R x 1 L A O L B J d + l E Y T 5 4 J O w Q n S L H J I 4 F N 9 z X w 6 D s J p N A G r k d H q 2 S 3 j d N 6 v Z r V f x g p y u T p Q P U B B c t 3 u t d j U e S E b 1 L Y j t 3 v 4 D N s 9 N Y 1 2 O y u + 0 c 3 p 3 c X W f j 8 0 D V 6 c 4 / p q 9 8 B a v N c V o K S m k l W 8 b O b R q v l / 8 3 / 3 P s A Z h o x i h z J K n Q A z 6 t A w 9 J 0 g x D 4 O M 3 I R s f F P 7 3 v V / M H 7 X v i n 3 h + I b r c l K d L j p 7 b l E D 1 v / T g 9 U n Y p d 1 y q j t Y + l a e R T + q / z f c 8 z e w D U E s B A i 0 A F A A C A A g A M H m / S i R i W Z C n A A A A + A A A A B I A A A A A A A A A A A A A A A A A A A A A A E N v b m Z p Z y 9 Q Y W N r Y W d l L n h t b F B L A Q I t A B Q A A g A I A D B 5 v 0 o P y u m r p A A A A O k A A A A T A A A A A A A A A A A A A A A A A P M A A A B b Q 2 9 u d G V u d F 9 U e X B l c 1 0 u e G 1 s U E s B A i 0 A F A A C A A g A M H m / S p T p W G J R A Q A A a g M A A B M A A A A A A A A A A A A A A A A A 5 A E A A E Z v c m 1 1 b G F z L 1 N l Y 3 R p b 2 4 x L m 1 Q S w U G A A A A A A M A A w D C A A A A g 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9 T A A A A A A A A D T M 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V y d m l j Z X M 8 L 0 l 0 Z W 1 Q Y X R o P j w v S X R l b U x v Y 2 F 0 a W 9 u P j x T d G F i b G V F b n R y a W V z P j x F b n R y e S B U e X B l P S J J c 1 B y a X Z h d G U i I F Z h b H V l P S J s M C I g L z 4 8 R W 5 0 c n k g V H l w Z T 0 i T m F t Z V V w Z G F 0 Z W R B Z n R l c k Z p b G w i I F Z h b H V l P S J s M C I g L z 4 8 R W 5 0 c n k g V H l w Z T 0 i Q n V m Z m V y T m V 4 d F J l Z n J l c 2 g i I F Z h b H V l P S J s M S I g L z 4 8 R W 5 0 c n k g V H l w Z T 0 i U m V z d W x 0 V H l w Z S I g V m F s d W U 9 I n N F e G N l c H R p b 2 4 i I C 8 + P E V u d H J 5 I F R 5 c G U 9 I k Z p b G x F b m F i b G V k I i B W Y W x 1 Z T 0 i b D E i I C 8 + P E V u d H J 5 I F R 5 c G U 9 I k Z p b G x P Y m p l Y 3 R U e X B l I i B W Y W x 1 Z T 0 i c 1 R h Y m x l I i A v P j x F b n R y e S B U e X B l P S J G a W x s V G 9 E Y X R h T W 9 k Z W x F b m F i b G V k I i B W Y W x 1 Z T 0 i b D A i I C 8 + P E V u d H J 5 I F R 5 c G U 9 I k Z p b G x F c n J v c k N v d W 5 0 I i B W Y W x 1 Z T 0 i b D A i I C 8 + P E V u d H J 5 I F R 5 c G U 9 I l J l b G F 0 a W 9 u c 2 h p c E l u Z m 9 D b 2 5 0 Y W l u Z X I i I F Z h b H V l P S J z e y Z x d W 9 0 O 2 N v b H V t b k N v d W 5 0 J n F 1 b 3 Q 7 O j I 0 L C Z x d W 9 0 O 2 t l e U N v b H V t b k 5 h b W V z J n F 1 b 3 Q 7 O l t d L C Z x d W 9 0 O 3 F 1 Z X J 5 U m V s Y X R p b 2 5 z a G l w c y Z x d W 9 0 O z p b X S w m c X V v d D t j b 2 x 1 b W 5 J Z G V u d G l 0 a W V z J n F 1 b 3 Q 7 O l s m c X V v d D t T Z W N 0 a W 9 u M S 9 T Z X J 2 a W N l c y 9 h N D g w O W Q 5 N S 0 z Y j Z l L T R k Z j k t Y T Q w Y i 0 z Y m Y w Y j I 0 N z Y 5 N W U u e 0 Z p b G V T e X N 0 Z W 1 P Y m p l Y 3 R U e X B l L D B 9 J n F 1 b 3 Q 7 L C Z x d W 9 0 O 1 N l Y 3 R p b 2 4 x L 1 N l c n Z p Y 2 V z L 2 E 0 O D A 5 Z D k 1 L T N i N m U t N G R m O S 1 h N D B i L T N i Z j B i M j Q 3 N j k 1 Z S 5 7 S W Q s M X 0 m c X V v d D s s J n F 1 b 3 Q 7 U 2 V j d G l v b j E v U 2 V y d m l j Z X M v Y T Q 4 M D l k O T U t M 2 I 2 Z S 0 0 Z G Y 5 L W E 0 M G I t M 2 J m M G I y N D c 2 O T V l L n t T Z X J 2 Z X J S Z W R p c m V j d G V k R W 1 i Z W R V c m w s M n 0 m c X V v d D s s J n F 1 b 3 Q 7 U 2 V j d G l v b j E v U 2 V y d m l j Z X M v Y T Q 4 M D l k O T U t M 2 I 2 Z S 0 0 Z G Y 5 L W E 0 M G I t M 2 J m M G I y N D c 2 O T V l L n t D b 2 5 0 Z W 5 0 V H l w Z U l k L D N 9 J n F 1 b 3 Q 7 L C Z x d W 9 0 O 1 N l Y 3 R p b 2 4 x L 1 N l c n Z p Y 2 V z L 2 E 0 O D A 5 Z D k 1 L T N i N m U t N G R m O S 1 h N D B i L T N i Z j B i M j Q 3 N j k 1 Z S 5 7 V G l 0 b G U s N H 0 m c X V v d D s s J n F 1 b 3 Q 7 U 2 V j d G l v b j E v U 2 V y d m l j Z X M v Y T Q 4 M D l k O T U t M 2 I 2 Z S 0 0 Z G Y 5 L W E 0 M G I t M 2 J m M G I y N D c 2 O T V l L n t E Z X N j c m l w d G l v b i w 1 f S Z x d W 9 0 O y w m c X V v d D t T Z W N 0 a W 9 u M S 9 T Z X J 2 a W N l c y 9 h N D g w O W Q 5 N S 0 z Y j Z l L T R k Z j k t Y T Q w Y i 0 z Y m Y w Y j I 0 N z Y 5 N W U u e 1 N l c n Z p Y 2 U g V H J l Z S w 2 f S Z x d W 9 0 O y w m c X V v d D t T Z W N 0 a W 9 u M S 9 T Z X J 2 a W N l c y 9 h N D g w O W Q 5 N S 0 z Y j Z l L T R k Z j k t Y T Q w Y i 0 z Y m Y w Y j I 0 N z Y 5 N W U u e 0 9 3 b m V y S W Q s N 3 0 m c X V v d D s s J n F 1 b 3 Q 7 U 2 V j d G l v b j E v U 2 V y d m l j Z X M v Y T Q 4 M D l k O T U t M 2 I 2 Z S 0 0 Z G Y 5 L W E 0 M G I t M 2 J m M G I y N D c 2 O T V l L n t P d 2 5 l c l N 0 c m l u Z 0 l k L D h 9 J n F 1 b 3 Q 7 L C Z x d W 9 0 O 1 N l Y 3 R p b 2 4 x L 1 N l c n Z p Y 2 V z L 2 E 0 O D A 5 Z D k 1 L T N i N m U t N G R m O S 1 h N D B i L T N i Z j B i M j Q 3 N j k 1 Z S 5 7 U 2 V y d m l j Z S B U e X B l L D l 9 J n F 1 b 3 Q 7 L C Z x d W 9 0 O 1 N l Y 3 R p b 2 4 x L 1 N l c n Z p Y 2 V z L 2 E 0 O D A 5 Z D k 1 L T N i N m U t N G R m O S 1 h N D B i L T N i Z j B i M j Q 3 N j k 1 Z S 5 7 Q 2 8 t T 3 d u Z X I v R E c s M T B 9 J n F 1 b 3 Q 7 L C Z x d W 9 0 O 1 N l Y 3 R p b 2 4 x L 1 N l c n Z p Y 2 V z L 2 E 0 O D A 5 Z D k 1 L T N i N m U t N G R m O S 1 h N D B i L T N i Z j B i M j Q 3 N j k 1 Z S 5 7 T 3 d u Z X I g T W F u Y W d l c k l k L D E x f S Z x d W 9 0 O y w m c X V v d D t T Z W N 0 a W 9 u M S 9 T Z X J 2 a W N l c y 9 h N D g w O W Q 5 N S 0 z Y j Z l L T R k Z j k t Y T Q w Y i 0 z Y m Y w Y j I 0 N z Y 5 N W U u e 0 9 3 b m V y I E 1 h b m F n Z X J T d H J p b m d J Z C w x M n 0 m c X V v d D s s J n F 1 b 3 Q 7 U 2 V j d G l v b j E v U 2 V y d m l j Z X M v Y T Q 4 M D l k O T U t M 2 I 2 Z S 0 0 Z G Y 5 L W E 0 M G I t M 2 J m M G I y N D c 2 O T V l L n t Q Y X R o I H R v I F N l c n Z p Y 2 V f e D A w M i w x M 3 0 m c X V v d D s s J n F 1 b 3 Q 7 U 2 V j d G l v b j E v U 2 V y d m l j Z X M v Y T Q 4 M D l k O T U t M 2 I 2 Z S 0 0 Z G Y 5 L W E 0 M G I t M 2 J m M G I y N D c 2 O T V l L n t D b y 1 P d 2 5 l c n M g K E F 0 X 0 l k L D E 0 f S Z x d W 9 0 O y w m c X V v d D t T Z W N 0 a W 9 u M S 9 T Z X J 2 a W N l c y 9 h N D g w O W Q 5 N S 0 z Y j Z l L T R k Z j k t Y T Q w Y i 0 z Y m Y w Y j I 0 N z Y 5 N W U u e 0 N v L U 9 3 b m V y c y A o Q X R f U 3 R y a W 5 n S W Q s M T V 9 J n F 1 b 3 Q 7 L C Z x d W 9 0 O 1 N l Y 3 R p b 2 4 x L 1 N l c n Z p Y 2 V z L 2 E 0 O D A 5 Z D k 1 L T N i N m U t N G R m O S 1 h N D B i L T N i Z j B i M j Q 3 N j k 1 Z S 5 7 S U Q s M T Z 9 J n F 1 b 3 Q 7 L C Z x d W 9 0 O 1 N l Y 3 R p b 2 4 x L 1 N l c n Z p Y 2 V z L 2 E 0 O D A 5 Z D k 1 L T N i N m U t N G R m O S 1 h N D B i L T N i Z j B i M j Q 3 N j k 1 Z S 5 7 T W 9 k a W Z p Z W Q s M T d 9 J n F 1 b 3 Q 7 L C Z x d W 9 0 O 1 N l Y 3 R p b 2 4 x L 1 N l c n Z p Y 2 V z L 2 E 0 O D A 5 Z D k 1 L T N i N m U t N G R m O S 1 h N D B i L T N i Z j B i M j Q 3 N j k 1 Z S 5 7 Q 3 J l Y X R l Z C w x O H 0 m c X V v d D s s J n F 1 b 3 Q 7 U 2 V j d G l v b j E v U 2 V y d m l j Z X M v Y T Q 4 M D l k O T U t M 2 I 2 Z S 0 0 Z G Y 5 L W E 0 M G I t M 2 J m M G I y N D c 2 O T V l L n t B d X R o b 3 J J Z C w x O X 0 m c X V v d D s s J n F 1 b 3 Q 7 U 2 V j d G l v b j E v U 2 V y d m l j Z X M v Y T Q 4 M D l k O T U t M 2 I 2 Z S 0 0 Z G Y 5 L W E 0 M G I t M 2 J m M G I y N D c 2 O T V l L n t F Z G l 0 b 3 J J Z C w y M H 0 m c X V v d D s s J n F 1 b 3 Q 7 U 2 V j d G l v b j E v U 2 V y d m l j Z X M v Y T Q 4 M D l k O T U t M 2 I 2 Z S 0 0 Z G Y 5 L W E 0 M G I t M 2 J m M G I y N D c 2 O T V l L n t P R G F 0 Y V 9 f V U l W Z X J z a W 9 u U 3 R y a W 5 n L D I x f S Z x d W 9 0 O y w m c X V v d D t T Z W N 0 a W 9 u M S 9 T Z X J 2 a W N l c y 9 h N D g w O W Q 5 N S 0 z Y j Z l L T R k Z j k t Y T Q w Y i 0 z Y m Y w Y j I 0 N z Y 5 N W U u e 0 F 0 d G F j a G 1 l b n R z L D I y f S Z x d W 9 0 O y w m c X V v d D t T Z W N 0 a W 9 u M S 9 T Z X J 2 a W N l c y 9 h N D g w O W Q 5 N S 0 z Y j Z l L T R k Z j k t Y T Q w Y i 0 z Y m Y w Y j I 0 N z Y 5 N W U u e 0 d V S U Q s M j N 9 J n F 1 b 3 Q 7 X S w m c X V v d D t D b 2 x 1 b W 5 D b 3 V u d C Z x d W 9 0 O z o y N C w m c X V v d D t L Z X l D b 2 x 1 b W 5 O Y W 1 l c y Z x d W 9 0 O z p b X S w m c X V v d D t D b 2 x 1 b W 5 J Z G V u d G l 0 a W V z J n F 1 b 3 Q 7 O l s m c X V v d D t T Z W N 0 a W 9 u M S 9 T Z X J 2 a W N l c y 9 h N D g w O W Q 5 N S 0 z Y j Z l L T R k Z j k t Y T Q w Y i 0 z Y m Y w Y j I 0 N z Y 5 N W U u e 0 Z p b G V T e X N 0 Z W 1 P Y m p l Y 3 R U e X B l L D B 9 J n F 1 b 3 Q 7 L C Z x d W 9 0 O 1 N l Y 3 R p b 2 4 x L 1 N l c n Z p Y 2 V z L 2 E 0 O D A 5 Z D k 1 L T N i N m U t N G R m O S 1 h N D B i L T N i Z j B i M j Q 3 N j k 1 Z S 5 7 S W Q s M X 0 m c X V v d D s s J n F 1 b 3 Q 7 U 2 V j d G l v b j E v U 2 V y d m l j Z X M v Y T Q 4 M D l k O T U t M 2 I 2 Z S 0 0 Z G Y 5 L W E 0 M G I t M 2 J m M G I y N D c 2 O T V l L n t T Z X J 2 Z X J S Z W R p c m V j d G V k R W 1 i Z W R V c m w s M n 0 m c X V v d D s s J n F 1 b 3 Q 7 U 2 V j d G l v b j E v U 2 V y d m l j Z X M v Y T Q 4 M D l k O T U t M 2 I 2 Z S 0 0 Z G Y 5 L W E 0 M G I t M 2 J m M G I y N D c 2 O T V l L n t D b 2 5 0 Z W 5 0 V H l w Z U l k L D N 9 J n F 1 b 3 Q 7 L C Z x d W 9 0 O 1 N l Y 3 R p b 2 4 x L 1 N l c n Z p Y 2 V z L 2 E 0 O D A 5 Z D k 1 L T N i N m U t N G R m O S 1 h N D B i L T N i Z j B i M j Q 3 N j k 1 Z S 5 7 V G l 0 b G U s N H 0 m c X V v d D s s J n F 1 b 3 Q 7 U 2 V j d G l v b j E v U 2 V y d m l j Z X M v Y T Q 4 M D l k O T U t M 2 I 2 Z S 0 0 Z G Y 5 L W E 0 M G I t M 2 J m M G I y N D c 2 O T V l L n t E Z X N j c m l w d G l v b i w 1 f S Z x d W 9 0 O y w m c X V v d D t T Z W N 0 a W 9 u M S 9 T Z X J 2 a W N l c y 9 h N D g w O W Q 5 N S 0 z Y j Z l L T R k Z j k t Y T Q w Y i 0 z Y m Y w Y j I 0 N z Y 5 N W U u e 1 N l c n Z p Y 2 U g V H J l Z S w 2 f S Z x d W 9 0 O y w m c X V v d D t T Z W N 0 a W 9 u M S 9 T Z X J 2 a W N l c y 9 h N D g w O W Q 5 N S 0 z Y j Z l L T R k Z j k t Y T Q w Y i 0 z Y m Y w Y j I 0 N z Y 5 N W U u e 0 9 3 b m V y S W Q s N 3 0 m c X V v d D s s J n F 1 b 3 Q 7 U 2 V j d G l v b j E v U 2 V y d m l j Z X M v Y T Q 4 M D l k O T U t M 2 I 2 Z S 0 0 Z G Y 5 L W E 0 M G I t M 2 J m M G I y N D c 2 O T V l L n t P d 2 5 l c l N 0 c m l u Z 0 l k L D h 9 J n F 1 b 3 Q 7 L C Z x d W 9 0 O 1 N l Y 3 R p b 2 4 x L 1 N l c n Z p Y 2 V z L 2 E 0 O D A 5 Z D k 1 L T N i N m U t N G R m O S 1 h N D B i L T N i Z j B i M j Q 3 N j k 1 Z S 5 7 U 2 V y d m l j Z S B U e X B l L D l 9 J n F 1 b 3 Q 7 L C Z x d W 9 0 O 1 N l Y 3 R p b 2 4 x L 1 N l c n Z p Y 2 V z L 2 E 0 O D A 5 Z D k 1 L T N i N m U t N G R m O S 1 h N D B i L T N i Z j B i M j Q 3 N j k 1 Z S 5 7 Q 2 8 t T 3 d u Z X I v R E c s M T B 9 J n F 1 b 3 Q 7 L C Z x d W 9 0 O 1 N l Y 3 R p b 2 4 x L 1 N l c n Z p Y 2 V z L 2 E 0 O D A 5 Z D k 1 L T N i N m U t N G R m O S 1 h N D B i L T N i Z j B i M j Q 3 N j k 1 Z S 5 7 T 3 d u Z X I g T W F u Y W d l c k l k L D E x f S Z x d W 9 0 O y w m c X V v d D t T Z W N 0 a W 9 u M S 9 T Z X J 2 a W N l c y 9 h N D g w O W Q 5 N S 0 z Y j Z l L T R k Z j k t Y T Q w Y i 0 z Y m Y w Y j I 0 N z Y 5 N W U u e 0 9 3 b m V y I E 1 h b m F n Z X J T d H J p b m d J Z C w x M n 0 m c X V v d D s s J n F 1 b 3 Q 7 U 2 V j d G l v b j E v U 2 V y d m l j Z X M v Y T Q 4 M D l k O T U t M 2 I 2 Z S 0 0 Z G Y 5 L W E 0 M G I t M 2 J m M G I y N D c 2 O T V l L n t Q Y X R o I H R v I F N l c n Z p Y 2 V f e D A w M i w x M 3 0 m c X V v d D s s J n F 1 b 3 Q 7 U 2 V j d G l v b j E v U 2 V y d m l j Z X M v Y T Q 4 M D l k O T U t M 2 I 2 Z S 0 0 Z G Y 5 L W E 0 M G I t M 2 J m M G I y N D c 2 O T V l L n t D b y 1 P d 2 5 l c n M g K E F 0 X 0 l k L D E 0 f S Z x d W 9 0 O y w m c X V v d D t T Z W N 0 a W 9 u M S 9 T Z X J 2 a W N l c y 9 h N D g w O W Q 5 N S 0 z Y j Z l L T R k Z j k t Y T Q w Y i 0 z Y m Y w Y j I 0 N z Y 5 N W U u e 0 N v L U 9 3 b m V y c y A o Q X R f U 3 R y a W 5 n S W Q s M T V 9 J n F 1 b 3 Q 7 L C Z x d W 9 0 O 1 N l Y 3 R p b 2 4 x L 1 N l c n Z p Y 2 V z L 2 E 0 O D A 5 Z D k 1 L T N i N m U t N G R m O S 1 h N D B i L T N i Z j B i M j Q 3 N j k 1 Z S 5 7 S U Q s M T Z 9 J n F 1 b 3 Q 7 L C Z x d W 9 0 O 1 N l Y 3 R p b 2 4 x L 1 N l c n Z p Y 2 V z L 2 E 0 O D A 5 Z D k 1 L T N i N m U t N G R m O S 1 h N D B i L T N i Z j B i M j Q 3 N j k 1 Z S 5 7 T W 9 k a W Z p Z W Q s M T d 9 J n F 1 b 3 Q 7 L C Z x d W 9 0 O 1 N l Y 3 R p b 2 4 x L 1 N l c n Z p Y 2 V z L 2 E 0 O D A 5 Z D k 1 L T N i N m U t N G R m O S 1 h N D B i L T N i Z j B i M j Q 3 N j k 1 Z S 5 7 Q 3 J l Y X R l Z C w x O H 0 m c X V v d D s s J n F 1 b 3 Q 7 U 2 V j d G l v b j E v U 2 V y d m l j Z X M v Y T Q 4 M D l k O T U t M 2 I 2 Z S 0 0 Z G Y 5 L W E 0 M G I t M 2 J m M G I y N D c 2 O T V l L n t B d X R o b 3 J J Z C w x O X 0 m c X V v d D s s J n F 1 b 3 Q 7 U 2 V j d G l v b j E v U 2 V y d m l j Z X M v Y T Q 4 M D l k O T U t M 2 I 2 Z S 0 0 Z G Y 5 L W E 0 M G I t M 2 J m M G I y N D c 2 O T V l L n t F Z G l 0 b 3 J J Z C w y M H 0 m c X V v d D s s J n F 1 b 3 Q 7 U 2 V j d G l v b j E v U 2 V y d m l j Z X M v Y T Q 4 M D l k O T U t M 2 I 2 Z S 0 0 Z G Y 5 L W E 0 M G I t M 2 J m M G I y N D c 2 O T V l L n t P R G F 0 Y V 9 f V U l W Z X J z a W 9 u U 3 R y a W 5 n L D I x f S Z x d W 9 0 O y w m c X V v d D t T Z W N 0 a W 9 u M S 9 T Z X J 2 a W N l c y 9 h N D g w O W Q 5 N S 0 z Y j Z l L T R k Z j k t Y T Q w Y i 0 z Y m Y w Y j I 0 N z Y 5 N W U u e 0 F 0 d G F j a G 1 l b n R z L D I y f S Z x d W 9 0 O y w m c X V v d D t T Z W N 0 a W 9 u M S 9 T Z X J 2 a W N l c y 9 h N D g w O W Q 5 N S 0 z Y j Z l L T R k Z j k t Y T Q w Y i 0 z Y m Y w Y j I 0 N z Y 5 N W U u e 0 d V S U Q s M j N 9 J n F 1 b 3 Q 7 X S w m c X V v d D t S Z W x h d G l v b n N o a X B J b m Z v J n F 1 b 3 Q 7 O l t d f S I g L z 4 8 R W 5 0 c n k g V H l w Z T 0 i R m l s b G V k Q 2 9 t c G x l d G V S Z X N 1 b H R U b 1 d v c m t z a G V l d C I g V m F s d W U 9 I m w x I i A v P j x F b n R y e S B U e X B l P S J B Z G R l Z F R v R G F 0 Y U 1 v Z G V s I i B W Y W x 1 Z T 0 i b D A i I C 8 + P E V u d H J 5 I F R 5 c G U 9 I l J l Y 2 9 2 Z X J 5 V G F y Z 2 V 0 U 2 h l Z X Q i I F Z h b H V l P S J z U 2 h l Z X Q x I i A v P j x F b n R y e S B U e X B l P S J S Z W N v d m V y e V R h c m d l d E N v b H V t b i I g V m F s d W U 9 I m w x I i A v P j x F b n R y e S B U e X B l P S J S Z W N v d m V y e V R h c m d l d F J v d y I g V m F s d W U 9 I m w x I i A v P j x F b n R y e S B U e X B l P S J G a W x s Q 2 9 s d W 1 u V H l w Z X M i I F Z h b H V l P S J z Q U F B Q U F B Q U F B Q U F B Q U F B Q U F B Q U F B Q U F B Q U F B Q U F B Q U E i I C 8 + P E V u d H J 5 I F R 5 c G U 9 I l F 1 Z X J 5 S U Q i I F Z h b H V l P S J z N m F m Y T U z N W Q t N 2 I 0 Y i 0 0 Y j M y L T g w Y z Q t O G I 0 N z V i Z D Y 5 Z m N l I i A v P j x F b n R y e S B U e X B l P S J G a W x s Q 2 9 s d W 1 u T m F t Z X M i I F Z h b H V l P S J z W y Z x d W 9 0 O 0 Z p b G V T e X N 0 Z W 1 P Y m p l Y 3 R U e X B l J n F 1 b 3 Q 7 L C Z x d W 9 0 O 0 l k J n F 1 b 3 Q 7 L C Z x d W 9 0 O 1 N l c n Z l c l J l Z G l y Z W N 0 Z W R F b W J l Z F V y b C Z x d W 9 0 O y w m c X V v d D t D b 2 5 0 Z W 5 0 V H l w Z U l k J n F 1 b 3 Q 7 L C Z x d W 9 0 O 1 R p d G x l J n F 1 b 3 Q 7 L C Z x d W 9 0 O 0 R l c 2 N y a X B 0 a W 9 u J n F 1 b 3 Q 7 L C Z x d W 9 0 O 1 N l c n Z p Y 2 U g V H J l Z S Z x d W 9 0 O y w m c X V v d D t P d 2 5 l c k l k J n F 1 b 3 Q 7 L C Z x d W 9 0 O 0 9 3 b m V y U 3 R y a W 5 n S W Q m c X V v d D s s J n F 1 b 3 Q 7 U 2 V y d m l j Z S B U e X B l J n F 1 b 3 Q 7 L C Z x d W 9 0 O 0 N v L U 9 3 b m V y L 0 R H J n F 1 b 3 Q 7 L C Z x d W 9 0 O 0 9 3 b m V y I E 1 h b m F n Z X J J Z C Z x d W 9 0 O y w m c X V v d D t P d 2 5 l c i B N Y W 5 h Z 2 V y U 3 R y a W 5 n S W Q m c X V v d D s s J n F 1 b 3 Q 7 U G F 0 a C B 0 b y B T Z X J 2 a W N l X 3 g w M D I m c X V v d D s s J n F 1 b 3 Q 7 Q 2 8 t T 3 d u Z X J z I C h B d F 9 J Z C Z x d W 9 0 O y w m c X V v d D t D b y 1 P d 2 5 l c n M g K E F 0 X 1 N 0 c m l u Z 0 l k J n F 1 b 3 Q 7 L C Z x d W 9 0 O 0 l E L j E m c X V v d D s s J n F 1 b 3 Q 7 T W 9 k a W Z p Z W Q m c X V v d D s s J n F 1 b 3 Q 7 Q 3 J l Y X R l Z C Z x d W 9 0 O y w m c X V v d D t B d X R o b 3 J J Z C Z x d W 9 0 O y w m c X V v d D t F Z G l 0 b 3 J J Z C Z x d W 9 0 O y w m c X V v d D t P R G F 0 Y V 9 f V U l W Z X J z a W 9 u U 3 R y a W 5 n J n F 1 b 3 Q 7 L C Z x d W 9 0 O 0 F 0 d G F j a G 1 l b n R z J n F 1 b 3 Q 7 L C Z x d W 9 0 O 0 d V S U Q m c X V v d D t d I i A v P j x F b n R y e S B U e X B l P S J G a W x s R X J y b 3 J D b 2 R l I i B W Y W x 1 Z T 0 i c 1 V u a 2 5 v d 2 4 i I C 8 + P E V u d H J 5 I F R 5 c G U 9 I k Z p b G x D b 3 V u d C I g V m F s d W U 9 I m w w I i A v P j x F b n R y e S B U e X B l P S J G a W x s U 3 R h d H V z I i B W Y W x 1 Z T 0 i c 1 d h a X R p b m d G b 3 J F e G N l b F J l Z n J l c 2 g i I C 8 + P E V u d H J 5 I F R 5 c G U 9 I k Z p b G x U Y X J n Z X Q i I F Z h b H V l P S J z U 2 V y d m l j Z X M i I C 8 + P E V u d H J 5 I F R 5 c G U 9 I k Z p b G x M Y X N 0 V X B k Y X R l Z C I g V m F s d W U 9 I m Q y M D E 3 L T A 1 L T M x V D I x O j U 3 O j A x L j Y 0 M z Y 5 M D d a I i A v P j w v U 3 R h Y m x l R W 5 0 c m l l c z 4 8 L 0 l 0 Z W 0 + P E l 0 Z W 0 + P E l 0 Z W 1 M b 2 N h d G l v b j 4 8 S X R l b V R 5 c G U + R m 9 y b X V s Y T w v S X R l b V R 5 c G U + P E l 0 Z W 1 Q Y X R o P l N l Y 3 R p b 2 4 x L 1 N l c n Z p Y 2 V z L 1 N v d X J j Z T w v S X R l b V B h d G g + P C 9 J d G V t T G 9 j Y X R p b 2 4 + P F N 0 Y W J s Z U V u d H J p Z X M g L z 4 8 L 0 l 0 Z W 0 + P E l 0 Z W 0 + P E l 0 Z W 1 M b 2 N h d G l v b j 4 8 S X R l b V R 5 c G U + R m 9 y b X V s Y T w v S X R l b V R 5 c G U + P E l 0 Z W 1 Q Y X R o P l N l Y 3 R p b 2 4 x L 1 N l c n Z p Y 2 V z L 2 E 0 O D A 5 Z D k 1 L T N i N m U t N G R m O S 1 h N D B i L T N i Z j B i M j Q 3 N j k 1 Z T w v S X R l b V B h d G g + P C 9 J d G V t T G 9 j Y X R p b 2 4 + P F N 0 Y W J s Z U V u d H J p Z X M g L z 4 8 L 0 l 0 Z W 0 + P E l 0 Z W 0 + P E l 0 Z W 1 M b 2 N h d G l v b j 4 8 S X R l b V R 5 c G U + R m 9 y b X V s Y T w v S X R l b V R 5 c G U + P E l 0 Z W 1 Q Y X R o P l N l Y 3 R p b 2 4 x L 1 N l c n Z p Y 2 V z L 1 J l b m F t Z W Q l M j B D b 2 x 1 b W 5 z P C 9 J d G V t U G F 0 a D 4 8 L 0 l 0 Z W 1 M b 2 N h d G l v b j 4 8 U 3 R h Y m x l R W 5 0 c m l l c y A v P j w v S X R l b T 4 8 S X R l b T 4 8 S X R l b U x v Y 2 F 0 a W 9 u P j x J d G V t V H l w Z T 5 G b 3 J t d W x h P C 9 J d G V t V H l w Z T 4 8 S X R l b V B h d G g + U 2 V j d G l v b j E v Q X p 1 c m U l M j B T d W J z Y 3 J p c H R p b 2 5 z P C 9 J d G V t U G F 0 a D 4 8 L 0 l 0 Z W 1 M b 2 N h d G l v b j 4 8 U 3 R h Y m x l R W 5 0 c m l l c z 4 8 R W 5 0 c n k g V H l w Z T 0 i S X N Q c m l 2 Y X R l I i B W Y W x 1 Z T 0 i b D A i I C 8 + P E V u d H J 5 I F R 5 c G U 9 I k 5 h b W V V c G R h d G V k Q W Z 0 Z X J G a W x s I i B W Y W x 1 Z T 0 i b D A i I C 8 + P E V u d H J 5 I F R 5 c G U 9 I k Z p b G x F b m F i b G V k I i B W Y W x 1 Z T 0 i b D E i I C 8 + P E V u d H J 5 I F R 5 c G U 9 I k Z p b G x P Y m p l Y 3 R U e X B l I i B W Y W x 1 Z T 0 i c 1 R h Y m x l I i A v P j x F b n R y e S B U e X B l P S J G a W x s V G 9 E Y X R h T W 9 k Z W x F b m F i b G V k I i B W Y W x 1 Z T 0 i b D A i I C 8 + P E V u d H J 5 I F R 5 c G U 9 I l J l c 3 V s d F R 5 c G U i I F Z h b H V l P S J z R X h j Z X B 0 a W 9 u I i A v P j x F b n R y e S B U e X B l P S J C d W Z m Z X J O Z X h 0 U m V m c m V z a C I g V m F s d W U 9 I m w x I i A v P j x F b n R y e S B U e X B l P S J G a W x s U 3 R h d H V z I i B W Y W x 1 Z T 0 i c 0 N v b X B s Z X R l I i A v P j x F b n R y e S B U e X B l P S J G a W x s Q 2 9 1 b n Q i I F Z h b H V l P S J s N z k i I C 8 + P E V u d H J 5 I F R 5 c G U 9 I k Z p b G x F c n J v c k N v d W 5 0 I i B W Y W x 1 Z T 0 i b D A i I C 8 + P E V u d H J 5 I F R 5 c G U 9 I k Z p b G x D b 2 x 1 b W 5 U e X B l c y I g V m F s d W U 9 I n N B Q U F B Q U F B Q U F B Q U F B Q U F B Q U F B Q U F B P T 0 i I C 8 + P E V u d H J 5 I F R 5 c G U 9 I k Z p b G x D b 2 x 1 b W 5 O Y W 1 l c y I g V m F s d W U 9 I n N b J n F 1 b 3 Q 7 R m l s Z V N 5 c 3 R l b U 9 i a m V j d F R 5 c G U m c X V v d D s s J n F 1 b 3 Q 7 S W Q m c X V v d D s s J n F 1 b 3 Q 7 U 2 V y d m V y U m V k a X J l Y 3 R l Z E V t Y m V k V X J s J n F 1 b 3 Q 7 L C Z x d W 9 0 O 0 N v b n R l b n R U e X B l S W Q m c X V v d D s s J n F 1 b 3 Q 7 V G l 0 b G U m c X V v d D s s J n F 1 b 3 Q 7 U 3 V i c 2 N y a X B 0 a W 9 u I E l E J n F 1 b 3 Q 7 L C Z x d W 9 0 O 0 l u d G V y b m F s L 0 V 4 d G V y b m F s J n F 1 b 3 Q 7 L C Z x d W 9 0 O 1 N l c n Z p Y 2 U o c y k g X 3 g w S W Q m c X V v d D s s J n F 1 b 3 Q 7 Q X V 0 a G 9 y S W Q m c X V v d D s s J n F 1 b 3 Q 7 R W R p d G 9 y S W Q m c X V v d D s s J n F 1 b 3 Q 7 T W 9 k a W Z p Z W Q m c X V v d D s s J n F 1 b 3 Q 7 Q 3 J l Y X R l Z C Z x d W 9 0 O y w m c X V v d D t J R C 4 x J n F 1 b 3 Q 7 L C Z x d W 9 0 O 0 9 E Y X R h X 1 9 V S V Z l c n N p b 2 5 T d H J p b m c m c X V v d D s s J n F 1 b 3 Q 7 Q X R 0 Y W N o b W V u d H M m c X V v d D s s J n F 1 b 3 Q 7 R 1 V J R C Z x d W 9 0 O 1 0 i I C 8 + P E V u d H J 5 I F R 5 c G U 9 I k Z p b G x F c n J v c k N v Z G U i I F Z h b H V l P S J z V W 5 r b m 9 3 b i I g L z 4 8 R W 5 0 c n k g V H l w Z T 0 i R m l s b E x h c 3 R V c G R h d G V k I i B W Y W x 1 Z T 0 i Z D I w M T c t M D I t M D h U M D E 6 M T Q 6 M j I u M j g 5 N D g 5 O V o i I C 8 + P E V u d H J 5 I F R 5 c G U 9 I l J l b G F 0 a W 9 u c 2 h p c E l u Z m 9 D b 2 5 0 Y W l u Z X I i I F Z h b H V l P S J z e y Z x d W 9 0 O 2 N v b H V t b k N v d W 5 0 J n F 1 b 3 Q 7 O j E 2 L C Z x d W 9 0 O 2 t l e U N v b H V t b k 5 h b W V z J n F 1 b 3 Q 7 O l t d L C Z x d W 9 0 O 3 F 1 Z X J 5 U m V s Y X R p b 2 5 z a G l w c y Z x d W 9 0 O z p b X S w m c X V v d D t j b 2 x 1 b W 5 J Z G V u d G l 0 a W V z J n F 1 b 3 Q 7 O l s m c X V v d D t T Z W N 0 a W 9 u M S 9 B e n V y Z S B T d W J z Y 3 J p c H R p b 2 5 z L z Q x Z j F l Z m I x L W J j Y m I t N D F j Y i 1 i N z c w L T Q 3 M T A x N 2 Z h M z l j M i 5 7 R m l s Z V N 5 c 3 R l b U 9 i a m V j d F R 5 c G U s M H 0 m c X V v d D s s J n F 1 b 3 Q 7 U 2 V j d G l v b j E v Q X p 1 c m U g U 3 V i c 2 N y a X B 0 a W 9 u c y 8 0 M W Y x Z W Z i M S 1 i Y 2 J i L T Q x Y 2 I t Y j c 3 M C 0 0 N z E w M T d m Y T M 5 Y z I u e 0 l k L D F 9 J n F 1 b 3 Q 7 L C Z x d W 9 0 O 1 N l Y 3 R p b 2 4 x L 0 F 6 d X J l I F N 1 Y n N j c m l w d G l v b n M v N D F m M W V m Y j E t Y m N i Y i 0 0 M W N i L W I 3 N z A t N D c x M D E 3 Z m E z O W M y L n t T Z X J 2 Z X J S Z W R p c m V j d G V k R W 1 i Z W R V c m w s M n 0 m c X V v d D s s J n F 1 b 3 Q 7 U 2 V j d G l v b j E v Q X p 1 c m U g U 3 V i c 2 N y a X B 0 a W 9 u c y 8 0 M W Y x Z W Z i M S 1 i Y 2 J i L T Q x Y 2 I t Y j c 3 M C 0 0 N z E w M T d m Y T M 5 Y z I u e 0 N v b n R l b n R U e X B l S W Q s M 3 0 m c X V v d D s s J n F 1 b 3 Q 7 U 2 V j d G l v b j E v Q X p 1 c m U g U 3 V i c 2 N y a X B 0 a W 9 u c y 8 0 M W Y x Z W Z i M S 1 i Y 2 J i L T Q x Y 2 I t Y j c 3 M C 0 0 N z E w M T d m Y T M 5 Y z I u e 1 R p d G x l L D R 9 J n F 1 b 3 Q 7 L C Z x d W 9 0 O 1 N l Y 3 R p b 2 4 x L 0 F 6 d X J l I F N 1 Y n N j c m l w d G l v b n M v N D F m M W V m Y j E t Y m N i Y i 0 0 M W N i L W I 3 N z A t N D c x M D E 3 Z m E z O W M y L n t T d W J z Y 3 J p c H R p b 2 4 g S U Q s N X 0 m c X V v d D s s J n F 1 b 3 Q 7 U 2 V j d G l v b j E v Q X p 1 c m U g U 3 V i c 2 N y a X B 0 a W 9 u c y 8 0 M W Y x Z W Z i M S 1 i Y 2 J i L T Q x Y 2 I t Y j c 3 M C 0 0 N z E w M T d m Y T M 5 Y z I u e 0 l u d G V y b m F s L 0 V 4 d G V y b m F s L D Z 9 J n F 1 b 3 Q 7 L C Z x d W 9 0 O 1 N l Y 3 R p b 2 4 x L 0 F 6 d X J l I F N 1 Y n N j c m l w d G l v b n M v R X h w Y W 5 k Z W Q g U 2 V y d m l j Z S h z K S B f e D B J Z C 5 7 U 2 V y d m l j Z S h z K S B f e D B J Z C w 3 f S Z x d W 9 0 O y w m c X V v d D t T Z W N 0 a W 9 u M S 9 B e n V y Z S B T d W J z Y 3 J p c H R p b 2 5 z L z Q x Z j F l Z m I x L W J j Y m I t N D F j Y i 1 i N z c w L T Q 3 M T A x N 2 Z h M z l j M i 5 7 Q X V 0 a G 9 y S W Q s O H 0 m c X V v d D s s J n F 1 b 3 Q 7 U 2 V j d G l v b j E v Q X p 1 c m U g U 3 V i c 2 N y a X B 0 a W 9 u c y 8 0 M W Y x Z W Z i M S 1 i Y 2 J i L T Q x Y 2 I t Y j c 3 M C 0 0 N z E w M T d m Y T M 5 Y z I u e 0 V k a X R v c k l k L D l 9 J n F 1 b 3 Q 7 L C Z x d W 9 0 O 1 N l Y 3 R p b 2 4 x L 0 F 6 d X J l I F N 1 Y n N j c m l w d G l v b n M v N D F m M W V m Y j E t Y m N i Y i 0 0 M W N i L W I 3 N z A t N D c x M D E 3 Z m E z O W M y L n t N b 2 R p Z m l l Z C w x M H 0 m c X V v d D s s J n F 1 b 3 Q 7 U 2 V j d G l v b j E v Q X p 1 c m U g U 3 V i c 2 N y a X B 0 a W 9 u c y 8 0 M W Y x Z W Z i M S 1 i Y 2 J i L T Q x Y 2 I t Y j c 3 M C 0 0 N z E w M T d m Y T M 5 Y z I u e 0 N y Z W F 0 Z W Q s M T F 9 J n F 1 b 3 Q 7 L C Z x d W 9 0 O 1 N l Y 3 R p b 2 4 x L 0 F 6 d X J l I F N 1 Y n N j c m l w d G l v b n M v N D F m M W V m Y j E t Y m N i Y i 0 0 M W N i L W I 3 N z A t N D c x M D E 3 Z m E z O W M y L n t J R C w x M n 0 m c X V v d D s s J n F 1 b 3 Q 7 U 2 V j d G l v b j E v Q X p 1 c m U g U 3 V i c 2 N y a X B 0 a W 9 u c y 8 0 M W Y x Z W Z i M S 1 i Y 2 J i L T Q x Y 2 I t Y j c 3 M C 0 0 N z E w M T d m Y T M 5 Y z I u e 0 9 E Y X R h X 1 9 V S V Z l c n N p b 2 5 T d H J p b m c s M T N 9 J n F 1 b 3 Q 7 L C Z x d W 9 0 O 1 N l Y 3 R p b 2 4 x L 0 F 6 d X J l I F N 1 Y n N j c m l w d G l v b n M v N D F m M W V m Y j E t Y m N i Y i 0 0 M W N i L W I 3 N z A t N D c x M D E 3 Z m E z O W M y L n t B d H R h Y 2 h t Z W 5 0 c y w x N H 0 m c X V v d D s s J n F 1 b 3 Q 7 U 2 V j d G l v b j E v Q X p 1 c m U g U 3 V i c 2 N y a X B 0 a W 9 u c y 8 0 M W Y x Z W Z i M S 1 i Y 2 J i L T Q x Y 2 I t Y j c 3 M C 0 0 N z E w M T d m Y T M 5 Y z I u e 0 d V S U Q s M T V 9 J n F 1 b 3 Q 7 X S w m c X V v d D t D b 2 x 1 b W 5 D b 3 V u d C Z x d W 9 0 O z o x N i w m c X V v d D t L Z X l D b 2 x 1 b W 5 O Y W 1 l c y Z x d W 9 0 O z p b X S w m c X V v d D t D b 2 x 1 b W 5 J Z G V u d G l 0 a W V z J n F 1 b 3 Q 7 O l s m c X V v d D t T Z W N 0 a W 9 u M S 9 B e n V y Z S B T d W J z Y 3 J p c H R p b 2 5 z L z Q x Z j F l Z m I x L W J j Y m I t N D F j Y i 1 i N z c w L T Q 3 M T A x N 2 Z h M z l j M i 5 7 R m l s Z V N 5 c 3 R l b U 9 i a m V j d F R 5 c G U s M H 0 m c X V v d D s s J n F 1 b 3 Q 7 U 2 V j d G l v b j E v Q X p 1 c m U g U 3 V i c 2 N y a X B 0 a W 9 u c y 8 0 M W Y x Z W Z i M S 1 i Y 2 J i L T Q x Y 2 I t Y j c 3 M C 0 0 N z E w M T d m Y T M 5 Y z I u e 0 l k L D F 9 J n F 1 b 3 Q 7 L C Z x d W 9 0 O 1 N l Y 3 R p b 2 4 x L 0 F 6 d X J l I F N 1 Y n N j c m l w d G l v b n M v N D F m M W V m Y j E t Y m N i Y i 0 0 M W N i L W I 3 N z A t N D c x M D E 3 Z m E z O W M y L n t T Z X J 2 Z X J S Z W R p c m V j d G V k R W 1 i Z W R V c m w s M n 0 m c X V v d D s s J n F 1 b 3 Q 7 U 2 V j d G l v b j E v Q X p 1 c m U g U 3 V i c 2 N y a X B 0 a W 9 u c y 8 0 M W Y x Z W Z i M S 1 i Y 2 J i L T Q x Y 2 I t Y j c 3 M C 0 0 N z E w M T d m Y T M 5 Y z I u e 0 N v b n R l b n R U e X B l S W Q s M 3 0 m c X V v d D s s J n F 1 b 3 Q 7 U 2 V j d G l v b j E v Q X p 1 c m U g U 3 V i c 2 N y a X B 0 a W 9 u c y 8 0 M W Y x Z W Z i M S 1 i Y 2 J i L T Q x Y 2 I t Y j c 3 M C 0 0 N z E w M T d m Y T M 5 Y z I u e 1 R p d G x l L D R 9 J n F 1 b 3 Q 7 L C Z x d W 9 0 O 1 N l Y 3 R p b 2 4 x L 0 F 6 d X J l I F N 1 Y n N j c m l w d G l v b n M v N D F m M W V m Y j E t Y m N i Y i 0 0 M W N i L W I 3 N z A t N D c x M D E 3 Z m E z O W M y L n t T d W J z Y 3 J p c H R p b 2 4 g S U Q s N X 0 m c X V v d D s s J n F 1 b 3 Q 7 U 2 V j d G l v b j E v Q X p 1 c m U g U 3 V i c 2 N y a X B 0 a W 9 u c y 8 0 M W Y x Z W Z i M S 1 i Y 2 J i L T Q x Y 2 I t Y j c 3 M C 0 0 N z E w M T d m Y T M 5 Y z I u e 0 l u d G V y b m F s L 0 V 4 d G V y b m F s L D Z 9 J n F 1 b 3 Q 7 L C Z x d W 9 0 O 1 N l Y 3 R p b 2 4 x L 0 F 6 d X J l I F N 1 Y n N j c m l w d G l v b n M v R X h w Y W 5 k Z W Q g U 2 V y d m l j Z S h z K S B f e D B J Z C 5 7 U 2 V y d m l j Z S h z K S B f e D B J Z C w 3 f S Z x d W 9 0 O y w m c X V v d D t T Z W N 0 a W 9 u M S 9 B e n V y Z S B T d W J z Y 3 J p c H R p b 2 5 z L z Q x Z j F l Z m I x L W J j Y m I t N D F j Y i 1 i N z c w L T Q 3 M T A x N 2 Z h M z l j M i 5 7 Q X V 0 a G 9 y S W Q s O H 0 m c X V v d D s s J n F 1 b 3 Q 7 U 2 V j d G l v b j E v Q X p 1 c m U g U 3 V i c 2 N y a X B 0 a W 9 u c y 8 0 M W Y x Z W Z i M S 1 i Y 2 J i L T Q x Y 2 I t Y j c 3 M C 0 0 N z E w M T d m Y T M 5 Y z I u e 0 V k a X R v c k l k L D l 9 J n F 1 b 3 Q 7 L C Z x d W 9 0 O 1 N l Y 3 R p b 2 4 x L 0 F 6 d X J l I F N 1 Y n N j c m l w d G l v b n M v N D F m M W V m Y j E t Y m N i Y i 0 0 M W N i L W I 3 N z A t N D c x M D E 3 Z m E z O W M y L n t N b 2 R p Z m l l Z C w x M H 0 m c X V v d D s s J n F 1 b 3 Q 7 U 2 V j d G l v b j E v Q X p 1 c m U g U 3 V i c 2 N y a X B 0 a W 9 u c y 8 0 M W Y x Z W Z i M S 1 i Y 2 J i L T Q x Y 2 I t Y j c 3 M C 0 0 N z E w M T d m Y T M 5 Y z I u e 0 N y Z W F 0 Z W Q s M T F 9 J n F 1 b 3 Q 7 L C Z x d W 9 0 O 1 N l Y 3 R p b 2 4 x L 0 F 6 d X J l I F N 1 Y n N j c m l w d G l v b n M v N D F m M W V m Y j E t Y m N i Y i 0 0 M W N i L W I 3 N z A t N D c x M D E 3 Z m E z O W M y L n t J R C w x M n 0 m c X V v d D s s J n F 1 b 3 Q 7 U 2 V j d G l v b j E v Q X p 1 c m U g U 3 V i c 2 N y a X B 0 a W 9 u c y 8 0 M W Y x Z W Z i M S 1 i Y 2 J i L T Q x Y 2 I t Y j c 3 M C 0 0 N z E w M T d m Y T M 5 Y z I u e 0 9 E Y X R h X 1 9 V S V Z l c n N p b 2 5 T d H J p b m c s M T N 9 J n F 1 b 3 Q 7 L C Z x d W 9 0 O 1 N l Y 3 R p b 2 4 x L 0 F 6 d X J l I F N 1 Y n N j c m l w d G l v b n M v N D F m M W V m Y j E t Y m N i Y i 0 0 M W N i L W I 3 N z A t N D c x M D E 3 Z m E z O W M y L n t B d H R h Y 2 h t Z W 5 0 c y w x N H 0 m c X V v d D s s J n F 1 b 3 Q 7 U 2 V j d G l v b j E v Q X p 1 c m U g U 3 V i c 2 N y a X B 0 a W 9 u c y 8 0 M W Y x Z W Z i M S 1 i Y 2 J i L T Q x Y 2 I t Y j c 3 M C 0 0 N z E w M T d m Y T M 5 Y z I u e 0 d V S U Q s M T V 9 J n F 1 b 3 Q 7 X S w m c X V v d D t S Z W x h d G l v b n N o a X B J b m Z v J n F 1 b 3 Q 7 O l t d f S I g L z 4 8 R W 5 0 c n k g V H l w Z T 0 i R m l s b G V k Q 2 9 t c G x l d G V S Z X N 1 b H R U b 1 d v c m t z a G V l d C I g V m F s d W U 9 I m w x I i A v P j x F b n R y e S B U e X B l P S J B Z G R l Z F R v R G F 0 Y U 1 v Z G V s I i B W Y W x 1 Z T 0 i b D A i I C 8 + P E V u d H J 5 I F R 5 c G U 9 I l J l Y 2 9 2 Z X J 5 V G F y Z 2 V 0 U 2 h l Z X Q i I F Z h b H V l P S J z U 2 h l Z X Q y I i A v P j x F b n R y e S B U e X B l P S J S Z W N v d m V y e V R h c m d l d E N v b H V t b i I g V m F s d W U 9 I m w x I i A v P j x F b n R y e S B U e X B l P S J S Z W N v d m V y e V R h c m d l d F J v d y I g V m F s d W U 9 I m w x I i A v P j x F b n R y e S B U e X B l P S J G a W x s V G F y Z 2 V 0 I i B W Y W x 1 Z T 0 i c 0 F 6 d X J l X 1 N 1 Y n N j c m l w d G l v b n M i I C 8 + P E V u d H J 5 I F R 5 c G U 9 I l F 1 Z X J 5 S U Q i I F Z h b H V l P S J z Z j d l M 2 V h N D E t Z T c z N y 0 0 Y z d m L T k z Y 2 U t M m Z k Z D U x Y W Q 5 N m I w I i A v P j w v U 3 R h Y m x l R W 5 0 c m l l c z 4 8 L 0 l 0 Z W 0 + P E l 0 Z W 0 + P E l 0 Z W 1 M b 2 N h d G l v b j 4 8 S X R l b V R 5 c G U + R m 9 y b X V s Y T w v S X R l b V R 5 c G U + P E l 0 Z W 1 Q Y X R o P l N l Y 3 R p b 2 4 x L 0 F 6 d X J l J T I w U 3 V i c 2 N y a X B 0 a W 9 u c y 9 T b 3 V y Y 2 U 8 L 0 l 0 Z W 1 Q Y X R o P j w v S X R l b U x v Y 2 F 0 a W 9 u P j x T d G F i b G V F b n R y a W V z I C 8 + P C 9 J d G V t P j x J d G V t P j x J d G V t T G 9 j Y X R p b 2 4 + P E l 0 Z W 1 U e X B l P k Z v c m 1 1 b G E 8 L 0 l 0 Z W 1 U e X B l P j x J d G V t U G F 0 a D 5 T Z W N 0 a W 9 u M S 9 B e n V y Z S U y M F N 1 Y n N j c m l w d G l v b n M v N D F m M W V m Y j E t Y m N i Y i 0 0 M W N i L W I 3 N z A t N D c x M D E 3 Z m E z O W M y P C 9 J d G V t U G F 0 a D 4 8 L 0 l 0 Z W 1 M b 2 N h d G l v b j 4 8 U 3 R h Y m x l R W 5 0 c m l l c y A v P j w v S X R l b T 4 8 S X R l b T 4 8 S X R l b U x v Y 2 F 0 a W 9 u P j x J d G V t V H l w Z T 5 G b 3 J t d W x h P C 9 J d G V t V H l w Z T 4 8 S X R l b V B h d G g + U 2 V j d G l v b j E v Q X p 1 c m U l M j B T d W J z Y 3 J p c H R p b 2 5 z L 1 J l b m F t Z W Q l M j B D b 2 x 1 b W 5 z P C 9 J d G V t U G F 0 a D 4 8 L 0 l 0 Z W 1 M b 2 N h d G l v b j 4 8 U 3 R h Y m x l R W 5 0 c m l l c y A v P j w v S X R l b T 4 8 S X R l b T 4 8 S X R l b U x v Y 2 F 0 a W 9 u P j x J d G V t V H l w Z T 5 G b 3 J t d W x h P C 9 J d G V t V H l w Z T 4 8 S X R l b V B h d G g + U 2 V j d G l v b j E v Q X p 1 c m U l M j B T d W J z Y 3 J p c H R p b 2 5 z L 0 V 4 c G F u Z G V k J T I w U 2 V y d m l j Z S h z K S U y M F 9 4 M E l k P C 9 J d G V t U G F 0 a D 4 8 L 0 l 0 Z W 1 M b 2 N h d G l v b j 4 8 U 3 R h Y m x l R W 5 0 c m l l c y A v P j w v S X R l b T 4 8 L 0 l 0 Z W 1 z P j w v T G 9 j Y W x Q Y W N r Y W d l T W V 0 Y W R h d G F G a W x l P h Y A A A B Q S w U G A A A A A A A A A A A A A A A A A A A A A A A A 2 g A A A A E A A A D Q j J 3 f A R X R E Y x 6 A M B P w p f r A Q A A A J 8 q Y 0 4 M H A p I r e O n h p Y 2 X / c A A A A A A g A A A A A A A 2 Y A A M A A A A A Q A A A A G S G q P 1 u J 4 h C z h g d H P 0 g Y i Q A A A A A E g A A A o A A A A B A A A A C H R + i r 4 q J R 6 V V b 0 H d B G h 3 4 U A A A A K T J r z e 9 q m Z p J W j s 7 7 B C y 2 l K b e S t n / c T u 7 0 e d H 0 b L 0 t L d F / a d B F G C p c 1 D B 2 n B x N d W + b x T 8 M c P j 2 w B x I a J P A S r 9 f h S s U I o i c i o l j D I m z u N Q S 1 F A A A A E O O 4 E 6 r U r + 9 c f k V i / i F I g O Y z A C f < / D a t a M a s h u p > 
</file>

<file path=customXml/itemProps1.xml><?xml version="1.0" encoding="utf-8"?>
<ds:datastoreItem xmlns:ds="http://schemas.openxmlformats.org/officeDocument/2006/customXml" ds:itemID="{0A2941FC-FB27-4089-AEDD-0CDEA0EAF5F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Marco Green (Persistent Systems Ltd.)</dc:creator>
  <cp:keywords/>
  <dc:description/>
  <cp:lastModifiedBy>Bryan Rogers</cp:lastModifiedBy>
  <cp:revision/>
  <dcterms:created xsi:type="dcterms:W3CDTF">2016-11-22T23:23:52Z</dcterms:created>
  <dcterms:modified xsi:type="dcterms:W3CDTF">2021-01-11T19:24:31Z</dcterms:modified>
  <cp:category/>
  <cp:contentStatus/>
</cp:coreProperties>
</file>