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ortheastern-my.sharepoint.com/personal/jin_lu1_northeastern_edu/Documents/NU Master Courseworks/Term 3_2021 Spring/ALY6060/Projects &amp; Assignments/M5 Final Project/"/>
    </mc:Choice>
  </mc:AlternateContent>
  <xr:revisionPtr revIDLastSave="12" documentId="8_{E31008DA-45FC-493D-A095-EC7D302AD41D}" xr6:coauthVersionLast="45" xr6:coauthVersionMax="45" xr10:uidLastSave="{8FDD2CEA-5EA5-41CD-B83A-E7E22638058D}"/>
  <bookViews>
    <workbookView xWindow="-96" yWindow="-96" windowWidth="23232" windowHeight="12552" xr2:uid="{00000000-000D-0000-FFFF-FFFF00000000}"/>
  </bookViews>
  <sheets>
    <sheet name="Cleaned Data for Uwe's Class" sheetId="1" r:id="rId1"/>
    <sheet name="Data dictionary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2" i="1"/>
  <c r="F13" i="1" a="1"/>
  <c r="F13" i="1"/>
  <c r="F14" i="1" a="1"/>
  <c r="F14" i="1"/>
  <c r="F15" i="1" a="1"/>
  <c r="F15" i="1"/>
  <c r="F16" i="1" a="1"/>
  <c r="F16" i="1"/>
  <c r="F17" i="1" a="1"/>
  <c r="F17" i="1"/>
  <c r="F18" i="1" a="1"/>
  <c r="F18" i="1"/>
  <c r="F19" i="1" a="1"/>
  <c r="F19" i="1"/>
  <c r="F20" i="1" a="1"/>
  <c r="F20" i="1"/>
  <c r="F21" i="1" a="1"/>
  <c r="F21" i="1"/>
  <c r="F22" i="1" a="1"/>
  <c r="F22" i="1"/>
  <c r="F23" i="1" a="1"/>
  <c r="F23" i="1"/>
  <c r="F24" i="1" a="1"/>
  <c r="F24" i="1"/>
  <c r="F25" i="1" a="1"/>
  <c r="F25" i="1"/>
  <c r="F26" i="1" a="1"/>
  <c r="F26" i="1"/>
  <c r="F27" i="1" a="1"/>
  <c r="F27" i="1"/>
  <c r="F28" i="1" a="1"/>
  <c r="F28" i="1"/>
  <c r="F29" i="1" a="1"/>
  <c r="F29" i="1"/>
  <c r="F30" i="1" a="1"/>
  <c r="F30" i="1"/>
  <c r="F31" i="1" a="1"/>
  <c r="F31" i="1"/>
  <c r="F32" i="1" a="1"/>
  <c r="F32" i="1"/>
  <c r="F33" i="1" a="1"/>
  <c r="F33" i="1"/>
  <c r="F34" i="1" a="1"/>
  <c r="F34" i="1"/>
  <c r="F35" i="1" a="1"/>
  <c r="F35" i="1"/>
  <c r="F36" i="1" a="1"/>
  <c r="F36" i="1"/>
  <c r="F37" i="1" a="1"/>
  <c r="F37" i="1"/>
  <c r="F38" i="1" a="1"/>
  <c r="F38" i="1"/>
  <c r="F39" i="1" a="1"/>
  <c r="F39" i="1"/>
  <c r="F40" i="1" a="1"/>
  <c r="F40" i="1"/>
  <c r="F41" i="1" a="1"/>
  <c r="F41" i="1"/>
  <c r="F42" i="1" a="1"/>
  <c r="F42" i="1"/>
  <c r="F43" i="1" a="1"/>
  <c r="F43" i="1"/>
  <c r="F44" i="1" a="1"/>
  <c r="F44" i="1"/>
  <c r="F45" i="1" a="1"/>
  <c r="F45" i="1"/>
  <c r="F46" i="1" a="1"/>
  <c r="F46" i="1"/>
  <c r="F47" i="1" a="1"/>
  <c r="F47" i="1"/>
  <c r="F48" i="1" a="1"/>
  <c r="F48" i="1"/>
  <c r="F49" i="1" a="1"/>
  <c r="F49" i="1"/>
  <c r="F50" i="1" a="1"/>
  <c r="F50" i="1"/>
  <c r="F51" i="1" a="1"/>
  <c r="F51" i="1"/>
  <c r="F52" i="1" a="1"/>
  <c r="F52" i="1"/>
  <c r="F53" i="1" a="1"/>
  <c r="F53" i="1"/>
  <c r="F54" i="1" a="1"/>
  <c r="F54" i="1"/>
  <c r="F55" i="1" a="1"/>
  <c r="F55" i="1"/>
  <c r="F56" i="1" a="1"/>
  <c r="F56" i="1"/>
  <c r="F57" i="1" a="1"/>
  <c r="F57" i="1"/>
  <c r="F58" i="1" a="1"/>
  <c r="F58" i="1"/>
  <c r="F59" i="1" a="1"/>
  <c r="F59" i="1"/>
  <c r="F60" i="1" a="1"/>
  <c r="F60" i="1"/>
  <c r="F61" i="1" a="1"/>
  <c r="F61" i="1"/>
  <c r="F62" i="1" a="1"/>
  <c r="F62" i="1"/>
  <c r="F63" i="1" a="1"/>
  <c r="F63" i="1"/>
  <c r="F64" i="1" a="1"/>
  <c r="F64" i="1"/>
  <c r="F65" i="1" a="1"/>
  <c r="F65" i="1"/>
  <c r="F66" i="1" a="1"/>
  <c r="F66" i="1"/>
  <c r="F67" i="1" a="1"/>
  <c r="F67" i="1"/>
  <c r="F68" i="1" a="1"/>
  <c r="F68" i="1"/>
  <c r="F69" i="1" a="1"/>
  <c r="F69" i="1"/>
  <c r="F70" i="1" a="1"/>
  <c r="F70" i="1"/>
  <c r="F71" i="1" a="1"/>
  <c r="F71" i="1"/>
  <c r="F72" i="1" a="1"/>
  <c r="F72" i="1"/>
  <c r="F73" i="1" a="1"/>
  <c r="F73" i="1"/>
  <c r="F74" i="1" a="1"/>
  <c r="F74" i="1"/>
  <c r="F75" i="1" a="1"/>
  <c r="F75" i="1"/>
  <c r="F76" i="1" a="1"/>
  <c r="F76" i="1"/>
  <c r="F77" i="1" a="1"/>
  <c r="F77" i="1"/>
  <c r="F78" i="1" a="1"/>
  <c r="F78" i="1"/>
  <c r="F79" i="1" a="1"/>
  <c r="F79" i="1"/>
  <c r="F80" i="1" a="1"/>
  <c r="F80" i="1"/>
  <c r="F81" i="1" a="1"/>
  <c r="F81" i="1"/>
  <c r="F82" i="1" a="1"/>
  <c r="F82" i="1"/>
  <c r="F83" i="1" a="1"/>
  <c r="F83" i="1"/>
  <c r="F84" i="1" a="1"/>
  <c r="F84" i="1"/>
  <c r="F85" i="1" a="1"/>
  <c r="F85" i="1"/>
  <c r="F86" i="1" a="1"/>
  <c r="F86" i="1"/>
  <c r="F87" i="1" a="1"/>
  <c r="F87" i="1"/>
  <c r="F88" i="1" a="1"/>
  <c r="F88" i="1"/>
  <c r="F89" i="1" a="1"/>
  <c r="F89" i="1"/>
  <c r="F90" i="1" a="1"/>
  <c r="F90" i="1"/>
  <c r="F91" i="1" a="1"/>
  <c r="F91" i="1"/>
  <c r="F92" i="1" a="1"/>
  <c r="F92" i="1"/>
  <c r="F93" i="1" a="1"/>
  <c r="F93" i="1"/>
  <c r="F94" i="1" a="1"/>
  <c r="F94" i="1"/>
  <c r="F95" i="1" a="1"/>
  <c r="F95" i="1"/>
  <c r="F96" i="1" a="1"/>
  <c r="F96" i="1"/>
  <c r="F97" i="1" a="1"/>
  <c r="F97" i="1"/>
  <c r="F98" i="1" a="1"/>
  <c r="F98" i="1"/>
  <c r="F99" i="1" a="1"/>
  <c r="F99" i="1"/>
  <c r="F100" i="1" a="1"/>
  <c r="F100" i="1"/>
  <c r="F101" i="1" a="1"/>
  <c r="F101" i="1"/>
  <c r="F102" i="1" a="1"/>
  <c r="F102" i="1"/>
  <c r="F103" i="1" a="1"/>
  <c r="F103" i="1"/>
  <c r="F104" i="1" a="1"/>
  <c r="F104" i="1"/>
  <c r="F105" i="1" a="1"/>
  <c r="F105" i="1"/>
  <c r="F106" i="1" a="1"/>
  <c r="F106" i="1"/>
  <c r="F107" i="1" a="1"/>
  <c r="F107" i="1"/>
  <c r="F108" i="1" a="1"/>
  <c r="F108" i="1"/>
  <c r="F109" i="1" a="1"/>
  <c r="F109" i="1"/>
  <c r="F110" i="1" a="1"/>
  <c r="F110" i="1"/>
  <c r="F111" i="1" a="1"/>
  <c r="F111" i="1"/>
  <c r="F112" i="1" a="1"/>
  <c r="F112" i="1"/>
  <c r="F113" i="1" a="1"/>
  <c r="F113" i="1"/>
  <c r="F114" i="1" a="1"/>
  <c r="F114" i="1"/>
  <c r="F115" i="1" a="1"/>
  <c r="F115" i="1"/>
  <c r="F116" i="1" a="1"/>
  <c r="F116" i="1"/>
  <c r="F117" i="1" a="1"/>
  <c r="F117" i="1"/>
  <c r="F118" i="1" a="1"/>
  <c r="F118" i="1"/>
  <c r="F119" i="1" a="1"/>
  <c r="F119" i="1"/>
  <c r="F120" i="1" a="1"/>
  <c r="F120" i="1"/>
  <c r="F121" i="1" a="1"/>
  <c r="F121" i="1"/>
  <c r="F122" i="1" a="1"/>
  <c r="F122" i="1"/>
  <c r="F123" i="1" a="1"/>
  <c r="F123" i="1"/>
  <c r="F124" i="1" a="1"/>
  <c r="F124" i="1"/>
  <c r="F125" i="1" a="1"/>
  <c r="F125" i="1"/>
  <c r="F126" i="1" a="1"/>
  <c r="F126" i="1"/>
  <c r="F127" i="1" a="1"/>
  <c r="F127" i="1"/>
  <c r="F128" i="1" a="1"/>
  <c r="F128" i="1"/>
  <c r="F129" i="1" a="1"/>
  <c r="F129" i="1"/>
  <c r="F130" i="1" a="1"/>
  <c r="F130" i="1"/>
  <c r="F131" i="1" a="1"/>
  <c r="F131" i="1"/>
  <c r="F132" i="1" a="1"/>
  <c r="F132" i="1"/>
  <c r="F133" i="1" a="1"/>
  <c r="F133" i="1"/>
  <c r="F134" i="1" a="1"/>
  <c r="F134" i="1"/>
  <c r="F135" i="1" a="1"/>
  <c r="F135" i="1"/>
  <c r="F136" i="1" a="1"/>
  <c r="F136" i="1"/>
  <c r="F137" i="1" a="1"/>
  <c r="F137" i="1"/>
  <c r="F138" i="1" a="1"/>
  <c r="F138" i="1"/>
  <c r="F139" i="1" a="1"/>
  <c r="F139" i="1"/>
  <c r="F140" i="1" a="1"/>
  <c r="F140" i="1"/>
  <c r="F141" i="1" a="1"/>
  <c r="F141" i="1"/>
  <c r="F142" i="1" a="1"/>
  <c r="F142" i="1"/>
  <c r="F143" i="1" a="1"/>
  <c r="F143" i="1"/>
  <c r="F144" i="1" a="1"/>
  <c r="F144" i="1"/>
  <c r="F145" i="1" a="1"/>
  <c r="F145" i="1"/>
  <c r="F146" i="1" a="1"/>
  <c r="F146" i="1"/>
  <c r="F147" i="1" a="1"/>
  <c r="F147" i="1"/>
  <c r="F148" i="1" a="1"/>
  <c r="F148" i="1"/>
  <c r="F149" i="1" a="1"/>
  <c r="F149" i="1"/>
  <c r="F150" i="1" a="1"/>
  <c r="F150" i="1"/>
  <c r="F151" i="1" a="1"/>
  <c r="F151" i="1"/>
  <c r="F152" i="1" a="1"/>
  <c r="F152" i="1"/>
  <c r="F153" i="1" a="1"/>
  <c r="F153" i="1"/>
  <c r="F154" i="1" a="1"/>
  <c r="F154" i="1"/>
  <c r="F155" i="1" a="1"/>
  <c r="F155" i="1"/>
  <c r="F156" i="1" a="1"/>
  <c r="F156" i="1"/>
  <c r="F157" i="1" a="1"/>
  <c r="F157" i="1"/>
  <c r="F158" i="1" a="1"/>
  <c r="F158" i="1"/>
  <c r="F159" i="1" a="1"/>
  <c r="F159" i="1"/>
  <c r="F160" i="1" a="1"/>
  <c r="F160" i="1"/>
  <c r="F161" i="1" a="1"/>
  <c r="F161" i="1"/>
  <c r="F162" i="1" a="1"/>
  <c r="F162" i="1"/>
  <c r="F163" i="1" a="1"/>
  <c r="F163" i="1"/>
  <c r="F164" i="1" a="1"/>
  <c r="F164" i="1"/>
  <c r="F165" i="1" a="1"/>
  <c r="F165" i="1"/>
  <c r="F166" i="1" a="1"/>
  <c r="F166" i="1"/>
  <c r="F167" i="1" a="1"/>
  <c r="F167" i="1"/>
  <c r="F168" i="1" a="1"/>
  <c r="F168" i="1"/>
  <c r="F169" i="1" a="1"/>
  <c r="F169" i="1"/>
  <c r="F170" i="1" a="1"/>
  <c r="F170" i="1"/>
  <c r="F171" i="1" a="1"/>
  <c r="F171" i="1"/>
  <c r="F172" i="1" a="1"/>
  <c r="F172" i="1"/>
  <c r="F173" i="1" a="1"/>
  <c r="F173" i="1"/>
  <c r="F174" i="1" a="1"/>
  <c r="F174" i="1"/>
  <c r="F175" i="1" a="1"/>
  <c r="F175" i="1"/>
  <c r="F176" i="1" a="1"/>
  <c r="F176" i="1"/>
  <c r="F177" i="1" a="1"/>
  <c r="F177" i="1"/>
  <c r="F178" i="1" a="1"/>
  <c r="F178" i="1"/>
  <c r="F179" i="1" a="1"/>
  <c r="F179" i="1"/>
  <c r="F180" i="1" a="1"/>
  <c r="F180" i="1"/>
  <c r="F181" i="1" a="1"/>
  <c r="F181" i="1"/>
  <c r="F182" i="1" a="1"/>
  <c r="F182" i="1"/>
  <c r="F183" i="1" a="1"/>
  <c r="F183" i="1"/>
  <c r="F184" i="1" a="1"/>
  <c r="F184" i="1"/>
  <c r="F185" i="1" a="1"/>
  <c r="F185" i="1"/>
  <c r="F186" i="1" a="1"/>
  <c r="F186" i="1"/>
  <c r="F187" i="1" a="1"/>
  <c r="F187" i="1"/>
  <c r="F188" i="1" a="1"/>
  <c r="F188" i="1"/>
  <c r="F189" i="1" a="1"/>
  <c r="F189" i="1"/>
  <c r="F190" i="1" a="1"/>
  <c r="F190" i="1"/>
  <c r="F191" i="1" a="1"/>
  <c r="F191" i="1"/>
  <c r="F192" i="1" a="1"/>
  <c r="F192" i="1"/>
  <c r="F193" i="1" a="1"/>
  <c r="F193" i="1"/>
  <c r="F194" i="1" a="1"/>
  <c r="F194" i="1"/>
  <c r="F195" i="1" a="1"/>
  <c r="F195" i="1"/>
  <c r="F196" i="1" a="1"/>
  <c r="F196" i="1"/>
  <c r="F197" i="1" a="1"/>
  <c r="F197" i="1"/>
  <c r="F198" i="1" a="1"/>
  <c r="F198" i="1"/>
  <c r="F199" i="1" a="1"/>
  <c r="F199" i="1"/>
  <c r="F200" i="1" a="1"/>
  <c r="F200" i="1"/>
  <c r="F201" i="1" a="1"/>
  <c r="F201" i="1"/>
  <c r="F202" i="1" a="1"/>
  <c r="F202" i="1"/>
  <c r="F203" i="1" a="1"/>
  <c r="F203" i="1"/>
  <c r="F204" i="1" a="1"/>
  <c r="F204" i="1"/>
  <c r="F205" i="1" a="1"/>
  <c r="F205" i="1"/>
  <c r="F206" i="1" a="1"/>
  <c r="F206" i="1"/>
  <c r="F207" i="1" a="1"/>
  <c r="F207" i="1"/>
  <c r="F208" i="1" a="1"/>
  <c r="F208" i="1"/>
  <c r="F209" i="1" a="1"/>
  <c r="F209" i="1"/>
  <c r="F210" i="1" a="1"/>
  <c r="F210" i="1"/>
  <c r="F211" i="1" a="1"/>
  <c r="F211" i="1"/>
  <c r="F212" i="1" a="1"/>
  <c r="F212" i="1"/>
  <c r="F213" i="1" a="1"/>
  <c r="F213" i="1"/>
  <c r="F214" i="1" a="1"/>
  <c r="F214" i="1"/>
  <c r="F215" i="1" a="1"/>
  <c r="F215" i="1"/>
  <c r="F216" i="1" a="1"/>
  <c r="F216" i="1"/>
  <c r="F217" i="1" a="1"/>
  <c r="F217" i="1"/>
  <c r="F218" i="1" a="1"/>
  <c r="F218" i="1"/>
  <c r="F219" i="1" a="1"/>
  <c r="F219" i="1"/>
  <c r="F220" i="1" a="1"/>
  <c r="F220" i="1"/>
  <c r="F221" i="1" a="1"/>
  <c r="F221" i="1"/>
  <c r="F222" i="1" a="1"/>
  <c r="F222" i="1"/>
  <c r="F223" i="1" a="1"/>
  <c r="F223" i="1"/>
  <c r="F224" i="1" a="1"/>
  <c r="F224" i="1"/>
  <c r="F225" i="1" a="1"/>
  <c r="F225" i="1"/>
  <c r="F226" i="1" a="1"/>
  <c r="F226" i="1"/>
  <c r="F227" i="1" a="1"/>
  <c r="F227" i="1"/>
  <c r="F228" i="1" a="1"/>
  <c r="F228" i="1"/>
  <c r="F229" i="1" a="1"/>
  <c r="F229" i="1"/>
  <c r="F230" i="1" a="1"/>
  <c r="F230" i="1"/>
  <c r="F231" i="1" a="1"/>
  <c r="F231" i="1"/>
  <c r="F232" i="1" a="1"/>
  <c r="F232" i="1"/>
  <c r="F233" i="1" a="1"/>
  <c r="F233" i="1"/>
  <c r="F234" i="1" a="1"/>
  <c r="F234" i="1"/>
  <c r="F235" i="1" a="1"/>
  <c r="F235" i="1"/>
  <c r="F236" i="1" a="1"/>
  <c r="F236" i="1"/>
  <c r="F237" i="1" a="1"/>
  <c r="F237" i="1"/>
  <c r="F238" i="1" a="1"/>
  <c r="F238" i="1"/>
  <c r="F239" i="1" a="1"/>
  <c r="F239" i="1"/>
  <c r="F240" i="1" a="1"/>
  <c r="F240" i="1"/>
  <c r="F241" i="1" a="1"/>
  <c r="F241" i="1"/>
  <c r="F242" i="1" a="1"/>
  <c r="F242" i="1"/>
  <c r="F243" i="1" a="1"/>
  <c r="F243" i="1"/>
  <c r="F244" i="1" a="1"/>
  <c r="F244" i="1"/>
  <c r="F245" i="1" a="1"/>
  <c r="F245" i="1"/>
  <c r="F246" i="1" a="1"/>
  <c r="F246" i="1"/>
  <c r="F247" i="1" a="1"/>
  <c r="F247" i="1"/>
  <c r="F248" i="1" a="1"/>
  <c r="F248" i="1"/>
  <c r="F249" i="1" a="1"/>
  <c r="F249" i="1"/>
  <c r="F250" i="1" a="1"/>
  <c r="F250" i="1"/>
  <c r="F251" i="1" a="1"/>
  <c r="F251" i="1"/>
  <c r="F252" i="1" a="1"/>
  <c r="F252" i="1"/>
  <c r="F253" i="1" a="1"/>
  <c r="F253" i="1"/>
  <c r="F254" i="1" a="1"/>
  <c r="F254" i="1"/>
  <c r="F255" i="1" a="1"/>
  <c r="F255" i="1"/>
  <c r="F256" i="1" a="1"/>
  <c r="F256" i="1"/>
  <c r="F257" i="1" a="1"/>
  <c r="F257" i="1"/>
  <c r="F258" i="1" a="1"/>
  <c r="F258" i="1"/>
  <c r="F259" i="1" a="1"/>
  <c r="F259" i="1"/>
  <c r="F260" i="1" a="1"/>
  <c r="F260" i="1"/>
  <c r="F261" i="1" a="1"/>
  <c r="F261" i="1"/>
  <c r="F262" i="1" a="1"/>
  <c r="F262" i="1"/>
  <c r="F263" i="1" a="1"/>
  <c r="F263" i="1"/>
  <c r="F264" i="1" a="1"/>
  <c r="F264" i="1"/>
  <c r="F265" i="1" a="1"/>
  <c r="F265" i="1"/>
  <c r="F266" i="1" a="1"/>
  <c r="F266" i="1"/>
  <c r="F267" i="1" a="1"/>
  <c r="F267" i="1"/>
  <c r="F268" i="1" a="1"/>
  <c r="F268" i="1"/>
  <c r="F269" i="1" a="1"/>
  <c r="F269" i="1"/>
  <c r="F270" i="1" a="1"/>
  <c r="F270" i="1"/>
  <c r="F271" i="1" a="1"/>
  <c r="F271" i="1"/>
  <c r="F272" i="1" a="1"/>
  <c r="F272" i="1"/>
  <c r="F273" i="1" a="1"/>
  <c r="F273" i="1"/>
  <c r="F274" i="1" a="1"/>
  <c r="F274" i="1"/>
  <c r="F275" i="1" a="1"/>
  <c r="F275" i="1"/>
  <c r="F276" i="1" a="1"/>
  <c r="F276" i="1"/>
  <c r="F277" i="1" a="1"/>
  <c r="F277" i="1"/>
  <c r="F278" i="1" a="1"/>
  <c r="F278" i="1"/>
  <c r="F279" i="1" a="1"/>
  <c r="F279" i="1"/>
  <c r="F280" i="1" a="1"/>
  <c r="F280" i="1"/>
  <c r="F281" i="1" a="1"/>
  <c r="F281" i="1"/>
  <c r="F282" i="1" a="1"/>
  <c r="F282" i="1"/>
  <c r="F283" i="1" a="1"/>
  <c r="F283" i="1"/>
  <c r="F284" i="1" a="1"/>
  <c r="F284" i="1"/>
  <c r="F285" i="1" a="1"/>
  <c r="F285" i="1"/>
  <c r="F286" i="1" a="1"/>
  <c r="F286" i="1"/>
  <c r="F287" i="1" a="1"/>
  <c r="F287" i="1"/>
  <c r="F288" i="1" a="1"/>
  <c r="F288" i="1"/>
  <c r="F289" i="1" a="1"/>
  <c r="F289" i="1"/>
  <c r="F290" i="1" a="1"/>
  <c r="F290" i="1"/>
  <c r="F291" i="1" a="1"/>
  <c r="F291" i="1"/>
  <c r="F292" i="1" a="1"/>
  <c r="F292" i="1"/>
  <c r="F293" i="1" a="1"/>
  <c r="F293" i="1"/>
  <c r="F294" i="1" a="1"/>
  <c r="F294" i="1"/>
  <c r="F295" i="1" a="1"/>
  <c r="F295" i="1"/>
  <c r="F296" i="1" a="1"/>
  <c r="F296" i="1"/>
  <c r="F297" i="1" a="1"/>
  <c r="F297" i="1"/>
  <c r="F298" i="1" a="1"/>
  <c r="F298" i="1"/>
  <c r="F299" i="1" a="1"/>
  <c r="F299" i="1"/>
  <c r="F300" i="1" a="1"/>
  <c r="F300" i="1"/>
  <c r="F301" i="1" a="1"/>
  <c r="F301" i="1"/>
  <c r="F302" i="1" a="1"/>
  <c r="F302" i="1"/>
  <c r="F303" i="1" a="1"/>
  <c r="F303" i="1"/>
  <c r="F304" i="1" a="1"/>
  <c r="F304" i="1"/>
  <c r="F305" i="1" a="1"/>
  <c r="F305" i="1"/>
  <c r="F306" i="1" a="1"/>
  <c r="F306" i="1"/>
  <c r="F307" i="1" a="1"/>
  <c r="F307" i="1"/>
  <c r="F308" i="1" a="1"/>
  <c r="F308" i="1"/>
  <c r="F309" i="1" a="1"/>
  <c r="F309" i="1"/>
  <c r="F310" i="1" a="1"/>
  <c r="F310" i="1"/>
  <c r="F311" i="1" a="1"/>
  <c r="F311" i="1"/>
  <c r="F312" i="1" a="1"/>
  <c r="F312" i="1"/>
  <c r="F313" i="1" a="1"/>
  <c r="F313" i="1"/>
  <c r="F314" i="1" a="1"/>
  <c r="F314" i="1"/>
  <c r="F315" i="1" a="1"/>
  <c r="F315" i="1"/>
  <c r="F316" i="1" a="1"/>
  <c r="F316" i="1"/>
  <c r="F317" i="1" a="1"/>
  <c r="F317" i="1"/>
  <c r="F318" i="1" a="1"/>
  <c r="F318" i="1"/>
  <c r="F319" i="1" a="1"/>
  <c r="F319" i="1"/>
  <c r="F4" i="1" a="1"/>
  <c r="F4" i="1"/>
  <c r="F5" i="1" a="1"/>
  <c r="F5" i="1"/>
  <c r="F6" i="1" a="1"/>
  <c r="F6" i="1"/>
  <c r="F7" i="1" a="1"/>
  <c r="F7" i="1"/>
  <c r="F8" i="1" a="1"/>
  <c r="F8" i="1"/>
  <c r="F9" i="1" a="1"/>
  <c r="F9" i="1"/>
  <c r="F10" i="1" a="1"/>
  <c r="F10" i="1"/>
  <c r="F11" i="1" a="1"/>
  <c r="F11" i="1"/>
  <c r="F12" i="1" a="1"/>
  <c r="F1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2" i="1"/>
  <c r="F3" i="1" a="1"/>
  <c r="F3" i="1"/>
  <c r="G3" i="1"/>
  <c r="G2" i="1"/>
  <c r="F2" i="1" a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<sst xmlns="http://schemas.openxmlformats.org/spreadsheetml/2006/main" count="1580" uniqueCount="411">
  <si>
    <t>CourseName</t>
  </si>
  <si>
    <t>CRN</t>
  </si>
  <si>
    <t>Term</t>
  </si>
  <si>
    <t>TotalEnrollment</t>
  </si>
  <si>
    <t>NoGrade</t>
  </si>
  <si>
    <t>WithdraworFailingGrade</t>
  </si>
  <si>
    <t>PassingGrade</t>
  </si>
  <si>
    <t>History of the World</t>
  </si>
  <si>
    <t>HIS1234</t>
  </si>
  <si>
    <t>50001</t>
  </si>
  <si>
    <t>50002</t>
  </si>
  <si>
    <t>50003</t>
  </si>
  <si>
    <t>50004</t>
  </si>
  <si>
    <t>50005</t>
  </si>
  <si>
    <t>Political Science</t>
  </si>
  <si>
    <t>RTV2345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</si>
  <si>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</si>
  <si>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</si>
  <si>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</si>
  <si>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</si>
  <si>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</si>
  <si>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</si>
  <si>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</si>
  <si>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</si>
  <si>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</si>
  <si>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</si>
  <si>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</si>
  <si>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</si>
  <si>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</si>
  <si>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</si>
  <si>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</si>
  <si>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</si>
  <si>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</si>
  <si>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</si>
  <si>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Nietzche and the Twentieth Century</t>
  </si>
  <si>
    <t>RTV2445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</si>
  <si>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</si>
  <si>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</si>
  <si>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</si>
  <si>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</si>
  <si>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</si>
  <si>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</si>
  <si>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</si>
  <si>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</si>
  <si>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</si>
  <si>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Apollonial and Dionysian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</si>
  <si>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</si>
  <si>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</si>
  <si>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</si>
  <si>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</si>
  <si>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</si>
  <si>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</si>
  <si>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</si>
  <si>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</si>
  <si>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</si>
  <si>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</si>
  <si>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Thus Spoke Zarathustra</t>
  </si>
  <si>
    <t>RTV3456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</si>
  <si>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</si>
  <si>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</si>
  <si>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</si>
  <si>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</si>
  <si>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</si>
  <si>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</si>
  <si>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</si>
  <si>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</si>
  <si>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</si>
  <si>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</si>
  <si>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</si>
  <si>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</si>
  <si>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</si>
  <si>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</si>
  <si>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</si>
  <si>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</si>
  <si>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</si>
  <si>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Kantian Ontology</t>
  </si>
  <si>
    <t>RTV3556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</si>
  <si>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</si>
  <si>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</si>
  <si>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</si>
  <si>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</si>
  <si>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</si>
  <si>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</si>
  <si>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</si>
  <si>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</si>
  <si>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</si>
  <si>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Critique of Pure Reason</t>
  </si>
  <si>
    <t>RTV3656</t>
  </si>
  <si>
    <t>50069</t>
  </si>
  <si>
    <t>50070</t>
  </si>
  <si>
    <t>50071</t>
  </si>
  <si>
    <t>50072</t>
  </si>
  <si>
    <t>50073</t>
  </si>
  <si>
    <t>50074</t>
  </si>
  <si>
    <t>50075</t>
  </si>
  <si>
    <t>Descartes and Modern Western Philosophy</t>
  </si>
  <si>
    <t>RTV3789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</si>
  <si>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</si>
  <si>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</si>
  <si>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</si>
  <si>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</si>
  <si>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</si>
  <si>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</si>
  <si>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</si>
  <si>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</si>
  <si>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Discourse on the Method</t>
  </si>
  <si>
    <t>RTV3799</t>
  </si>
  <si>
    <t>50084</t>
  </si>
  <si>
    <t>50085</t>
  </si>
  <si>
    <t>50086</t>
  </si>
  <si>
    <t>50087</t>
  </si>
  <si>
    <t>50088</t>
  </si>
  <si>
    <t>Neostoicism</t>
  </si>
  <si>
    <t>RTV3889</t>
  </si>
  <si>
    <t>50089</t>
  </si>
  <si>
    <t>50090</t>
  </si>
  <si>
    <t>50091</t>
  </si>
  <si>
    <t>50092</t>
  </si>
  <si>
    <t>50093</t>
  </si>
  <si>
    <t>50094</t>
  </si>
  <si>
    <t>50095</t>
  </si>
  <si>
    <t>Aristotle, Plato and the Republic</t>
  </si>
  <si>
    <t>RTV3899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</si>
  <si>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</si>
  <si>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</si>
  <si>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</si>
  <si>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</si>
  <si>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</si>
  <si>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</si>
  <si>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</si>
  <si>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</si>
  <si>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Plato and the Athenian Academy</t>
  </si>
  <si>
    <t>RTV4567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</si>
  <si>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</si>
  <si>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</si>
  <si>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</si>
  <si>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</si>
  <si>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</si>
  <si>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</si>
  <si>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</si>
  <si>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</si>
  <si>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Apology of Socrates</t>
  </si>
  <si>
    <t>RTV4667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</si>
  <si>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</si>
  <si>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</si>
  <si>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</si>
  <si>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</si>
  <si>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</si>
  <si>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</si>
  <si>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</si>
  <si>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</si>
  <si>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</si>
  <si>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Pythagoras and Natural Philosophy</t>
  </si>
  <si>
    <t>RTV4767</t>
  </si>
  <si>
    <t>50121</t>
  </si>
  <si>
    <t>50122</t>
  </si>
  <si>
    <t>Wittgenstein Logic</t>
  </si>
  <si>
    <t>RTV5234</t>
  </si>
  <si>
    <t>50123</t>
  </si>
  <si>
    <t>50124</t>
  </si>
  <si>
    <t>50125</t>
  </si>
  <si>
    <t>50126</t>
  </si>
  <si>
    <t>50127</t>
  </si>
  <si>
    <t>50128</t>
  </si>
  <si>
    <t>Philosophical Investigations</t>
  </si>
  <si>
    <t>RTV5334</t>
  </si>
  <si>
    <t>50129</t>
  </si>
  <si>
    <t>50130</t>
  </si>
  <si>
    <t>Culture and Value</t>
  </si>
  <si>
    <t>RTV5443</t>
  </si>
  <si>
    <t>50131</t>
  </si>
  <si>
    <t>50132</t>
  </si>
  <si>
    <t>50133</t>
  </si>
  <si>
    <t>50134</t>
  </si>
  <si>
    <t>50135</t>
  </si>
  <si>
    <t>50136</t>
  </si>
  <si>
    <t>Pre-Socratic Philosophy</t>
  </si>
  <si>
    <t>RTV5840</t>
  </si>
  <si>
    <t>50137</t>
  </si>
  <si>
    <t>Socrates and the Unexamined Life</t>
  </si>
  <si>
    <t>DEB1230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</si>
  <si>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</si>
  <si>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</si>
  <si>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</si>
  <si>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</si>
  <si>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</si>
  <si>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</si>
  <si>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</si>
  <si>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</si>
  <si>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</si>
  <si>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</si>
  <si>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</si>
  <si>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</si>
  <si>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</si>
  <si>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</si>
  <si>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</si>
  <si>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</si>
  <si>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</si>
  <si>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</si>
  <si>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</si>
  <si>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</si>
  <si>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</si>
  <si>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</si>
  <si>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</si>
  <si>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</si>
  <si>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</si>
  <si>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</si>
  <si>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</si>
  <si>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</si>
  <si>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</si>
  <si>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</si>
  <si>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</si>
  <si>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</si>
  <si>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</si>
  <si>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</si>
  <si>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</si>
  <si>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</si>
  <si>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</si>
  <si>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</si>
  <si>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</si>
  <si>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</si>
  <si>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</si>
  <si>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</si>
  <si>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</si>
  <si>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</si>
  <si>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</si>
  <si>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</si>
  <si>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</si>
  <si>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</si>
  <si>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</si>
  <si>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</si>
  <si>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</si>
  <si>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</si>
  <si>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</si>
  <si>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</si>
  <si>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</si>
  <si>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</si>
  <si>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</si>
  <si>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</si>
  <si>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</si>
  <si>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</si>
  <si>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</si>
  <si>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</si>
  <si>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</si>
  <si>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</si>
  <si>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</si>
  <si>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</si>
  <si>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</si>
  <si>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</si>
  <si>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</si>
  <si>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</si>
  <si>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</si>
  <si>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</si>
  <si>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</si>
  <si>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</si>
  <si>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</si>
  <si>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</si>
  <si>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</si>
  <si>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</si>
  <si>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</si>
  <si>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</si>
  <si>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</si>
  <si>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</si>
  <si>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</si>
  <si>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</si>
  <si>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</si>
  <si>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</si>
  <si>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</si>
  <si>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</si>
  <si>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</si>
  <si>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</si>
  <si>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</si>
  <si>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</si>
  <si>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</si>
  <si>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</si>
  <si>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The Socratic Dialogue</t>
  </si>
  <si>
    <t>DEB2200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</si>
  <si>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</si>
  <si>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</si>
  <si>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</si>
  <si>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</si>
  <si>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</si>
  <si>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</si>
  <si>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</si>
  <si>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</si>
  <si>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</si>
  <si>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</si>
  <si>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</si>
  <si>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</si>
  <si>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</si>
  <si>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</si>
  <si>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</si>
  <si>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</si>
  <si>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</si>
  <si>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</si>
  <si>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</si>
  <si>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</si>
  <si>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</si>
  <si>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</si>
  <si>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</si>
  <si>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</si>
  <si>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</si>
  <si>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</si>
  <si>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Socrates and Daimonic Phenomena</t>
  </si>
  <si>
    <t>DEB2300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</si>
  <si>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</si>
  <si>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</si>
  <si>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</si>
  <si>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</si>
  <si>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</si>
  <si>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</si>
  <si>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</si>
  <si>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</si>
  <si>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</si>
  <si>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</si>
  <si>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</si>
  <si>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</si>
  <si>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</si>
  <si>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</si>
  <si>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</si>
  <si>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</si>
  <si>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</si>
  <si>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</si>
  <si>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</si>
  <si>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</si>
  <si>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</si>
  <si>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</si>
  <si>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</si>
  <si>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</si>
  <si>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</si>
  <si>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</si>
  <si>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</si>
  <si>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</si>
  <si>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</si>
  <si>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</si>
  <si>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</si>
  <si>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</si>
  <si>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</si>
  <si>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</si>
  <si>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</si>
  <si>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</si>
  <si>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</si>
  <si>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Kierkegaard and Existentialism</t>
  </si>
  <si>
    <t>ZUM2200</t>
  </si>
  <si>
    <t>50295</t>
  </si>
  <si>
    <t>50296</t>
  </si>
  <si>
    <t>50297</t>
  </si>
  <si>
    <t>50298</t>
  </si>
  <si>
    <t>50299</t>
  </si>
  <si>
    <t>50300</t>
  </si>
  <si>
    <t>50301</t>
  </si>
  <si>
    <t>Thoreau and Civil Disobedience</t>
  </si>
  <si>
    <t>TAC2310</t>
  </si>
  <si>
    <t>50302</t>
  </si>
  <si>
    <t>50303</t>
  </si>
  <si>
    <t>50304</t>
  </si>
  <si>
    <t>50305</t>
  </si>
  <si>
    <t>Variable Name</t>
  </si>
  <si>
    <t>Variable Type</t>
  </si>
  <si>
    <t>Variable Description</t>
  </si>
  <si>
    <t>Alpha numeric</t>
  </si>
  <si>
    <t>Course Identification</t>
  </si>
  <si>
    <t>Name of the course</t>
  </si>
  <si>
    <t>Numeric</t>
  </si>
  <si>
    <t>Course Identification (all sections of the same course have the same course identification)</t>
  </si>
  <si>
    <t>Course Record Number (each section has a different CRN; this is a unique identifier; there are no sections that have the same CRN)</t>
  </si>
  <si>
    <t>Value labels</t>
  </si>
  <si>
    <t>n/a</t>
  </si>
  <si>
    <t>na</t>
  </si>
  <si>
    <t>PriortoFall16*</t>
  </si>
  <si>
    <t>0 - course taught prior to Fall 2016; 1 - course taught in Fall 2016</t>
  </si>
  <si>
    <t>The semester the course/section was taught</t>
  </si>
  <si>
    <t>Total number of students enrolled in the section</t>
  </si>
  <si>
    <t>Number of students who did not receive a grade (received an Incomplete in the course)</t>
  </si>
  <si>
    <t>Number of students who withdrew or failed the course/section</t>
  </si>
  <si>
    <t>Number of students who received a passing grade</t>
  </si>
  <si>
    <t>Was the course taught prior to Fall 2016 or was it taught in Fall 2016</t>
  </si>
  <si>
    <t>* In Fall 2016 there were changes to the structure of the courses taught.</t>
  </si>
  <si>
    <t>Course Category</t>
  </si>
  <si>
    <t>Year</t>
  </si>
  <si>
    <t>Quarter</t>
  </si>
  <si>
    <t xml:space="preserve">1-Spring 2014 </t>
  </si>
  <si>
    <t xml:space="preserve">1-Spring 2015 </t>
  </si>
  <si>
    <t xml:space="preserve">1-Spring 2016 </t>
  </si>
  <si>
    <t xml:space="preserve">2-Summer 2015 </t>
  </si>
  <si>
    <t xml:space="preserve">2-Summer 2016 </t>
  </si>
  <si>
    <t xml:space="preserve">2-Summer 2014 </t>
  </si>
  <si>
    <t xml:space="preserve">3-Fall 2014 </t>
  </si>
  <si>
    <t xml:space="preserve">3-Fall 2015 </t>
  </si>
  <si>
    <t xml:space="preserve">3-Fall 2016 </t>
  </si>
  <si>
    <t xml:space="preserve">3-Fall 2013 </t>
  </si>
  <si>
    <t xml:space="preserve">4-Winter 2015 </t>
  </si>
  <si>
    <t xml:space="preserve">4-Winter 2016 </t>
  </si>
  <si>
    <t xml:space="preserve">4-Winter 2014 </t>
  </si>
  <si>
    <t>Winter 2014 Quarter</t>
  </si>
  <si>
    <t>Spring 2015 Quarter</t>
  </si>
  <si>
    <t>Spring 2016 Quarter</t>
  </si>
  <si>
    <t>Fall 2013 Quarter</t>
  </si>
  <si>
    <t>Spring 2014 Quarter</t>
  </si>
  <si>
    <t>Summer 2014 Quarter</t>
  </si>
  <si>
    <t>Fall 2014 Quarter</t>
  </si>
  <si>
    <t>Winter 2015 Quarter</t>
  </si>
  <si>
    <t>Summer 2015 Quarter</t>
  </si>
  <si>
    <t>Fall 2015 Quarter</t>
  </si>
  <si>
    <t>Winter 2016 Quarter</t>
  </si>
  <si>
    <t>Summer 2016 Quarter</t>
  </si>
  <si>
    <t>Term_Original</t>
  </si>
  <si>
    <t>Term_Edited</t>
  </si>
  <si>
    <t>Fall 2016 Quarter</t>
  </si>
  <si>
    <t>Year_Quarter</t>
  </si>
  <si>
    <t>PriortoFall16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</si>
</sst>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9"/>
  <sheetViews>
    <sheetView tabSelected="1" zoomScaleNormal="100" workbookViewId="0">
      <selection activeCell="R22" sqref="R22"/>
    </sheetView>
  </sheetViews>
  <sheetFormatPr defaultRowHeight="14.4" x14ac:dyDescent="0.55000000000000004"/>
  <cols>
    <col min="1" max="1" width="21" customWidth="1"/>
    <col min="2" max="2" width="14.3671875" customWidth="1"/>
    <col min="3" max="3" width="16.3125" customWidth="1"/>
    <col min="5" max="5" width="11.1015625" customWidth="1"/>
    <col min="6" max="6" width="8.47265625" customWidth="1"/>
    <col min="7" max="7" width="10.89453125" customWidth="1"/>
    <col min="8" max="8" width="13.41796875" bestFit="1" customWidth="1"/>
    <col min="9" max="10" width="20.41796875" hidden="1" customWidth="1"/>
    <col min="11" max="11" width="13.41796875" bestFit="1" customWidth="1"/>
    <col min="12" max="12" width="7.7890625" bestFit="1" customWidth="1"/>
    <col min="13" max="13" width="10.05078125" customWidth="1"/>
    <col min="14" max="14" width="11.20703125" bestFit="1" customWidth="1"/>
  </cols>
  <sheetData>
    <row r="1" spans="1:14" s="5" customFormat="1" x14ac:dyDescent="0.55000000000000004">
      <c r="A1" s="5" t="s">
        <v>0</v>
      </c>
      <c r="B1" s="5" t="s">
        <v>378</v>
      </c>
      <c r="C1" s="5" t="s">
        <v>361</v>
      </c>
      <c r="D1" s="5" t="s">
        <v>1</v>
      </c>
      <c r="E1" s="5" t="s">
        <v>410</v>
      </c>
      <c r="F1" s="5" t="s">
        <v>379</v>
      </c>
      <c r="G1" s="5" t="s">
        <v>380</v>
      </c>
      <c r="H1" s="5" t="s">
        <v>409</v>
      </c>
      <c r="I1" s="5" t="s">
        <v>407</v>
      </c>
      <c r="J1" s="5" t="s">
        <v>406</v>
      </c>
      <c r="K1" s="5" t="s">
        <v>3</v>
      </c>
      <c r="L1" s="5" t="s">
        <v>4</v>
      </c>
      <c r="M1" s="5" t="s">
        <v>5</v>
      </c>
      <c r="N1" s="5" t="s">
        <v>6</v>
      </c>
    </row>
    <row r="2" spans="1:14" x14ac:dyDescent="0.55000000000000004">
      <c r="A2" t="s">
        <v>7</v>
      </c>
      <c r="B2" t="str">
        <f>LEFT(C2,3)</f>
        <v>HIS</v>
      </c>
      <c r="C2" t="s">
        <v>8</v>
      </c>
      <c r="D2" t="s">
        <v>9</v>
      </c>
      <c r="E2" s="1">
        <v>0</v>
      </c>
      <c r="F2" s="1" t="str" cm="1">
        <f t="array" ref="F2">RIGHT(I2,SUM(LEN(I2) - LEN(SUBSTITUTE(I2, {"0","1","2","3","4","5","6","7","8","9","10","11","12"},""))))</f>
        <v xml:space="preserve">2014 </v>
      </c>
      <c r="G2" s="1" t="str">
        <f>IFERROR(LEFT(I2,FIND(" ",I2)-1),I2)</f>
        <v>4-Winter</v>
      </c>
      <c r="H2" s="1" t="str">
        <f>F2&amp;""&amp;G2</f>
        <v>2014 4-Winter</v>
      </c>
      <c r="I2" t="s">
        <v>393</v>
      </c>
      <c r="J2" t="s">
        <v>394</v>
      </c>
      <c r="K2" s="1">
        <v>7</v>
      </c>
      <c r="L2" s="1">
        <v>0</v>
      </c>
      <c r="M2" s="1">
        <v>0</v>
      </c>
      <c r="N2" s="1">
        <v>7</v>
      </c>
    </row>
    <row r="3" spans="1:14" x14ac:dyDescent="0.55000000000000004">
      <c r="A3" t="s">
        <v>7</v>
      </c>
      <c r="B3" t="str">
        <f t="shared" ref="B3:B66" si="0">LEFT(C3,3)</f>
        <v>HIS</v>
      </c>
      <c r="C3" t="s">
        <v>8</v>
      </c>
      <c r="D3" t="s">
        <v>10</v>
      </c>
      <c r="E3" s="1">
        <v>0</v>
      </c>
      <c r="F3" s="1" t="str" cm="1">
        <f t="array" ref="F3">RIGHT(I3,SUM(LEN(I3) - LEN(SUBSTITUTE(I3, {"0","1","2","3","4","5","6","7","8","9","10","11","12"},""))))</f>
        <v xml:space="preserve">2015 </v>
      </c>
      <c r="G3" s="1" t="str">
        <f t="shared" ref="G3:G66" si="1">IFERROR(LEFT(I3,FIND(" ",I3)-1),I3)</f>
        <v>1-Spring</v>
      </c>
      <c r="H3" s="1" t="str">
        <f t="shared" ref="H3:H66" si="2">F3&amp;""&amp;G3</f>
        <v>2015 1-Spring</v>
      </c>
      <c r="I3" t="s">
        <v>382</v>
      </c>
      <c r="J3" t="s">
        <v>395</v>
      </c>
      <c r="K3" s="1">
        <v>10</v>
      </c>
      <c r="L3" s="1">
        <v>0</v>
      </c>
      <c r="M3" s="1">
        <v>0</v>
      </c>
      <c r="N3" s="1">
        <v>10</v>
      </c>
    </row>
    <row r="4" spans="1:14" x14ac:dyDescent="0.55000000000000004">
      <c r="A4" t="s">
        <v>7</v>
      </c>
      <c r="B4" t="str">
        <f t="shared" si="0"/>
        <v>HIS</v>
      </c>
      <c r="C4" t="s">
        <v>8</v>
      </c>
      <c r="D4" t="s">
        <v>11</v>
      </c>
      <c r="E4" s="1">
        <v>0</v>
      </c>
      <c r="F4" s="1" t="str" cm="1">
        <f t="array" ref="F4">RIGHT(I4,SUM(LEN(I4) - LEN(SUBSTITUTE(I4, {"0","1","2","3","4","5","6","7","8","9","10","11","12"},""))))</f>
        <v xml:space="preserve">2016 </v>
      </c>
      <c r="G4" s="1" t="str">
        <f t="shared" si="1"/>
        <v>1-Spring</v>
      </c>
      <c r="H4" s="1" t="str">
        <f t="shared" si="2"/>
        <v>2016 1-Spring</v>
      </c>
      <c r="I4" t="s">
        <v>383</v>
      </c>
      <c r="J4" t="s">
        <v>396</v>
      </c>
      <c r="K4" s="1">
        <v>12</v>
      </c>
      <c r="L4" s="1">
        <v>0</v>
      </c>
      <c r="M4" s="1">
        <v>0</v>
      </c>
      <c r="N4" s="1">
        <v>12</v>
      </c>
    </row>
    <row r="5" spans="1:14" x14ac:dyDescent="0.55000000000000004">
      <c r="A5" t="s">
        <v>7</v>
      </c>
      <c r="B5" t="str">
        <f t="shared" si="0"/>
        <v>HIS</v>
      </c>
      <c r="C5" t="s">
        <v>8</v>
      </c>
      <c r="D5" t="s">
        <v>12</v>
      </c>
      <c r="E5" s="1">
        <v>1</v>
      </c>
      <c r="F5" s="1" t="str" cm="1">
        <f t="array" ref="F5">RIGHT(I5,SUM(LEN(I5) - LEN(SUBSTITUTE(I5, {"0","1","2","3","4","5","6","7","8","9","10","11","12"},""))))</f>
        <v xml:space="preserve">2016 </v>
      </c>
      <c r="G5" s="1" t="str">
        <f t="shared" si="1"/>
        <v>3-Fall</v>
      </c>
      <c r="H5" s="1" t="str">
        <f t="shared" si="2"/>
        <v>2016 3-Fall</v>
      </c>
      <c r="I5" t="s">
        <v>389</v>
      </c>
      <c r="J5" t="s">
        <v>408</v>
      </c>
      <c r="K5" s="1">
        <v>5</v>
      </c>
      <c r="L5" s="1">
        <v>0</v>
      </c>
      <c r="M5" s="1">
        <v>0</v>
      </c>
      <c r="N5" s="1">
        <v>5</v>
      </c>
    </row>
    <row r="6" spans="1:14" x14ac:dyDescent="0.55000000000000004">
      <c r="A6" t="s">
        <v>7</v>
      </c>
      <c r="B6" t="str">
        <f t="shared" si="0"/>
        <v>HIS</v>
      </c>
      <c r="C6" t="s">
        <v>8</v>
      </c>
      <c r="D6" t="s">
        <v>13</v>
      </c>
      <c r="E6" s="1">
        <v>1</v>
      </c>
      <c r="F6" s="1" t="str" cm="1">
        <f t="array" ref="F6">RIGHT(I6,SUM(LEN(I6) - LEN(SUBSTITUTE(I6, {"0","1","2","3","4","5","6","7","8","9","10","11","12"},""))))</f>
        <v xml:space="preserve">2016 </v>
      </c>
      <c r="G6" s="1" t="str">
        <f t="shared" si="1"/>
        <v>3-Fall</v>
      </c>
      <c r="H6" s="1" t="str">
        <f t="shared" si="2"/>
        <v>2016 3-Fall</v>
      </c>
      <c r="I6" t="s">
        <v>389</v>
      </c>
      <c r="J6" t="s">
        <v>408</v>
      </c>
      <c r="K6" s="1">
        <v>3</v>
      </c>
      <c r="L6" s="1">
        <v>0</v>
      </c>
      <c r="M6" s="1">
        <v>0</v>
      </c>
      <c r="N6" s="1">
        <v>3</v>
      </c>
    </row>
    <row r="7" spans="1:14" x14ac:dyDescent="0.55000000000000004">
      <c r="A7" t="s">
        <v>14</v>
      </c>
      <c r="B7" t="str">
        <f t="shared" si="0"/>
        <v>RTV</v>
      </c>
      <c r="C7" t="s">
        <v>15</v>
      </c>
      <c r="D7" t="s">
        <v>16</v>
      </c>
      <c r="E7" s="1">
        <v>0</v>
      </c>
      <c r="F7" s="1" t="str" cm="1">
        <f t="array" ref="F7">RIGHT(I7,SUM(LEN(I7) - LEN(SUBSTITUTE(I7, {"0","1","2","3","4","5","6","7","8","9","10","11","12"},""))))</f>
        <v xml:space="preserve">2013 </v>
      </c>
      <c r="G7" s="1" t="str">
        <f t="shared" si="1"/>
        <v>3-Fall</v>
      </c>
      <c r="H7" s="1" t="str">
        <f t="shared" si="2"/>
        <v>2013 3-Fall</v>
      </c>
      <c r="I7" t="s">
        <v>390</v>
      </c>
      <c r="J7" t="s">
        <v>397</v>
      </c>
      <c r="K7" s="1">
        <v>22</v>
      </c>
      <c r="L7" s="1">
        <v>0</v>
      </c>
      <c r="M7" s="1">
        <v>5</v>
      </c>
      <c r="N7" s="1">
        <v>17</v>
      </c>
    </row>
    <row r="8" spans="1:14" x14ac:dyDescent="0.55000000000000004">
      <c r="A8" t="s">
        <v>14</v>
      </c>
      <c r="B8" t="str">
        <f t="shared" si="0"/>
        <v>RTV</v>
      </c>
      <c r="C8" t="s">
        <v>15</v>
      </c>
      <c r="D8" t="s">
        <v>17</v>
      </c>
      <c r="E8" s="1">
        <v>0</v>
      </c>
      <c r="F8" s="1" t="str" cm="1">
        <f t="array" ref="F8">RIGHT(I8,SUM(LEN(I8) - LEN(SUBSTITUTE(I8, {"0","1","2","3","4","5","6","7","8","9","10","11","12"},""))))</f>
        <v xml:space="preserve">2014 </v>
      </c>
      <c r="G8" s="1" t="str">
        <f t="shared" si="1"/>
        <v>1-Spring</v>
      </c>
      <c r="H8" s="1" t="str">
        <f t="shared" si="2"/>
        <v>2014 1-Spring</v>
      </c>
      <c r="I8" t="s">
        <v>381</v>
      </c>
      <c r="J8" t="s">
        <v>398</v>
      </c>
      <c r="K8" s="1">
        <v>19</v>
      </c>
      <c r="L8" s="1">
        <v>0</v>
      </c>
      <c r="M8" s="1">
        <v>4</v>
      </c>
      <c r="N8" s="1">
        <v>15</v>
      </c>
    </row>
    <row r="9" spans="1:14" x14ac:dyDescent="0.55000000000000004">
      <c r="A9" t="s">
        <v>14</v>
      </c>
      <c r="B9" t="str">
        <f t="shared" si="0"/>
        <v>RTV</v>
      </c>
      <c r="C9" t="s">
        <v>15</v>
      </c>
      <c r="D9" t="s">
        <v>18</v>
      </c>
      <c r="E9" s="1">
        <v>0</v>
      </c>
      <c r="F9" s="1" t="str" cm="1">
        <f t="array" ref="F9">RIGHT(I9,SUM(LEN(I9) - LEN(SUBSTITUTE(I9, {"0","1","2","3","4","5","6","7","8","9","10","11","12"},""))))</f>
        <v xml:space="preserve">2014 </v>
      </c>
      <c r="G9" s="1" t="str">
        <f t="shared" si="1"/>
        <v>1-Spring</v>
      </c>
      <c r="H9" s="1" t="str">
        <f t="shared" si="2"/>
        <v>2014 1-Spring</v>
      </c>
      <c r="I9" t="s">
        <v>381</v>
      </c>
      <c r="J9" t="s">
        <v>398</v>
      </c>
      <c r="K9" s="1">
        <v>6</v>
      </c>
      <c r="L9" s="1">
        <v>0</v>
      </c>
      <c r="M9" s="1">
        <v>0</v>
      </c>
      <c r="N9" s="1">
        <v>6</v>
      </c>
    </row>
    <row r="10" spans="1:14" x14ac:dyDescent="0.55000000000000004">
      <c r="A10" t="s">
        <v>14</v>
      </c>
      <c r="B10" t="str">
        <f t="shared" si="0"/>
        <v>RTV</v>
      </c>
      <c r="C10" t="s">
        <v>15</v>
      </c>
      <c r="D10" t="s">
        <v>19</v>
      </c>
      <c r="E10" s="1">
        <v>0</v>
      </c>
      <c r="F10" s="1" t="str" cm="1">
        <f t="array" ref="F10">RIGHT(I10,SUM(LEN(I10) - LEN(SUBSTITUTE(I10, {"0","1","2","3","4","5","6","7","8","9","10","11","12"},""))))</f>
        <v xml:space="preserve">2014 </v>
      </c>
      <c r="G10" s="1" t="str">
        <f t="shared" si="1"/>
        <v>2-Summer</v>
      </c>
      <c r="H10" s="1" t="str">
        <f t="shared" si="2"/>
        <v>2014 2-Summer</v>
      </c>
      <c r="I10" t="s">
        <v>386</v>
      </c>
      <c r="J10" t="s">
        <v>399</v>
      </c>
      <c r="K10" s="1">
        <v>13</v>
      </c>
      <c r="L10" s="1">
        <v>0</v>
      </c>
      <c r="M10" s="1">
        <v>2</v>
      </c>
      <c r="N10" s="1">
        <v>11</v>
      </c>
    </row>
    <row r="11" spans="1:14" x14ac:dyDescent="0.55000000000000004">
      <c r="A11" t="s">
        <v>14</v>
      </c>
      <c r="B11" t="str">
        <f t="shared" si="0"/>
        <v>RTV</v>
      </c>
      <c r="C11" t="s">
        <v>15</v>
      </c>
      <c r="D11" t="s">
        <v>20</v>
      </c>
      <c r="E11" s="1">
        <v>0</v>
      </c>
      <c r="F11" s="1" t="str" cm="1">
        <f t="array" ref="F11">RIGHT(I11,SUM(LEN(I11) - LEN(SUBSTITUTE(I11, {"0","1","2","3","4","5","6","7","8","9","10","11","12"},""))))</f>
        <v xml:space="preserve">2014 </v>
      </c>
      <c r="G11" s="1" t="str">
        <f t="shared" si="1"/>
        <v>3-Fall</v>
      </c>
      <c r="H11" s="1" t="str">
        <f t="shared" si="2"/>
        <v>2014 3-Fall</v>
      </c>
      <c r="I11" t="s">
        <v>387</v>
      </c>
      <c r="J11" t="s">
        <v>400</v>
      </c>
      <c r="K11" s="1">
        <v>24</v>
      </c>
      <c r="L11" s="1">
        <v>0</v>
      </c>
      <c r="M11" s="1">
        <v>4</v>
      </c>
      <c r="N11" s="1">
        <v>20</v>
      </c>
    </row>
    <row r="12" spans="1:14" x14ac:dyDescent="0.55000000000000004">
      <c r="A12" t="s">
        <v>14</v>
      </c>
      <c r="B12" t="str">
        <f t="shared" si="0"/>
        <v>RTV</v>
      </c>
      <c r="C12" t="s">
        <v>15</v>
      </c>
      <c r="D12" t="s">
        <v>21</v>
      </c>
      <c r="E12" s="1">
        <v>0</v>
      </c>
      <c r="F12" s="1" t="str" cm="1">
        <f t="array" ref="F12">RIGHT(I12,SUM(LEN(I12) - LEN(SUBSTITUTE(I12, {"0","1","2","3","4","5","6","7","8","9","10","11","12"},""))))</f>
        <v xml:space="preserve">2014 </v>
      </c>
      <c r="G12" s="1" t="str">
        <f t="shared" si="1"/>
        <v>3-Fall</v>
      </c>
      <c r="H12" s="1" t="str">
        <f t="shared" si="2"/>
        <v>2014 3-Fall</v>
      </c>
      <c r="I12" t="s">
        <v>387</v>
      </c>
      <c r="J12" t="s">
        <v>400</v>
      </c>
      <c r="K12" s="1">
        <v>19</v>
      </c>
      <c r="L12" s="1">
        <v>0</v>
      </c>
      <c r="M12" s="1">
        <v>1</v>
      </c>
      <c r="N12" s="1">
        <v>18</v>
      </c>
    </row>
    <row r="13" spans="1:14" x14ac:dyDescent="0.55000000000000004">
      <c r="A13" t="s">
        <v>14</v>
      </c>
      <c r="B13" t="str">
        <f t="shared" si="0"/>
        <v>RTV</v>
      </c>
      <c r="C13" t="s">
        <v>15</v>
      </c>
      <c r="D13" t="s">
        <v>22</v>
      </c>
      <c r="E13" s="1">
        <v>0</v>
      </c>
      <c r="F13" s="1" t="str" cm="1">
        <f t="array" ref="F13">RIGHT(I13,SUM(LEN(I13) - LEN(SUBSTITUTE(I13, {"0","1","2","3","4","5","6","7","8","9","10","11","12"},""))))</f>
        <v xml:space="preserve">2014 </v>
      </c>
      <c r="G13" s="1" t="str">
        <f t="shared" si="1"/>
        <v>3-Fall</v>
      </c>
      <c r="H13" s="1" t="str">
        <f t="shared" si="2"/>
        <v>2014 3-Fall</v>
      </c>
      <c r="I13" t="s">
        <v>387</v>
      </c>
      <c r="J13" t="s">
        <v>400</v>
      </c>
      <c r="K13" s="1">
        <v>5</v>
      </c>
      <c r="L13" s="1">
        <v>0</v>
      </c>
      <c r="M13" s="1">
        <v>0</v>
      </c>
      <c r="N13" s="1">
        <v>5</v>
      </c>
    </row>
    <row r="14" spans="1:14" x14ac:dyDescent="0.55000000000000004">
      <c r="A14" t="s">
        <v>14</v>
      </c>
      <c r="B14" t="str">
        <f t="shared" si="0"/>
        <v>RTV</v>
      </c>
      <c r="C14" t="s">
        <v>15</v>
      </c>
      <c r="D14" t="s">
        <v>23</v>
      </c>
      <c r="E14" s="1">
        <v>0</v>
      </c>
      <c r="F14" s="1" t="str" cm="1">
        <f t="array" ref="F14">RIGHT(I14,SUM(LEN(I14) - LEN(SUBSTITUTE(I14, {"0","1","2","3","4","5","6","7","8","9","10","11","12"},""))))</f>
        <v xml:space="preserve">2015 </v>
      </c>
      <c r="G14" s="1" t="str">
        <f t="shared" si="1"/>
        <v>4-Winter</v>
      </c>
      <c r="H14" s="1" t="str">
        <f t="shared" si="2"/>
        <v>2015 4-Winter</v>
      </c>
      <c r="I14" t="s">
        <v>391</v>
      </c>
      <c r="J14" t="s">
        <v>401</v>
      </c>
      <c r="K14" s="1">
        <v>23</v>
      </c>
      <c r="L14" s="1">
        <v>0</v>
      </c>
      <c r="M14" s="1">
        <v>3</v>
      </c>
      <c r="N14" s="1">
        <v>20</v>
      </c>
    </row>
    <row r="15" spans="1:14" x14ac:dyDescent="0.55000000000000004">
      <c r="A15" t="s">
        <v>14</v>
      </c>
      <c r="B15" t="str">
        <f t="shared" si="0"/>
        <v>RTV</v>
      </c>
      <c r="C15" t="s">
        <v>15</v>
      </c>
      <c r="D15" t="s">
        <v>24</v>
      </c>
      <c r="E15" s="1">
        <v>0</v>
      </c>
      <c r="F15" s="1" t="str" cm="1">
        <f t="array" ref="F15">RIGHT(I15,SUM(LEN(I15) - LEN(SUBSTITUTE(I15, {"0","1","2","3","4","5","6","7","8","9","10","11","12"},""))))</f>
        <v xml:space="preserve">2015 </v>
      </c>
      <c r="G15" s="1" t="str">
        <f t="shared" si="1"/>
        <v>4-Winter</v>
      </c>
      <c r="H15" s="1" t="str">
        <f t="shared" si="2"/>
        <v>2015 4-Winter</v>
      </c>
      <c r="I15" t="s">
        <v>391</v>
      </c>
      <c r="J15" t="s">
        <v>401</v>
      </c>
      <c r="K15" s="1">
        <v>6</v>
      </c>
      <c r="L15" s="1">
        <v>0</v>
      </c>
      <c r="M15" s="1">
        <v>0</v>
      </c>
      <c r="N15" s="1">
        <v>6</v>
      </c>
    </row>
    <row r="16" spans="1:14" x14ac:dyDescent="0.55000000000000004">
      <c r="A16" t="s">
        <v>14</v>
      </c>
      <c r="B16" t="str">
        <f t="shared" si="0"/>
        <v>RTV</v>
      </c>
      <c r="C16" t="s">
        <v>15</v>
      </c>
      <c r="D16" t="s">
        <v>25</v>
      </c>
      <c r="E16" s="1">
        <v>0</v>
      </c>
      <c r="F16" s="1" t="str" cm="1">
        <f t="array" ref="F16">RIGHT(I16,SUM(LEN(I16) - LEN(SUBSTITUTE(I16, {"0","1","2","3","4","5","6","7","8","9","10","11","12"},""))))</f>
        <v xml:space="preserve">2015 </v>
      </c>
      <c r="G16" s="1" t="str">
        <f t="shared" si="1"/>
        <v>1-Spring</v>
      </c>
      <c r="H16" s="1" t="str">
        <f t="shared" si="2"/>
        <v>2015 1-Spring</v>
      </c>
      <c r="I16" t="s">
        <v>382</v>
      </c>
      <c r="J16" t="s">
        <v>395</v>
      </c>
      <c r="K16" s="1">
        <v>19</v>
      </c>
      <c r="L16" s="1">
        <v>0</v>
      </c>
      <c r="M16" s="1">
        <v>4</v>
      </c>
      <c r="N16" s="1">
        <v>15</v>
      </c>
    </row>
    <row r="17" spans="1:14" x14ac:dyDescent="0.55000000000000004">
      <c r="A17" t="s">
        <v>14</v>
      </c>
      <c r="B17" t="str">
        <f t="shared" si="0"/>
        <v>RTV</v>
      </c>
      <c r="C17" t="s">
        <v>15</v>
      </c>
      <c r="D17" t="s">
        <v>26</v>
      </c>
      <c r="E17" s="1">
        <v>0</v>
      </c>
      <c r="F17" s="1" t="str" cm="1">
        <f t="array" ref="F17">RIGHT(I17,SUM(LEN(I17) - LEN(SUBSTITUTE(I17, {"0","1","2","3","4","5","6","7","8","9","10","11","12"},""))))</f>
        <v xml:space="preserve">2015 </v>
      </c>
      <c r="G17" s="1" t="str">
        <f t="shared" si="1"/>
        <v>1-Spring</v>
      </c>
      <c r="H17" s="1" t="str">
        <f t="shared" si="2"/>
        <v>2015 1-Spring</v>
      </c>
      <c r="I17" t="s">
        <v>382</v>
      </c>
      <c r="J17" t="s">
        <v>395</v>
      </c>
      <c r="K17" s="1">
        <v>9</v>
      </c>
      <c r="L17" s="1">
        <v>0</v>
      </c>
      <c r="M17" s="1">
        <v>0</v>
      </c>
      <c r="N17" s="1">
        <v>9</v>
      </c>
    </row>
    <row r="18" spans="1:14" x14ac:dyDescent="0.55000000000000004">
      <c r="A18" t="s">
        <v>14</v>
      </c>
      <c r="B18" t="str">
        <f t="shared" si="0"/>
        <v>RTV</v>
      </c>
      <c r="C18" t="s">
        <v>15</v>
      </c>
      <c r="D18" t="s">
        <v>27</v>
      </c>
      <c r="E18" s="1">
        <v>0</v>
      </c>
      <c r="F18" s="1" t="str" cm="1">
        <f t="array" ref="F18">RIGHT(I18,SUM(LEN(I18) - LEN(SUBSTITUTE(I18, {"0","1","2","3","4","5","6","7","8","9","10","11","12"},""))))</f>
        <v xml:space="preserve">2015 </v>
      </c>
      <c r="G18" s="1" t="str">
        <f t="shared" si="1"/>
        <v>2-Summer</v>
      </c>
      <c r="H18" s="1" t="str">
        <f t="shared" si="2"/>
        <v>2015 2-Summer</v>
      </c>
      <c r="I18" t="s">
        <v>384</v>
      </c>
      <c r="J18" t="s">
        <v>402</v>
      </c>
      <c r="K18" s="1">
        <v>12</v>
      </c>
      <c r="L18" s="1">
        <v>0</v>
      </c>
      <c r="M18" s="1">
        <v>0</v>
      </c>
      <c r="N18" s="1">
        <v>12</v>
      </c>
    </row>
    <row r="19" spans="1:14" x14ac:dyDescent="0.55000000000000004">
      <c r="A19" t="s">
        <v>14</v>
      </c>
      <c r="B19" t="str">
        <f t="shared" si="0"/>
        <v>RTV</v>
      </c>
      <c r="C19" t="s">
        <v>15</v>
      </c>
      <c r="D19" t="s">
        <v>28</v>
      </c>
      <c r="E19" s="1">
        <v>0</v>
      </c>
      <c r="F19" s="1" t="str" cm="1">
        <f t="array" ref="F19">RIGHT(I19,SUM(LEN(I19) - LEN(SUBSTITUTE(I19, {"0","1","2","3","4","5","6","7","8","9","10","11","12"},""))))</f>
        <v xml:space="preserve">2015 </v>
      </c>
      <c r="G19" s="1" t="str">
        <f t="shared" si="1"/>
        <v>3-Fall</v>
      </c>
      <c r="H19" s="1" t="str">
        <f t="shared" si="2"/>
        <v>2015 3-Fall</v>
      </c>
      <c r="I19" t="s">
        <v>388</v>
      </c>
      <c r="J19" t="s">
        <v>403</v>
      </c>
      <c r="K19" s="1">
        <v>14</v>
      </c>
      <c r="L19" s="1">
        <v>0</v>
      </c>
      <c r="M19" s="1">
        <v>1</v>
      </c>
      <c r="N19" s="1">
        <v>13</v>
      </c>
    </row>
    <row r="20" spans="1:14" x14ac:dyDescent="0.55000000000000004">
      <c r="A20" t="s">
        <v>14</v>
      </c>
      <c r="B20" t="str">
        <f t="shared" si="0"/>
        <v>RTV</v>
      </c>
      <c r="C20" t="s">
        <v>15</v>
      </c>
      <c r="D20" t="s">
        <v>29</v>
      </c>
      <c r="E20" s="1">
        <v>0</v>
      </c>
      <c r="F20" s="1" t="str" cm="1">
        <f t="array" ref="F20">RIGHT(I20,SUM(LEN(I20) - LEN(SUBSTITUTE(I20, {"0","1","2","3","4","5","6","7","8","9","10","11","12"},""))))</f>
        <v xml:space="preserve">2015 </v>
      </c>
      <c r="G20" s="1" t="str">
        <f t="shared" si="1"/>
        <v>3-Fall</v>
      </c>
      <c r="H20" s="1" t="str">
        <f t="shared" si="2"/>
        <v>2015 3-Fall</v>
      </c>
      <c r="I20" t="s">
        <v>388</v>
      </c>
      <c r="J20" t="s">
        <v>403</v>
      </c>
      <c r="K20" s="1">
        <v>15</v>
      </c>
      <c r="L20" s="1">
        <v>0</v>
      </c>
      <c r="M20" s="1">
        <v>1</v>
      </c>
      <c r="N20" s="1">
        <v>14</v>
      </c>
    </row>
    <row r="21" spans="1:14" x14ac:dyDescent="0.55000000000000004">
      <c r="A21" t="s">
        <v>14</v>
      </c>
      <c r="B21" t="str">
        <f t="shared" si="0"/>
        <v>RTV</v>
      </c>
      <c r="C21" t="s">
        <v>15</v>
      </c>
      <c r="D21" t="s">
        <v>30</v>
      </c>
      <c r="E21" s="1">
        <v>0</v>
      </c>
      <c r="F21" s="1" t="str" cm="1">
        <f t="array" ref="F21">RIGHT(I21,SUM(LEN(I21) - LEN(SUBSTITUTE(I21, {"0","1","2","3","4","5","6","7","8","9","10","11","12"},""))))</f>
        <v xml:space="preserve">2016 </v>
      </c>
      <c r="G21" s="1" t="str">
        <f t="shared" si="1"/>
        <v>4-Winter</v>
      </c>
      <c r="H21" s="1" t="str">
        <f t="shared" si="2"/>
        <v>2016 4-Winter</v>
      </c>
      <c r="I21" t="s">
        <v>392</v>
      </c>
      <c r="J21" t="s">
        <v>404</v>
      </c>
      <c r="K21" s="1">
        <v>20</v>
      </c>
      <c r="L21" s="1">
        <v>0</v>
      </c>
      <c r="M21" s="1">
        <v>2</v>
      </c>
      <c r="N21" s="1">
        <v>18</v>
      </c>
    </row>
    <row r="22" spans="1:14" x14ac:dyDescent="0.55000000000000004">
      <c r="A22" t="s">
        <v>14</v>
      </c>
      <c r="B22" t="str">
        <f t="shared" si="0"/>
        <v>RTV</v>
      </c>
      <c r="C22" t="s">
        <v>15</v>
      </c>
      <c r="D22" t="s">
        <v>31</v>
      </c>
      <c r="E22" s="1">
        <v>0</v>
      </c>
      <c r="F22" s="1" t="str" cm="1">
        <f t="array" ref="F22">RIGHT(I22,SUM(LEN(I22) - LEN(SUBSTITUTE(I22, {"0","1","2","3","4","5","6","7","8","9","10","11","12"},""))))</f>
        <v xml:space="preserve">2016 </v>
      </c>
      <c r="G22" s="1" t="str">
        <f t="shared" si="1"/>
        <v>1-Spring</v>
      </c>
      <c r="H22" s="1" t="str">
        <f t="shared" si="2"/>
        <v>2016 1-Spring</v>
      </c>
      <c r="I22" t="s">
        <v>383</v>
      </c>
      <c r="J22" t="s">
        <v>396</v>
      </c>
      <c r="K22" s="1">
        <v>27</v>
      </c>
      <c r="L22" s="1">
        <v>0</v>
      </c>
      <c r="M22" s="1">
        <v>3</v>
      </c>
      <c r="N22" s="1">
        <v>24</v>
      </c>
    </row>
    <row r="23" spans="1:14" x14ac:dyDescent="0.55000000000000004">
      <c r="A23" t="s">
        <v>14</v>
      </c>
      <c r="B23" t="str">
        <f t="shared" si="0"/>
        <v>RTV</v>
      </c>
      <c r="C23" t="s">
        <v>15</v>
      </c>
      <c r="D23" t="s">
        <v>32</v>
      </c>
      <c r="E23" s="1">
        <v>0</v>
      </c>
      <c r="F23" s="1" t="str" cm="1">
        <f t="array" ref="F23">RIGHT(I23,SUM(LEN(I23) - LEN(SUBSTITUTE(I23, {"0","1","2","3","4","5","6","7","8","9","10","11","12"},""))))</f>
        <v xml:space="preserve">2016 </v>
      </c>
      <c r="G23" s="1" t="str">
        <f t="shared" si="1"/>
        <v>1-Spring</v>
      </c>
      <c r="H23" s="1" t="str">
        <f t="shared" si="2"/>
        <v>2016 1-Spring</v>
      </c>
      <c r="I23" t="s">
        <v>383</v>
      </c>
      <c r="J23" t="s">
        <v>396</v>
      </c>
      <c r="K23" s="1">
        <v>17</v>
      </c>
      <c r="L23" s="1">
        <v>0</v>
      </c>
      <c r="M23" s="1">
        <v>2</v>
      </c>
      <c r="N23" s="1">
        <v>15</v>
      </c>
    </row>
    <row r="24" spans="1:14" x14ac:dyDescent="0.55000000000000004">
      <c r="A24" t="s">
        <v>14</v>
      </c>
      <c r="B24" t="str">
        <f t="shared" si="0"/>
        <v>RTV</v>
      </c>
      <c r="C24" t="s">
        <v>15</v>
      </c>
      <c r="D24" t="s">
        <v>33</v>
      </c>
      <c r="E24" s="1">
        <v>0</v>
      </c>
      <c r="F24" s="1" t="str" cm="1">
        <f t="array" ref="F24">RIGHT(I24,SUM(LEN(I24) - LEN(SUBSTITUTE(I24, {"0","1","2","3","4","5","6","7","8","9","10","11","12"},""))))</f>
        <v xml:space="preserve">2016 </v>
      </c>
      <c r="G24" s="1" t="str">
        <f t="shared" si="1"/>
        <v>2-Summer</v>
      </c>
      <c r="H24" s="1" t="str">
        <f t="shared" si="2"/>
        <v>2016 2-Summer</v>
      </c>
      <c r="I24" t="s">
        <v>385</v>
      </c>
      <c r="J24" t="s">
        <v>405</v>
      </c>
      <c r="K24" s="1">
        <v>20</v>
      </c>
      <c r="L24" s="1">
        <v>0</v>
      </c>
      <c r="M24" s="1">
        <v>4</v>
      </c>
      <c r="N24" s="1">
        <v>16</v>
      </c>
    </row>
    <row r="25" spans="1:14" x14ac:dyDescent="0.55000000000000004">
      <c r="A25" t="s">
        <v>34</v>
      </c>
      <c r="B25" t="str">
        <f t="shared" si="0"/>
        <v>RTV</v>
      </c>
      <c r="C25" t="s">
        <v>35</v>
      </c>
      <c r="D25" t="s">
        <v>36</v>
      </c>
      <c r="E25" s="1">
        <v>0</v>
      </c>
      <c r="F25" s="1" t="str" cm="1">
        <f t="array" ref="F25">RIGHT(I25,SUM(LEN(I25) - LEN(SUBSTITUTE(I25, {"0","1","2","3","4","5","6","7","8","9","10","11","12"},""))))</f>
        <v xml:space="preserve">2014 </v>
      </c>
      <c r="G25" s="1" t="str">
        <f t="shared" si="1"/>
        <v>3-Fall</v>
      </c>
      <c r="H25" s="1" t="str">
        <f t="shared" si="2"/>
        <v>2014 3-Fall</v>
      </c>
      <c r="I25" t="s">
        <v>387</v>
      </c>
      <c r="J25" t="s">
        <v>400</v>
      </c>
      <c r="K25" s="1">
        <v>18</v>
      </c>
      <c r="L25" s="1">
        <v>0</v>
      </c>
      <c r="M25" s="1">
        <v>6</v>
      </c>
      <c r="N25" s="1">
        <v>12</v>
      </c>
    </row>
    <row r="26" spans="1:14" x14ac:dyDescent="0.55000000000000004">
      <c r="A26" t="s">
        <v>34</v>
      </c>
      <c r="B26" t="str">
        <f t="shared" si="0"/>
        <v>RTV</v>
      </c>
      <c r="C26" t="s">
        <v>35</v>
      </c>
      <c r="D26" t="s">
        <v>37</v>
      </c>
      <c r="E26" s="1">
        <v>0</v>
      </c>
      <c r="F26" s="1" t="str" cm="1">
        <f t="array" ref="F26">RIGHT(I26,SUM(LEN(I26) - LEN(SUBSTITUTE(I26, {"0","1","2","3","4","5","6","7","8","9","10","11","12"},""))))</f>
        <v xml:space="preserve">2015 </v>
      </c>
      <c r="G26" s="1" t="str">
        <f t="shared" si="1"/>
        <v>4-Winter</v>
      </c>
      <c r="H26" s="1" t="str">
        <f t="shared" si="2"/>
        <v>2015 4-Winter</v>
      </c>
      <c r="I26" t="s">
        <v>391</v>
      </c>
      <c r="J26" t="s">
        <v>401</v>
      </c>
      <c r="K26" s="1">
        <v>13</v>
      </c>
      <c r="L26" s="1">
        <v>0</v>
      </c>
      <c r="M26" s="1">
        <v>2</v>
      </c>
      <c r="N26" s="1">
        <v>11</v>
      </c>
    </row>
    <row r="27" spans="1:14" x14ac:dyDescent="0.55000000000000004">
      <c r="A27" t="s">
        <v>34</v>
      </c>
      <c r="B27" t="str">
        <f t="shared" si="0"/>
        <v>RTV</v>
      </c>
      <c r="C27" t="s">
        <v>35</v>
      </c>
      <c r="D27" t="s">
        <v>38</v>
      </c>
      <c r="E27" s="1">
        <v>0</v>
      </c>
      <c r="F27" s="1" t="str" cm="1">
        <f t="array" ref="F27">RIGHT(I27,SUM(LEN(I27) - LEN(SUBSTITUTE(I27, {"0","1","2","3","4","5","6","7","8","9","10","11","12"},""))))</f>
        <v xml:space="preserve">2015 </v>
      </c>
      <c r="G27" s="1" t="str">
        <f t="shared" si="1"/>
        <v>1-Spring</v>
      </c>
      <c r="H27" s="1" t="str">
        <f t="shared" si="2"/>
        <v>2015 1-Spring</v>
      </c>
      <c r="I27" t="s">
        <v>382</v>
      </c>
      <c r="J27" t="s">
        <v>395</v>
      </c>
      <c r="K27" s="1">
        <v>10</v>
      </c>
      <c r="L27" s="1">
        <v>0</v>
      </c>
      <c r="M27" s="1">
        <v>0</v>
      </c>
      <c r="N27" s="1">
        <v>10</v>
      </c>
    </row>
    <row r="28" spans="1:14" x14ac:dyDescent="0.55000000000000004">
      <c r="A28" t="s">
        <v>34</v>
      </c>
      <c r="B28" t="str">
        <f t="shared" si="0"/>
        <v>RTV</v>
      </c>
      <c r="C28" t="s">
        <v>35</v>
      </c>
      <c r="D28" t="s">
        <v>39</v>
      </c>
      <c r="E28" s="1">
        <v>0</v>
      </c>
      <c r="F28" s="1" t="str" cm="1">
        <f t="array" ref="F28">RIGHT(I28,SUM(LEN(I28) - LEN(SUBSTITUTE(I28, {"0","1","2","3","4","5","6","7","8","9","10","11","12"},""))))</f>
        <v xml:space="preserve">2015 </v>
      </c>
      <c r="G28" s="1" t="str">
        <f t="shared" si="1"/>
        <v>2-Summer</v>
      </c>
      <c r="H28" s="1" t="str">
        <f t="shared" si="2"/>
        <v>2015 2-Summer</v>
      </c>
      <c r="I28" t="s">
        <v>384</v>
      </c>
      <c r="J28" t="s">
        <v>402</v>
      </c>
      <c r="K28" s="1">
        <v>8</v>
      </c>
      <c r="L28" s="1">
        <v>0</v>
      </c>
      <c r="M28" s="1">
        <v>0</v>
      </c>
      <c r="N28" s="1">
        <v>8</v>
      </c>
    </row>
    <row r="29" spans="1:14" x14ac:dyDescent="0.55000000000000004">
      <c r="A29" t="s">
        <v>34</v>
      </c>
      <c r="B29" t="str">
        <f t="shared" si="0"/>
        <v>RTV</v>
      </c>
      <c r="C29" t="s">
        <v>35</v>
      </c>
      <c r="D29" t="s">
        <v>40</v>
      </c>
      <c r="E29" s="1">
        <v>0</v>
      </c>
      <c r="F29" s="1" t="str" cm="1">
        <f t="array" ref="F29">RIGHT(I29,SUM(LEN(I29) - LEN(SUBSTITUTE(I29, {"0","1","2","3","4","5","6","7","8","9","10","11","12"},""))))</f>
        <v xml:space="preserve">2015 </v>
      </c>
      <c r="G29" s="1" t="str">
        <f t="shared" si="1"/>
        <v>3-Fall</v>
      </c>
      <c r="H29" s="1" t="str">
        <f t="shared" si="2"/>
        <v>2015 3-Fall</v>
      </c>
      <c r="I29" t="s">
        <v>388</v>
      </c>
      <c r="J29" t="s">
        <v>403</v>
      </c>
      <c r="K29" s="1">
        <v>13</v>
      </c>
      <c r="L29" s="1">
        <v>0</v>
      </c>
      <c r="M29" s="1">
        <v>2</v>
      </c>
      <c r="N29" s="1">
        <v>11</v>
      </c>
    </row>
    <row r="30" spans="1:14" x14ac:dyDescent="0.55000000000000004">
      <c r="A30" t="s">
        <v>34</v>
      </c>
      <c r="B30" t="str">
        <f t="shared" si="0"/>
        <v>RTV</v>
      </c>
      <c r="C30" t="s">
        <v>35</v>
      </c>
      <c r="D30" t="s">
        <v>41</v>
      </c>
      <c r="E30" s="1">
        <v>0</v>
      </c>
      <c r="F30" s="1" t="str" cm="1">
        <f t="array" ref="F30">RIGHT(I30,SUM(LEN(I30) - LEN(SUBSTITUTE(I30, {"0","1","2","3","4","5","6","7","8","9","10","11","12"},""))))</f>
        <v xml:space="preserve">2016 </v>
      </c>
      <c r="G30" s="1" t="str">
        <f t="shared" si="1"/>
        <v>4-Winter</v>
      </c>
      <c r="H30" s="1" t="str">
        <f t="shared" si="2"/>
        <v>2016 4-Winter</v>
      </c>
      <c r="I30" t="s">
        <v>392</v>
      </c>
      <c r="J30" t="s">
        <v>404</v>
      </c>
      <c r="K30" s="1">
        <v>24</v>
      </c>
      <c r="L30" s="1">
        <v>0</v>
      </c>
      <c r="M30" s="1">
        <v>4</v>
      </c>
      <c r="N30" s="1">
        <v>20</v>
      </c>
    </row>
    <row r="31" spans="1:14" x14ac:dyDescent="0.55000000000000004">
      <c r="A31" t="s">
        <v>34</v>
      </c>
      <c r="B31" t="str">
        <f t="shared" si="0"/>
        <v>RTV</v>
      </c>
      <c r="C31" t="s">
        <v>35</v>
      </c>
      <c r="D31" t="s">
        <v>42</v>
      </c>
      <c r="E31" s="1">
        <v>0</v>
      </c>
      <c r="F31" s="1" t="str" cm="1">
        <f t="array" ref="F31">RIGHT(I31,SUM(LEN(I31) - LEN(SUBSTITUTE(I31, {"0","1","2","3","4","5","6","7","8","9","10","11","12"},""))))</f>
        <v xml:space="preserve">2016 </v>
      </c>
      <c r="G31" s="1" t="str">
        <f t="shared" si="1"/>
        <v>1-Spring</v>
      </c>
      <c r="H31" s="1" t="str">
        <f t="shared" si="2"/>
        <v>2016 1-Spring</v>
      </c>
      <c r="I31" t="s">
        <v>383</v>
      </c>
      <c r="J31" t="s">
        <v>396</v>
      </c>
      <c r="K31" s="1">
        <v>16</v>
      </c>
      <c r="L31" s="1">
        <v>0</v>
      </c>
      <c r="M31" s="1">
        <v>1</v>
      </c>
      <c r="N31" s="1">
        <v>15</v>
      </c>
    </row>
    <row r="32" spans="1:14" x14ac:dyDescent="0.55000000000000004">
      <c r="A32" t="s">
        <v>34</v>
      </c>
      <c r="B32" t="str">
        <f t="shared" si="0"/>
        <v>RTV</v>
      </c>
      <c r="C32" t="s">
        <v>35</v>
      </c>
      <c r="D32" t="s">
        <v>43</v>
      </c>
      <c r="E32" s="1">
        <v>1</v>
      </c>
      <c r="F32" s="1" t="str" cm="1">
        <f t="array" ref="F32">RIGHT(I32,SUM(LEN(I32) - LEN(SUBSTITUTE(I32, {"0","1","2","3","4","5","6","7","8","9","10","11","12"},""))))</f>
        <v xml:space="preserve">2016 </v>
      </c>
      <c r="G32" s="1" t="str">
        <f t="shared" si="1"/>
        <v>3-Fall</v>
      </c>
      <c r="H32" s="1" t="str">
        <f t="shared" si="2"/>
        <v>2016 3-Fall</v>
      </c>
      <c r="I32" t="s">
        <v>389</v>
      </c>
      <c r="J32" t="s">
        <v>408</v>
      </c>
      <c r="K32" s="1">
        <v>26</v>
      </c>
      <c r="L32" s="1">
        <v>0</v>
      </c>
      <c r="M32" s="1">
        <v>3</v>
      </c>
      <c r="N32" s="1">
        <v>23</v>
      </c>
    </row>
    <row r="33" spans="1:14" x14ac:dyDescent="0.55000000000000004">
      <c r="A33" t="s">
        <v>34</v>
      </c>
      <c r="B33" t="str">
        <f t="shared" si="0"/>
        <v>RTV</v>
      </c>
      <c r="C33" t="s">
        <v>35</v>
      </c>
      <c r="D33" t="s">
        <v>44</v>
      </c>
      <c r="E33" s="1">
        <v>1</v>
      </c>
      <c r="F33" s="1" t="str" cm="1">
        <f t="array" ref="F33">RIGHT(I33,SUM(LEN(I33) - LEN(SUBSTITUTE(I33, {"0","1","2","3","4","5","6","7","8","9","10","11","12"},""))))</f>
        <v xml:space="preserve">2016 </v>
      </c>
      <c r="G33" s="1" t="str">
        <f t="shared" si="1"/>
        <v>3-Fall</v>
      </c>
      <c r="H33" s="1" t="str">
        <f t="shared" si="2"/>
        <v>2016 3-Fall</v>
      </c>
      <c r="I33" t="s">
        <v>389</v>
      </c>
      <c r="J33" t="s">
        <v>408</v>
      </c>
      <c r="K33" s="1">
        <v>12</v>
      </c>
      <c r="L33" s="1">
        <v>0</v>
      </c>
      <c r="M33" s="1">
        <v>4</v>
      </c>
      <c r="N33" s="1">
        <v>8</v>
      </c>
    </row>
    <row r="34" spans="1:14" x14ac:dyDescent="0.55000000000000004">
      <c r="A34" t="s">
        <v>45</v>
      </c>
      <c r="B34" t="str">
        <f t="shared" si="0"/>
        <v>RTV</v>
      </c>
      <c r="C34" t="s">
        <v>35</v>
      </c>
      <c r="D34" t="s">
        <v>46</v>
      </c>
      <c r="E34" s="1">
        <v>0</v>
      </c>
      <c r="F34" s="1" t="str" cm="1">
        <f t="array" ref="F34">RIGHT(I34,SUM(LEN(I34) - LEN(SUBSTITUTE(I34, {"0","1","2","3","4","5","6","7","8","9","10","11","12"},""))))</f>
        <v xml:space="preserve">2013 </v>
      </c>
      <c r="G34" s="1" t="str">
        <f t="shared" si="1"/>
        <v>3-Fall</v>
      </c>
      <c r="H34" s="1" t="str">
        <f t="shared" si="2"/>
        <v>2013 3-Fall</v>
      </c>
      <c r="I34" t="s">
        <v>390</v>
      </c>
      <c r="J34" t="s">
        <v>397</v>
      </c>
      <c r="K34" s="1">
        <v>8</v>
      </c>
      <c r="L34" s="1">
        <v>0</v>
      </c>
      <c r="M34" s="1">
        <v>0</v>
      </c>
      <c r="N34" s="1">
        <v>8</v>
      </c>
    </row>
    <row r="35" spans="1:14" x14ac:dyDescent="0.55000000000000004">
      <c r="A35" t="s">
        <v>45</v>
      </c>
      <c r="B35" t="str">
        <f t="shared" si="0"/>
        <v>RTV</v>
      </c>
      <c r="C35" t="s">
        <v>35</v>
      </c>
      <c r="D35" t="s">
        <v>47</v>
      </c>
      <c r="E35" s="1">
        <v>0</v>
      </c>
      <c r="F35" s="1" t="str" cm="1">
        <f t="array" ref="F35">RIGHT(I35,SUM(LEN(I35) - LEN(SUBSTITUTE(I35, {"0","1","2","3","4","5","6","7","8","9","10","11","12"},""))))</f>
        <v xml:space="preserve">2014 </v>
      </c>
      <c r="G35" s="1" t="str">
        <f t="shared" si="1"/>
        <v>3-Fall</v>
      </c>
      <c r="H35" s="1" t="str">
        <f t="shared" si="2"/>
        <v>2014 3-Fall</v>
      </c>
      <c r="I35" t="s">
        <v>387</v>
      </c>
      <c r="J35" t="s">
        <v>400</v>
      </c>
      <c r="K35" s="1">
        <v>10</v>
      </c>
      <c r="L35" s="1">
        <v>0</v>
      </c>
      <c r="M35" s="1">
        <v>0</v>
      </c>
      <c r="N35" s="1">
        <v>10</v>
      </c>
    </row>
    <row r="36" spans="1:14" x14ac:dyDescent="0.55000000000000004">
      <c r="A36" t="s">
        <v>45</v>
      </c>
      <c r="B36" t="str">
        <f t="shared" si="0"/>
        <v>RTV</v>
      </c>
      <c r="C36" t="s">
        <v>35</v>
      </c>
      <c r="D36" t="s">
        <v>48</v>
      </c>
      <c r="E36" s="1">
        <v>0</v>
      </c>
      <c r="F36" s="1" t="str" cm="1">
        <f t="array" ref="F36">RIGHT(I36,SUM(LEN(I36) - LEN(SUBSTITUTE(I36, {"0","1","2","3","4","5","6","7","8","9","10","11","12"},""))))</f>
        <v xml:space="preserve">2015 </v>
      </c>
      <c r="G36" s="1" t="str">
        <f t="shared" si="1"/>
        <v>4-Winter</v>
      </c>
      <c r="H36" s="1" t="str">
        <f t="shared" si="2"/>
        <v>2015 4-Winter</v>
      </c>
      <c r="I36" t="s">
        <v>391</v>
      </c>
      <c r="J36" t="s">
        <v>401</v>
      </c>
      <c r="K36" s="1">
        <v>5</v>
      </c>
      <c r="L36" s="1">
        <v>0</v>
      </c>
      <c r="M36" s="1">
        <v>0</v>
      </c>
      <c r="N36" s="1">
        <v>5</v>
      </c>
    </row>
    <row r="37" spans="1:14" x14ac:dyDescent="0.55000000000000004">
      <c r="A37" t="s">
        <v>45</v>
      </c>
      <c r="B37" t="str">
        <f t="shared" si="0"/>
        <v>RTV</v>
      </c>
      <c r="C37" t="s">
        <v>35</v>
      </c>
      <c r="D37" t="s">
        <v>49</v>
      </c>
      <c r="E37" s="1">
        <v>0</v>
      </c>
      <c r="F37" s="1" t="str" cm="1">
        <f t="array" ref="F37">RIGHT(I37,SUM(LEN(I37) - LEN(SUBSTITUTE(I37, {"0","1","2","3","4","5","6","7","8","9","10","11","12"},""))))</f>
        <v xml:space="preserve">2015 </v>
      </c>
      <c r="G37" s="1" t="str">
        <f t="shared" si="1"/>
        <v>1-Spring</v>
      </c>
      <c r="H37" s="1" t="str">
        <f t="shared" si="2"/>
        <v>2015 1-Spring</v>
      </c>
      <c r="I37" t="s">
        <v>382</v>
      </c>
      <c r="J37" t="s">
        <v>395</v>
      </c>
      <c r="K37" s="1">
        <v>19</v>
      </c>
      <c r="L37" s="1">
        <v>0</v>
      </c>
      <c r="M37" s="1">
        <v>0</v>
      </c>
      <c r="N37" s="1">
        <v>19</v>
      </c>
    </row>
    <row r="38" spans="1:14" x14ac:dyDescent="0.55000000000000004">
      <c r="A38" t="s">
        <v>45</v>
      </c>
      <c r="B38" t="str">
        <f t="shared" si="0"/>
        <v>RTV</v>
      </c>
      <c r="C38" t="s">
        <v>35</v>
      </c>
      <c r="D38" t="s">
        <v>50</v>
      </c>
      <c r="E38" s="1">
        <v>0</v>
      </c>
      <c r="F38" s="1" t="str" cm="1">
        <f t="array" ref="F38">RIGHT(I38,SUM(LEN(I38) - LEN(SUBSTITUTE(I38, {"0","1","2","3","4","5","6","7","8","9","10","11","12"},""))))</f>
        <v xml:space="preserve">2015 </v>
      </c>
      <c r="G38" s="1" t="str">
        <f t="shared" si="1"/>
        <v>2-Summer</v>
      </c>
      <c r="H38" s="1" t="str">
        <f t="shared" si="2"/>
        <v>2015 2-Summer</v>
      </c>
      <c r="I38" t="s">
        <v>384</v>
      </c>
      <c r="J38" t="s">
        <v>402</v>
      </c>
      <c r="K38" s="1">
        <v>8</v>
      </c>
      <c r="L38" s="1">
        <v>0</v>
      </c>
      <c r="M38" s="1">
        <v>0</v>
      </c>
      <c r="N38" s="1">
        <v>8</v>
      </c>
    </row>
    <row r="39" spans="1:14" x14ac:dyDescent="0.55000000000000004">
      <c r="A39" t="s">
        <v>45</v>
      </c>
      <c r="B39" t="str">
        <f t="shared" si="0"/>
        <v>RTV</v>
      </c>
      <c r="C39" t="s">
        <v>35</v>
      </c>
      <c r="D39" t="s">
        <v>51</v>
      </c>
      <c r="E39" s="1">
        <v>0</v>
      </c>
      <c r="F39" s="1" t="str" cm="1">
        <f t="array" ref="F39">RIGHT(I39,SUM(LEN(I39) - LEN(SUBSTITUTE(I39, {"0","1","2","3","4","5","6","7","8","9","10","11","12"},""))))</f>
        <v xml:space="preserve">2016 </v>
      </c>
      <c r="G39" s="1" t="str">
        <f t="shared" si="1"/>
        <v>4-Winter</v>
      </c>
      <c r="H39" s="1" t="str">
        <f t="shared" si="2"/>
        <v>2016 4-Winter</v>
      </c>
      <c r="I39" t="s">
        <v>392</v>
      </c>
      <c r="J39" t="s">
        <v>404</v>
      </c>
      <c r="K39" s="1">
        <v>16</v>
      </c>
      <c r="L39" s="1">
        <v>0</v>
      </c>
      <c r="M39" s="1">
        <v>3</v>
      </c>
      <c r="N39" s="1">
        <v>13</v>
      </c>
    </row>
    <row r="40" spans="1:14" x14ac:dyDescent="0.55000000000000004">
      <c r="A40" t="s">
        <v>45</v>
      </c>
      <c r="B40" t="str">
        <f t="shared" si="0"/>
        <v>RTV</v>
      </c>
      <c r="C40" t="s">
        <v>35</v>
      </c>
      <c r="D40" t="s">
        <v>52</v>
      </c>
      <c r="E40" s="1">
        <v>0</v>
      </c>
      <c r="F40" s="1" t="str" cm="1">
        <f t="array" ref="F40">RIGHT(I40,SUM(LEN(I40) - LEN(SUBSTITUTE(I40, {"0","1","2","3","4","5","6","7","8","9","10","11","12"},""))))</f>
        <v xml:space="preserve">2016 </v>
      </c>
      <c r="G40" s="1" t="str">
        <f t="shared" si="1"/>
        <v>2-Summer</v>
      </c>
      <c r="H40" s="1" t="str">
        <f t="shared" si="2"/>
        <v>2016 2-Summer</v>
      </c>
      <c r="I40" t="s">
        <v>385</v>
      </c>
      <c r="J40" t="s">
        <v>405</v>
      </c>
      <c r="K40" s="1">
        <v>8</v>
      </c>
      <c r="L40" s="1">
        <v>0</v>
      </c>
      <c r="M40" s="1">
        <v>1</v>
      </c>
      <c r="N40" s="1">
        <v>7</v>
      </c>
    </row>
    <row r="41" spans="1:14" x14ac:dyDescent="0.55000000000000004">
      <c r="A41" t="s">
        <v>45</v>
      </c>
      <c r="B41" t="str">
        <f t="shared" si="0"/>
        <v>RTV</v>
      </c>
      <c r="C41" t="s">
        <v>35</v>
      </c>
      <c r="D41" t="s">
        <v>53</v>
      </c>
      <c r="E41" s="1">
        <v>1</v>
      </c>
      <c r="F41" s="1" t="str" cm="1">
        <f t="array" ref="F41">RIGHT(I41,SUM(LEN(I41) - LEN(SUBSTITUTE(I41, {"0","1","2","3","4","5","6","7","8","9","10","11","12"},""))))</f>
        <v xml:space="preserve">2016 </v>
      </c>
      <c r="G41" s="1" t="str">
        <f t="shared" si="1"/>
        <v>3-Fall</v>
      </c>
      <c r="H41" s="1" t="str">
        <f t="shared" si="2"/>
        <v>2016 3-Fall</v>
      </c>
      <c r="I41" t="s">
        <v>389</v>
      </c>
      <c r="J41" t="s">
        <v>408</v>
      </c>
      <c r="K41" s="1">
        <v>5</v>
      </c>
      <c r="L41" s="1">
        <v>0</v>
      </c>
      <c r="M41" s="1">
        <v>1</v>
      </c>
      <c r="N41" s="1">
        <v>4</v>
      </c>
    </row>
    <row r="42" spans="1:14" x14ac:dyDescent="0.55000000000000004">
      <c r="A42" t="s">
        <v>45</v>
      </c>
      <c r="B42" t="str">
        <f t="shared" si="0"/>
        <v>RTV</v>
      </c>
      <c r="C42" t="s">
        <v>35</v>
      </c>
      <c r="D42" t="s">
        <v>54</v>
      </c>
      <c r="E42" s="1">
        <v>1</v>
      </c>
      <c r="F42" s="1" t="str" cm="1">
        <f t="array" ref="F42">RIGHT(I42,SUM(LEN(I42) - LEN(SUBSTITUTE(I42, {"0","1","2","3","4","5","6","7","8","9","10","11","12"},""))))</f>
        <v xml:space="preserve">2016 </v>
      </c>
      <c r="G42" s="1" t="str">
        <f t="shared" si="1"/>
        <v>3-Fall</v>
      </c>
      <c r="H42" s="1" t="str">
        <f t="shared" si="2"/>
        <v>2016 3-Fall</v>
      </c>
      <c r="I42" t="s">
        <v>389</v>
      </c>
      <c r="J42" t="s">
        <v>408</v>
      </c>
      <c r="K42" s="1">
        <v>12</v>
      </c>
      <c r="L42" s="1">
        <v>0</v>
      </c>
      <c r="M42" s="1">
        <v>1</v>
      </c>
      <c r="N42" s="1">
        <v>11</v>
      </c>
    </row>
    <row r="43" spans="1:14" x14ac:dyDescent="0.55000000000000004">
      <c r="A43" t="s">
        <v>45</v>
      </c>
      <c r="B43" t="str">
        <f t="shared" si="0"/>
        <v>RTV</v>
      </c>
      <c r="C43" t="s">
        <v>35</v>
      </c>
      <c r="D43" t="s">
        <v>55</v>
      </c>
      <c r="E43" s="1">
        <v>1</v>
      </c>
      <c r="F43" s="1" t="str" cm="1">
        <f t="array" ref="F43">RIGHT(I43,SUM(LEN(I43) - LEN(SUBSTITUTE(I43, {"0","1","2","3","4","5","6","7","8","9","10","11","12"},""))))</f>
        <v xml:space="preserve">2016 </v>
      </c>
      <c r="G43" s="1" t="str">
        <f t="shared" si="1"/>
        <v>3-Fall</v>
      </c>
      <c r="H43" s="1" t="str">
        <f t="shared" si="2"/>
        <v>2016 3-Fall</v>
      </c>
      <c r="I43" t="s">
        <v>389</v>
      </c>
      <c r="J43" t="s">
        <v>408</v>
      </c>
      <c r="K43" s="1">
        <v>6</v>
      </c>
      <c r="L43" s="1">
        <v>0</v>
      </c>
      <c r="M43" s="1">
        <v>0</v>
      </c>
      <c r="N43" s="1">
        <v>6</v>
      </c>
    </row>
    <row r="44" spans="1:14" x14ac:dyDescent="0.55000000000000004">
      <c r="A44" t="s">
        <v>56</v>
      </c>
      <c r="B44" t="str">
        <f t="shared" si="0"/>
        <v>RTV</v>
      </c>
      <c r="C44" t="s">
        <v>57</v>
      </c>
      <c r="D44" t="s">
        <v>58</v>
      </c>
      <c r="E44" s="1">
        <v>0</v>
      </c>
      <c r="F44" s="1" t="str" cm="1">
        <f t="array" ref="F44">RIGHT(I44,SUM(LEN(I44) - LEN(SUBSTITUTE(I44, {"0","1","2","3","4","5","6","7","8","9","10","11","12"},""))))</f>
        <v xml:space="preserve">2014 </v>
      </c>
      <c r="G44" s="1" t="str">
        <f t="shared" si="1"/>
        <v>3-Fall</v>
      </c>
      <c r="H44" s="1" t="str">
        <f t="shared" si="2"/>
        <v>2014 3-Fall</v>
      </c>
      <c r="I44" t="s">
        <v>387</v>
      </c>
      <c r="J44" t="s">
        <v>400</v>
      </c>
      <c r="K44" s="1">
        <v>13</v>
      </c>
      <c r="L44" s="1">
        <v>0</v>
      </c>
      <c r="M44" s="1">
        <v>1</v>
      </c>
      <c r="N44" s="1">
        <v>12</v>
      </c>
    </row>
    <row r="45" spans="1:14" x14ac:dyDescent="0.55000000000000004">
      <c r="A45" t="s">
        <v>56</v>
      </c>
      <c r="B45" t="str">
        <f t="shared" si="0"/>
        <v>RTV</v>
      </c>
      <c r="C45" t="s">
        <v>57</v>
      </c>
      <c r="D45" t="s">
        <v>59</v>
      </c>
      <c r="E45" s="1">
        <v>0</v>
      </c>
      <c r="F45" s="1" t="str" cm="1">
        <f t="array" ref="F45">RIGHT(I45,SUM(LEN(I45) - LEN(SUBSTITUTE(I45, {"0","1","2","3","4","5","6","7","8","9","10","11","12"},""))))</f>
        <v xml:space="preserve">2014 </v>
      </c>
      <c r="G45" s="1" t="str">
        <f t="shared" si="1"/>
        <v>3-Fall</v>
      </c>
      <c r="H45" s="1" t="str">
        <f t="shared" si="2"/>
        <v>2014 3-Fall</v>
      </c>
      <c r="I45" t="s">
        <v>387</v>
      </c>
      <c r="J45" t="s">
        <v>400</v>
      </c>
      <c r="K45" s="1">
        <v>14</v>
      </c>
      <c r="L45" s="1">
        <v>0</v>
      </c>
      <c r="M45" s="1">
        <v>3</v>
      </c>
      <c r="N45" s="1">
        <v>11</v>
      </c>
    </row>
    <row r="46" spans="1:14" x14ac:dyDescent="0.55000000000000004">
      <c r="A46" t="s">
        <v>56</v>
      </c>
      <c r="B46" t="str">
        <f t="shared" si="0"/>
        <v>RTV</v>
      </c>
      <c r="C46" t="s">
        <v>57</v>
      </c>
      <c r="D46" t="s">
        <v>60</v>
      </c>
      <c r="E46" s="1">
        <v>0</v>
      </c>
      <c r="F46" s="1" t="str" cm="1">
        <f t="array" ref="F46">RIGHT(I46,SUM(LEN(I46) - LEN(SUBSTITUTE(I46, {"0","1","2","3","4","5","6","7","8","9","10","11","12"},""))))</f>
        <v xml:space="preserve">2014 </v>
      </c>
      <c r="G46" s="1" t="str">
        <f t="shared" si="1"/>
        <v>3-Fall</v>
      </c>
      <c r="H46" s="1" t="str">
        <f t="shared" si="2"/>
        <v>2014 3-Fall</v>
      </c>
      <c r="I46" t="s">
        <v>387</v>
      </c>
      <c r="J46" t="s">
        <v>400</v>
      </c>
      <c r="K46" s="1">
        <v>20</v>
      </c>
      <c r="L46" s="1">
        <v>0</v>
      </c>
      <c r="M46" s="1">
        <v>4</v>
      </c>
      <c r="N46" s="1">
        <v>16</v>
      </c>
    </row>
    <row r="47" spans="1:14" x14ac:dyDescent="0.55000000000000004">
      <c r="A47" t="s">
        <v>56</v>
      </c>
      <c r="B47" t="str">
        <f t="shared" si="0"/>
        <v>RTV</v>
      </c>
      <c r="C47" t="s">
        <v>57</v>
      </c>
      <c r="D47" t="s">
        <v>61</v>
      </c>
      <c r="E47" s="1">
        <v>0</v>
      </c>
      <c r="F47" s="1" t="str" cm="1">
        <f t="array" ref="F47">RIGHT(I47,SUM(LEN(I47) - LEN(SUBSTITUTE(I47, {"0","1","2","3","4","5","6","7","8","9","10","11","12"},""))))</f>
        <v xml:space="preserve">2015 </v>
      </c>
      <c r="G47" s="1" t="str">
        <f t="shared" si="1"/>
        <v>4-Winter</v>
      </c>
      <c r="H47" s="1" t="str">
        <f t="shared" si="2"/>
        <v>2015 4-Winter</v>
      </c>
      <c r="I47" t="s">
        <v>391</v>
      </c>
      <c r="J47" t="s">
        <v>401</v>
      </c>
      <c r="K47" s="1">
        <v>19</v>
      </c>
      <c r="L47" s="1">
        <v>0</v>
      </c>
      <c r="M47" s="1">
        <v>3</v>
      </c>
      <c r="N47" s="1">
        <v>16</v>
      </c>
    </row>
    <row r="48" spans="1:14" x14ac:dyDescent="0.55000000000000004">
      <c r="A48" t="s">
        <v>56</v>
      </c>
      <c r="B48" t="str">
        <f t="shared" si="0"/>
        <v>RTV</v>
      </c>
      <c r="C48" t="s">
        <v>57</v>
      </c>
      <c r="D48" t="s">
        <v>62</v>
      </c>
      <c r="E48" s="1">
        <v>0</v>
      </c>
      <c r="F48" s="1" t="str" cm="1">
        <f t="array" ref="F48">RIGHT(I48,SUM(LEN(I48) - LEN(SUBSTITUTE(I48, {"0","1","2","3","4","5","6","7","8","9","10","11","12"},""))))</f>
        <v xml:space="preserve">2015 </v>
      </c>
      <c r="G48" s="1" t="str">
        <f t="shared" si="1"/>
        <v>4-Winter</v>
      </c>
      <c r="H48" s="1" t="str">
        <f t="shared" si="2"/>
        <v>2015 4-Winter</v>
      </c>
      <c r="I48" t="s">
        <v>391</v>
      </c>
      <c r="J48" t="s">
        <v>401</v>
      </c>
      <c r="K48" s="1">
        <v>9</v>
      </c>
      <c r="L48" s="1">
        <v>0</v>
      </c>
      <c r="M48" s="1">
        <v>4</v>
      </c>
      <c r="N48" s="1">
        <v>5</v>
      </c>
    </row>
    <row r="49" spans="1:14" x14ac:dyDescent="0.55000000000000004">
      <c r="A49" t="s">
        <v>56</v>
      </c>
      <c r="B49" t="str">
        <f t="shared" si="0"/>
        <v>RTV</v>
      </c>
      <c r="C49" t="s">
        <v>57</v>
      </c>
      <c r="D49" t="s">
        <v>63</v>
      </c>
      <c r="E49" s="1">
        <v>0</v>
      </c>
      <c r="F49" s="1" t="str" cm="1">
        <f t="array" ref="F49">RIGHT(I49,SUM(LEN(I49) - LEN(SUBSTITUTE(I49, {"0","1","2","3","4","5","6","7","8","9","10","11","12"},""))))</f>
        <v xml:space="preserve">2015 </v>
      </c>
      <c r="G49" s="1" t="str">
        <f t="shared" si="1"/>
        <v>4-Winter</v>
      </c>
      <c r="H49" s="1" t="str">
        <f t="shared" si="2"/>
        <v>2015 4-Winter</v>
      </c>
      <c r="I49" t="s">
        <v>391</v>
      </c>
      <c r="J49" t="s">
        <v>401</v>
      </c>
      <c r="K49" s="1">
        <v>7</v>
      </c>
      <c r="L49" s="1">
        <v>0</v>
      </c>
      <c r="M49" s="1">
        <v>1</v>
      </c>
      <c r="N49" s="1">
        <v>6</v>
      </c>
    </row>
    <row r="50" spans="1:14" x14ac:dyDescent="0.55000000000000004">
      <c r="A50" t="s">
        <v>56</v>
      </c>
      <c r="B50" t="str">
        <f t="shared" si="0"/>
        <v>RTV</v>
      </c>
      <c r="C50" t="s">
        <v>57</v>
      </c>
      <c r="D50" t="s">
        <v>64</v>
      </c>
      <c r="E50" s="1">
        <v>0</v>
      </c>
      <c r="F50" s="1" t="str" cm="1">
        <f t="array" ref="F50">RIGHT(I50,SUM(LEN(I50) - LEN(SUBSTITUTE(I50, {"0","1","2","3","4","5","6","7","8","9","10","11","12"},""))))</f>
        <v xml:space="preserve">2015 </v>
      </c>
      <c r="G50" s="1" t="str">
        <f t="shared" si="1"/>
        <v>1-Spring</v>
      </c>
      <c r="H50" s="1" t="str">
        <f t="shared" si="2"/>
        <v>2015 1-Spring</v>
      </c>
      <c r="I50" t="s">
        <v>382</v>
      </c>
      <c r="J50" t="s">
        <v>395</v>
      </c>
      <c r="K50" s="1">
        <v>15</v>
      </c>
      <c r="L50" s="1">
        <v>1</v>
      </c>
      <c r="M50" s="1">
        <v>0</v>
      </c>
      <c r="N50" s="1">
        <v>14</v>
      </c>
    </row>
    <row r="51" spans="1:14" x14ac:dyDescent="0.55000000000000004">
      <c r="A51" t="s">
        <v>56</v>
      </c>
      <c r="B51" t="str">
        <f t="shared" si="0"/>
        <v>RTV</v>
      </c>
      <c r="C51" t="s">
        <v>57</v>
      </c>
      <c r="D51" t="s">
        <v>65</v>
      </c>
      <c r="E51" s="1">
        <v>0</v>
      </c>
      <c r="F51" s="1" t="str" cm="1">
        <f t="array" ref="F51">RIGHT(I51,SUM(LEN(I51) - LEN(SUBSTITUTE(I51, {"0","1","2","3","4","5","6","7","8","9","10","11","12"},""))))</f>
        <v xml:space="preserve">2015 </v>
      </c>
      <c r="G51" s="1" t="str">
        <f t="shared" si="1"/>
        <v>1-Spring</v>
      </c>
      <c r="H51" s="1" t="str">
        <f t="shared" si="2"/>
        <v>2015 1-Spring</v>
      </c>
      <c r="I51" t="s">
        <v>382</v>
      </c>
      <c r="J51" t="s">
        <v>395</v>
      </c>
      <c r="K51" s="1">
        <v>14</v>
      </c>
      <c r="L51" s="1">
        <v>0</v>
      </c>
      <c r="M51" s="1">
        <v>6</v>
      </c>
      <c r="N51" s="1">
        <v>8</v>
      </c>
    </row>
    <row r="52" spans="1:14" x14ac:dyDescent="0.55000000000000004">
      <c r="A52" t="s">
        <v>56</v>
      </c>
      <c r="B52" t="str">
        <f t="shared" si="0"/>
        <v>RTV</v>
      </c>
      <c r="C52" t="s">
        <v>57</v>
      </c>
      <c r="D52" t="s">
        <v>66</v>
      </c>
      <c r="E52" s="1">
        <v>0</v>
      </c>
      <c r="F52" s="1" t="str" cm="1">
        <f t="array" ref="F52">RIGHT(I52,SUM(LEN(I52) - LEN(SUBSTITUTE(I52, {"0","1","2","3","4","5","6","7","8","9","10","11","12"},""))))</f>
        <v xml:space="preserve">2015 </v>
      </c>
      <c r="G52" s="1" t="str">
        <f t="shared" si="1"/>
        <v>2-Summer</v>
      </c>
      <c r="H52" s="1" t="str">
        <f t="shared" si="2"/>
        <v>2015 2-Summer</v>
      </c>
      <c r="I52" t="s">
        <v>384</v>
      </c>
      <c r="J52" t="s">
        <v>402</v>
      </c>
      <c r="K52" s="1">
        <v>17</v>
      </c>
      <c r="L52" s="1">
        <v>0</v>
      </c>
      <c r="M52" s="1">
        <v>8</v>
      </c>
      <c r="N52" s="1">
        <v>8</v>
      </c>
    </row>
    <row r="53" spans="1:14" x14ac:dyDescent="0.55000000000000004">
      <c r="A53" t="s">
        <v>56</v>
      </c>
      <c r="B53" t="str">
        <f t="shared" si="0"/>
        <v>RTV</v>
      </c>
      <c r="C53" t="s">
        <v>57</v>
      </c>
      <c r="D53" t="s">
        <v>67</v>
      </c>
      <c r="E53" s="1">
        <v>0</v>
      </c>
      <c r="F53" s="1" t="str" cm="1">
        <f t="array" ref="F53">RIGHT(I53,SUM(LEN(I53) - LEN(SUBSTITUTE(I53, {"0","1","2","3","4","5","6","7","8","9","10","11","12"},""))))</f>
        <v xml:space="preserve">2015 </v>
      </c>
      <c r="G53" s="1" t="str">
        <f t="shared" si="1"/>
        <v>3-Fall</v>
      </c>
      <c r="H53" s="1" t="str">
        <f t="shared" si="2"/>
        <v>2015 3-Fall</v>
      </c>
      <c r="I53" t="s">
        <v>388</v>
      </c>
      <c r="J53" t="s">
        <v>403</v>
      </c>
      <c r="K53" s="1">
        <v>10</v>
      </c>
      <c r="L53" s="1">
        <v>0</v>
      </c>
      <c r="M53" s="1">
        <v>0</v>
      </c>
      <c r="N53" s="1">
        <v>10</v>
      </c>
    </row>
    <row r="54" spans="1:14" x14ac:dyDescent="0.55000000000000004">
      <c r="A54" t="s">
        <v>56</v>
      </c>
      <c r="B54" t="str">
        <f t="shared" si="0"/>
        <v>RTV</v>
      </c>
      <c r="C54" t="s">
        <v>57</v>
      </c>
      <c r="D54" t="s">
        <v>68</v>
      </c>
      <c r="E54" s="1">
        <v>0</v>
      </c>
      <c r="F54" s="1" t="str" cm="1">
        <f t="array" ref="F54">RIGHT(I54,SUM(LEN(I54) - LEN(SUBSTITUTE(I54, {"0","1","2","3","4","5","6","7","8","9","10","11","12"},""))))</f>
        <v xml:space="preserve">2015 </v>
      </c>
      <c r="G54" s="1" t="str">
        <f t="shared" si="1"/>
        <v>3-Fall</v>
      </c>
      <c r="H54" s="1" t="str">
        <f t="shared" si="2"/>
        <v>2015 3-Fall</v>
      </c>
      <c r="I54" t="s">
        <v>388</v>
      </c>
      <c r="J54" t="s">
        <v>403</v>
      </c>
      <c r="K54" s="1">
        <v>12</v>
      </c>
      <c r="L54" s="1">
        <v>0</v>
      </c>
      <c r="M54" s="1">
        <v>2</v>
      </c>
      <c r="N54" s="1">
        <v>10</v>
      </c>
    </row>
    <row r="55" spans="1:14" x14ac:dyDescent="0.55000000000000004">
      <c r="A55" t="s">
        <v>56</v>
      </c>
      <c r="B55" t="str">
        <f t="shared" si="0"/>
        <v>RTV</v>
      </c>
      <c r="C55" t="s">
        <v>57</v>
      </c>
      <c r="D55" t="s">
        <v>69</v>
      </c>
      <c r="E55" s="1">
        <v>0</v>
      </c>
      <c r="F55" s="1" t="str" cm="1">
        <f t="array" ref="F55">RIGHT(I55,SUM(LEN(I55) - LEN(SUBSTITUTE(I55, {"0","1","2","3","4","5","6","7","8","9","10","11","12"},""))))</f>
        <v xml:space="preserve">2015 </v>
      </c>
      <c r="G55" s="1" t="str">
        <f t="shared" si="1"/>
        <v>3-Fall</v>
      </c>
      <c r="H55" s="1" t="str">
        <f t="shared" si="2"/>
        <v>2015 3-Fall</v>
      </c>
      <c r="I55" t="s">
        <v>388</v>
      </c>
      <c r="J55" t="s">
        <v>403</v>
      </c>
      <c r="K55" s="1">
        <v>10</v>
      </c>
      <c r="L55" s="1">
        <v>0</v>
      </c>
      <c r="M55" s="1">
        <v>1</v>
      </c>
      <c r="N55" s="1">
        <v>9</v>
      </c>
    </row>
    <row r="56" spans="1:14" x14ac:dyDescent="0.55000000000000004">
      <c r="A56" t="s">
        <v>56</v>
      </c>
      <c r="B56" t="str">
        <f t="shared" si="0"/>
        <v>RTV</v>
      </c>
      <c r="C56" t="s">
        <v>57</v>
      </c>
      <c r="D56" t="s">
        <v>70</v>
      </c>
      <c r="E56" s="1">
        <v>0</v>
      </c>
      <c r="F56" s="1" t="str" cm="1">
        <f t="array" ref="F56">RIGHT(I56,SUM(LEN(I56) - LEN(SUBSTITUTE(I56, {"0","1","2","3","4","5","6","7","8","9","10","11","12"},""))))</f>
        <v xml:space="preserve">2016 </v>
      </c>
      <c r="G56" s="1" t="str">
        <f t="shared" si="1"/>
        <v>4-Winter</v>
      </c>
      <c r="H56" s="1" t="str">
        <f t="shared" si="2"/>
        <v>2016 4-Winter</v>
      </c>
      <c r="I56" t="s">
        <v>392</v>
      </c>
      <c r="J56" t="s">
        <v>404</v>
      </c>
      <c r="K56" s="1">
        <v>19</v>
      </c>
      <c r="L56" s="1">
        <v>0</v>
      </c>
      <c r="M56" s="1">
        <v>6</v>
      </c>
      <c r="N56" s="1">
        <v>13</v>
      </c>
    </row>
    <row r="57" spans="1:14" x14ac:dyDescent="0.55000000000000004">
      <c r="A57" t="s">
        <v>56</v>
      </c>
      <c r="B57" t="str">
        <f t="shared" si="0"/>
        <v>RTV</v>
      </c>
      <c r="C57" t="s">
        <v>57</v>
      </c>
      <c r="D57" t="s">
        <v>71</v>
      </c>
      <c r="E57" s="1">
        <v>0</v>
      </c>
      <c r="F57" s="1" t="str" cm="1">
        <f t="array" ref="F57">RIGHT(I57,SUM(LEN(I57) - LEN(SUBSTITUTE(I57, {"0","1","2","3","4","5","6","7","8","9","10","11","12"},""))))</f>
        <v xml:space="preserve">2016 </v>
      </c>
      <c r="G57" s="1" t="str">
        <f t="shared" si="1"/>
        <v>1-Spring</v>
      </c>
      <c r="H57" s="1" t="str">
        <f t="shared" si="2"/>
        <v>2016 1-Spring</v>
      </c>
      <c r="I57" t="s">
        <v>383</v>
      </c>
      <c r="J57" t="s">
        <v>396</v>
      </c>
      <c r="K57" s="1">
        <v>9</v>
      </c>
      <c r="L57" s="1">
        <v>0</v>
      </c>
      <c r="M57" s="1">
        <v>1</v>
      </c>
      <c r="N57" s="1">
        <v>8</v>
      </c>
    </row>
    <row r="58" spans="1:14" x14ac:dyDescent="0.55000000000000004">
      <c r="A58" t="s">
        <v>56</v>
      </c>
      <c r="B58" t="str">
        <f t="shared" si="0"/>
        <v>RTV</v>
      </c>
      <c r="C58" t="s">
        <v>57</v>
      </c>
      <c r="D58" t="s">
        <v>72</v>
      </c>
      <c r="E58" s="1">
        <v>0</v>
      </c>
      <c r="F58" s="1" t="str" cm="1">
        <f t="array" ref="F58">RIGHT(I58,SUM(LEN(I58) - LEN(SUBSTITUTE(I58, {"0","1","2","3","4","5","6","7","8","9","10","11","12"},""))))</f>
        <v xml:space="preserve">2016 </v>
      </c>
      <c r="G58" s="1" t="str">
        <f t="shared" si="1"/>
        <v>1-Spring</v>
      </c>
      <c r="H58" s="1" t="str">
        <f t="shared" si="2"/>
        <v>2016 1-Spring</v>
      </c>
      <c r="I58" t="s">
        <v>383</v>
      </c>
      <c r="J58" t="s">
        <v>396</v>
      </c>
      <c r="K58" s="1">
        <v>22</v>
      </c>
      <c r="L58" s="1">
        <v>0</v>
      </c>
      <c r="M58" s="1">
        <v>7</v>
      </c>
      <c r="N58" s="1">
        <v>15</v>
      </c>
    </row>
    <row r="59" spans="1:14" x14ac:dyDescent="0.55000000000000004">
      <c r="A59" t="s">
        <v>56</v>
      </c>
      <c r="B59" t="str">
        <f t="shared" si="0"/>
        <v>RTV</v>
      </c>
      <c r="C59" t="s">
        <v>57</v>
      </c>
      <c r="D59" t="s">
        <v>73</v>
      </c>
      <c r="E59" s="1">
        <v>0</v>
      </c>
      <c r="F59" s="1" t="str" cm="1">
        <f t="array" ref="F59">RIGHT(I59,SUM(LEN(I59) - LEN(SUBSTITUTE(I59, {"0","1","2","3","4","5","6","7","8","9","10","11","12"},""))))</f>
        <v xml:space="preserve">2016 </v>
      </c>
      <c r="G59" s="1" t="str">
        <f t="shared" si="1"/>
        <v>2-Summer</v>
      </c>
      <c r="H59" s="1" t="str">
        <f t="shared" si="2"/>
        <v>2016 2-Summer</v>
      </c>
      <c r="I59" t="s">
        <v>385</v>
      </c>
      <c r="J59" t="s">
        <v>405</v>
      </c>
      <c r="K59" s="1">
        <v>18</v>
      </c>
      <c r="L59" s="1">
        <v>0</v>
      </c>
      <c r="M59" s="1">
        <v>3</v>
      </c>
      <c r="N59" s="1">
        <v>15</v>
      </c>
    </row>
    <row r="60" spans="1:14" x14ac:dyDescent="0.55000000000000004">
      <c r="A60" t="s">
        <v>56</v>
      </c>
      <c r="B60" t="str">
        <f t="shared" si="0"/>
        <v>RTV</v>
      </c>
      <c r="C60" t="s">
        <v>57</v>
      </c>
      <c r="D60" t="s">
        <v>74</v>
      </c>
      <c r="E60" s="1">
        <v>1</v>
      </c>
      <c r="F60" s="1" t="str" cm="1">
        <f t="array" ref="F60">RIGHT(I60,SUM(LEN(I60) - LEN(SUBSTITUTE(I60, {"0","1","2","3","4","5","6","7","8","9","10","11","12"},""))))</f>
        <v xml:space="preserve">2016 </v>
      </c>
      <c r="G60" s="1" t="str">
        <f t="shared" si="1"/>
        <v>3-Fall</v>
      </c>
      <c r="H60" s="1" t="str">
        <f t="shared" si="2"/>
        <v>2016 3-Fall</v>
      </c>
      <c r="I60" t="s">
        <v>389</v>
      </c>
      <c r="J60" t="s">
        <v>408</v>
      </c>
      <c r="K60" s="1">
        <v>20</v>
      </c>
      <c r="L60" s="1">
        <v>0</v>
      </c>
      <c r="M60" s="1">
        <v>9</v>
      </c>
      <c r="N60" s="1">
        <v>11</v>
      </c>
    </row>
    <row r="61" spans="1:14" x14ac:dyDescent="0.55000000000000004">
      <c r="A61" t="s">
        <v>75</v>
      </c>
      <c r="B61" t="str">
        <f t="shared" si="0"/>
        <v>RTV</v>
      </c>
      <c r="C61" t="s">
        <v>76</v>
      </c>
      <c r="D61" t="s">
        <v>77</v>
      </c>
      <c r="E61" s="1">
        <v>0</v>
      </c>
      <c r="F61" s="1" t="str" cm="1">
        <f t="array" ref="F61">RIGHT(I61,SUM(LEN(I61) - LEN(SUBSTITUTE(I61, {"0","1","2","3","4","5","6","7","8","9","10","11","12"},""))))</f>
        <v xml:space="preserve">2014 </v>
      </c>
      <c r="G61" s="1" t="str">
        <f t="shared" si="1"/>
        <v>3-Fall</v>
      </c>
      <c r="H61" s="1" t="str">
        <f t="shared" si="2"/>
        <v>2014 3-Fall</v>
      </c>
      <c r="I61" t="s">
        <v>387</v>
      </c>
      <c r="J61" t="s">
        <v>400</v>
      </c>
      <c r="K61" s="1">
        <v>7</v>
      </c>
      <c r="L61" s="1">
        <v>0</v>
      </c>
      <c r="M61" s="1">
        <v>0</v>
      </c>
      <c r="N61" s="1">
        <v>7</v>
      </c>
    </row>
    <row r="62" spans="1:14" x14ac:dyDescent="0.55000000000000004">
      <c r="A62" t="s">
        <v>75</v>
      </c>
      <c r="B62" t="str">
        <f t="shared" si="0"/>
        <v>RTV</v>
      </c>
      <c r="C62" t="s">
        <v>76</v>
      </c>
      <c r="D62" t="s">
        <v>78</v>
      </c>
      <c r="E62" s="1">
        <v>0</v>
      </c>
      <c r="F62" s="1" t="str" cm="1">
        <f t="array" ref="F62">RIGHT(I62,SUM(LEN(I62) - LEN(SUBSTITUTE(I62, {"0","1","2","3","4","5","6","7","8","9","10","11","12"},""))))</f>
        <v xml:space="preserve">2014 </v>
      </c>
      <c r="G62" s="1" t="str">
        <f t="shared" si="1"/>
        <v>3-Fall</v>
      </c>
      <c r="H62" s="1" t="str">
        <f t="shared" si="2"/>
        <v>2014 3-Fall</v>
      </c>
      <c r="I62" t="s">
        <v>387</v>
      </c>
      <c r="J62" t="s">
        <v>400</v>
      </c>
      <c r="K62" s="1">
        <v>7</v>
      </c>
      <c r="L62" s="1">
        <v>0</v>
      </c>
      <c r="M62" s="1">
        <v>2</v>
      </c>
      <c r="N62" s="1">
        <v>5</v>
      </c>
    </row>
    <row r="63" spans="1:14" x14ac:dyDescent="0.55000000000000004">
      <c r="A63" t="s">
        <v>75</v>
      </c>
      <c r="B63" t="str">
        <f t="shared" si="0"/>
        <v>RTV</v>
      </c>
      <c r="C63" t="s">
        <v>76</v>
      </c>
      <c r="D63" t="s">
        <v>79</v>
      </c>
      <c r="E63" s="1">
        <v>0</v>
      </c>
      <c r="F63" s="1" t="str" cm="1">
        <f t="array" ref="F63">RIGHT(I63,SUM(LEN(I63) - LEN(SUBSTITUTE(I63, {"0","1","2","3","4","5","6","7","8","9","10","11","12"},""))))</f>
        <v xml:space="preserve">2015 </v>
      </c>
      <c r="G63" s="1" t="str">
        <f t="shared" si="1"/>
        <v>4-Winter</v>
      </c>
      <c r="H63" s="1" t="str">
        <f t="shared" si="2"/>
        <v>2015 4-Winter</v>
      </c>
      <c r="I63" t="s">
        <v>391</v>
      </c>
      <c r="J63" t="s">
        <v>401</v>
      </c>
      <c r="K63" s="1">
        <v>6</v>
      </c>
      <c r="L63" s="1">
        <v>0</v>
      </c>
      <c r="M63" s="1">
        <v>0</v>
      </c>
      <c r="N63" s="1">
        <v>6</v>
      </c>
    </row>
    <row r="64" spans="1:14" x14ac:dyDescent="0.55000000000000004">
      <c r="A64" t="s">
        <v>75</v>
      </c>
      <c r="B64" t="str">
        <f t="shared" si="0"/>
        <v>RTV</v>
      </c>
      <c r="C64" t="s">
        <v>76</v>
      </c>
      <c r="D64" t="s">
        <v>80</v>
      </c>
      <c r="E64" s="1">
        <v>0</v>
      </c>
      <c r="F64" s="1" t="str" cm="1">
        <f t="array" ref="F64">RIGHT(I64,SUM(LEN(I64) - LEN(SUBSTITUTE(I64, {"0","1","2","3","4","5","6","7","8","9","10","11","12"},""))))</f>
        <v xml:space="preserve">2015 </v>
      </c>
      <c r="G64" s="1" t="str">
        <f t="shared" si="1"/>
        <v>1-Spring</v>
      </c>
      <c r="H64" s="1" t="str">
        <f t="shared" si="2"/>
        <v>2015 1-Spring</v>
      </c>
      <c r="I64" t="s">
        <v>382</v>
      </c>
      <c r="J64" t="s">
        <v>395</v>
      </c>
      <c r="K64" s="1">
        <v>8</v>
      </c>
      <c r="L64" s="1">
        <v>0</v>
      </c>
      <c r="M64" s="1">
        <v>0</v>
      </c>
      <c r="N64" s="1">
        <v>8</v>
      </c>
    </row>
    <row r="65" spans="1:14" x14ac:dyDescent="0.55000000000000004">
      <c r="A65" t="s">
        <v>75</v>
      </c>
      <c r="B65" t="str">
        <f t="shared" si="0"/>
        <v>RTV</v>
      </c>
      <c r="C65" t="s">
        <v>76</v>
      </c>
      <c r="D65" t="s">
        <v>81</v>
      </c>
      <c r="E65" s="1">
        <v>0</v>
      </c>
      <c r="F65" s="1" t="str" cm="1">
        <f t="array" ref="F65">RIGHT(I65,SUM(LEN(I65) - LEN(SUBSTITUTE(I65, {"0","1","2","3","4","5","6","7","8","9","10","11","12"},""))))</f>
        <v xml:space="preserve">2015 </v>
      </c>
      <c r="G65" s="1" t="str">
        <f t="shared" si="1"/>
        <v>2-Summer</v>
      </c>
      <c r="H65" s="1" t="str">
        <f t="shared" si="2"/>
        <v>2015 2-Summer</v>
      </c>
      <c r="I65" t="s">
        <v>384</v>
      </c>
      <c r="J65" t="s">
        <v>402</v>
      </c>
      <c r="K65" s="1">
        <v>9</v>
      </c>
      <c r="L65" s="1">
        <v>0</v>
      </c>
      <c r="M65" s="1">
        <v>2</v>
      </c>
      <c r="N65" s="1">
        <v>7</v>
      </c>
    </row>
    <row r="66" spans="1:14" x14ac:dyDescent="0.55000000000000004">
      <c r="A66" t="s">
        <v>75</v>
      </c>
      <c r="B66" t="str">
        <f t="shared" si="0"/>
        <v>RTV</v>
      </c>
      <c r="C66" t="s">
        <v>76</v>
      </c>
      <c r="D66" t="s">
        <v>82</v>
      </c>
      <c r="E66" s="1">
        <v>0</v>
      </c>
      <c r="F66" s="1" t="str" cm="1">
        <f t="array" ref="F66">RIGHT(I66,SUM(LEN(I66) - LEN(SUBSTITUTE(I66, {"0","1","2","3","4","5","6","7","8","9","10","11","12"},""))))</f>
        <v xml:space="preserve">2015 </v>
      </c>
      <c r="G66" s="1" t="str">
        <f t="shared" si="1"/>
        <v>3-Fall</v>
      </c>
      <c r="H66" s="1" t="str">
        <f t="shared" si="2"/>
        <v>2015 3-Fall</v>
      </c>
      <c r="I66" t="s">
        <v>388</v>
      </c>
      <c r="J66" t="s">
        <v>403</v>
      </c>
      <c r="K66" s="1">
        <v>22</v>
      </c>
      <c r="L66" s="1">
        <v>0</v>
      </c>
      <c r="M66" s="1">
        <v>5</v>
      </c>
      <c r="N66" s="1">
        <v>17</v>
      </c>
    </row>
    <row r="67" spans="1:14" x14ac:dyDescent="0.55000000000000004">
      <c r="A67" t="s">
        <v>75</v>
      </c>
      <c r="B67" t="str">
        <f t="shared" ref="B67:B130" si="3">LEFT(C67,3)</f>
        <v>RTV</v>
      </c>
      <c r="C67" t="s">
        <v>76</v>
      </c>
      <c r="D67" t="s">
        <v>83</v>
      </c>
      <c r="E67" s="1">
        <v>0</v>
      </c>
      <c r="F67" s="1" t="str" cm="1">
        <f t="array" ref="F67">RIGHT(I67,SUM(LEN(I67) - LEN(SUBSTITUTE(I67, {"0","1","2","3","4","5","6","7","8","9","10","11","12"},""))))</f>
        <v xml:space="preserve">2016 </v>
      </c>
      <c r="G67" s="1" t="str">
        <f t="shared" ref="G67:G130" si="4">IFERROR(LEFT(I67,FIND(" ",I67)-1),I67)</f>
        <v>4-Winter</v>
      </c>
      <c r="H67" s="1" t="str">
        <f t="shared" ref="H67:H130" si="5">F67&amp;""&amp;G67</f>
        <v>2016 4-Winter</v>
      </c>
      <c r="I67" t="s">
        <v>392</v>
      </c>
      <c r="J67" t="s">
        <v>404</v>
      </c>
      <c r="K67" s="1">
        <v>8</v>
      </c>
      <c r="L67" s="1">
        <v>0</v>
      </c>
      <c r="M67" s="1">
        <v>2</v>
      </c>
      <c r="N67" s="1">
        <v>6</v>
      </c>
    </row>
    <row r="68" spans="1:14" x14ac:dyDescent="0.55000000000000004">
      <c r="A68" t="s">
        <v>75</v>
      </c>
      <c r="B68" t="str">
        <f t="shared" si="3"/>
        <v>RTV</v>
      </c>
      <c r="C68" t="s">
        <v>76</v>
      </c>
      <c r="D68" t="s">
        <v>84</v>
      </c>
      <c r="E68" s="1">
        <v>0</v>
      </c>
      <c r="F68" s="1" t="str" cm="1">
        <f t="array" ref="F68">RIGHT(I68,SUM(LEN(I68) - LEN(SUBSTITUTE(I68, {"0","1","2","3","4","5","6","7","8","9","10","11","12"},""))))</f>
        <v xml:space="preserve">2016 </v>
      </c>
      <c r="G68" s="1" t="str">
        <f t="shared" si="4"/>
        <v>1-Spring</v>
      </c>
      <c r="H68" s="1" t="str">
        <f t="shared" si="5"/>
        <v>2016 1-Spring</v>
      </c>
      <c r="I68" t="s">
        <v>383</v>
      </c>
      <c r="J68" t="s">
        <v>396</v>
      </c>
      <c r="K68" s="1">
        <v>12</v>
      </c>
      <c r="L68" s="1">
        <v>0</v>
      </c>
      <c r="M68" s="1">
        <v>3</v>
      </c>
      <c r="N68" s="1">
        <v>9</v>
      </c>
    </row>
    <row r="69" spans="1:14" x14ac:dyDescent="0.55000000000000004">
      <c r="A69" t="s">
        <v>75</v>
      </c>
      <c r="B69" t="str">
        <f t="shared" si="3"/>
        <v>RTV</v>
      </c>
      <c r="C69" t="s">
        <v>76</v>
      </c>
      <c r="D69" t="s">
        <v>85</v>
      </c>
      <c r="E69" s="1">
        <v>0</v>
      </c>
      <c r="F69" s="1" t="str" cm="1">
        <f t="array" ref="F69">RIGHT(I69,SUM(LEN(I69) - LEN(SUBSTITUTE(I69, {"0","1","2","3","4","5","6","7","8","9","10","11","12"},""))))</f>
        <v xml:space="preserve">2016 </v>
      </c>
      <c r="G69" s="1" t="str">
        <f t="shared" si="4"/>
        <v>2-Summer</v>
      </c>
      <c r="H69" s="1" t="str">
        <f t="shared" si="5"/>
        <v>2016 2-Summer</v>
      </c>
      <c r="I69" t="s">
        <v>385</v>
      </c>
      <c r="J69" t="s">
        <v>405</v>
      </c>
      <c r="K69" s="1">
        <v>9</v>
      </c>
      <c r="L69" s="1">
        <v>0</v>
      </c>
      <c r="M69" s="1">
        <v>3</v>
      </c>
      <c r="N69" s="1">
        <v>6</v>
      </c>
    </row>
    <row r="70" spans="1:14" x14ac:dyDescent="0.55000000000000004">
      <c r="A70" t="s">
        <v>86</v>
      </c>
      <c r="B70" t="str">
        <f t="shared" si="3"/>
        <v>RTV</v>
      </c>
      <c r="C70" t="s">
        <v>87</v>
      </c>
      <c r="D70" t="s">
        <v>88</v>
      </c>
      <c r="E70" s="1">
        <v>0</v>
      </c>
      <c r="F70" s="1" t="str" cm="1">
        <f t="array" ref="F70">RIGHT(I70,SUM(LEN(I70) - LEN(SUBSTITUTE(I70, {"0","1","2","3","4","5","6","7","8","9","10","11","12"},""))))</f>
        <v xml:space="preserve">2015 </v>
      </c>
      <c r="G70" s="1" t="str">
        <f t="shared" si="4"/>
        <v>4-Winter</v>
      </c>
      <c r="H70" s="1" t="str">
        <f t="shared" si="5"/>
        <v>2015 4-Winter</v>
      </c>
      <c r="I70" t="s">
        <v>391</v>
      </c>
      <c r="J70" t="s">
        <v>401</v>
      </c>
      <c r="K70" s="1">
        <v>4</v>
      </c>
      <c r="L70" s="1">
        <v>0</v>
      </c>
      <c r="M70" s="1">
        <v>0</v>
      </c>
      <c r="N70" s="1">
        <v>4</v>
      </c>
    </row>
    <row r="71" spans="1:14" x14ac:dyDescent="0.55000000000000004">
      <c r="A71" t="s">
        <v>86</v>
      </c>
      <c r="B71" t="str">
        <f t="shared" si="3"/>
        <v>RTV</v>
      </c>
      <c r="C71" t="s">
        <v>87</v>
      </c>
      <c r="D71" t="s">
        <v>89</v>
      </c>
      <c r="E71" s="1">
        <v>0</v>
      </c>
      <c r="F71" s="1" t="str" cm="1">
        <f t="array" ref="F71">RIGHT(I71,SUM(LEN(I71) - LEN(SUBSTITUTE(I71, {"0","1","2","3","4","5","6","7","8","9","10","11","12"},""))))</f>
        <v xml:space="preserve">2015 </v>
      </c>
      <c r="G71" s="1" t="str">
        <f t="shared" si="4"/>
        <v>1-Spring</v>
      </c>
      <c r="H71" s="1" t="str">
        <f t="shared" si="5"/>
        <v>2015 1-Spring</v>
      </c>
      <c r="I71" t="s">
        <v>382</v>
      </c>
      <c r="J71" t="s">
        <v>395</v>
      </c>
      <c r="K71" s="1">
        <v>5</v>
      </c>
      <c r="L71" s="1">
        <v>0</v>
      </c>
      <c r="M71" s="1">
        <v>2</v>
      </c>
      <c r="N71" s="1">
        <v>3</v>
      </c>
    </row>
    <row r="72" spans="1:14" x14ac:dyDescent="0.55000000000000004">
      <c r="A72" t="s">
        <v>86</v>
      </c>
      <c r="B72" t="str">
        <f t="shared" si="3"/>
        <v>RTV</v>
      </c>
      <c r="C72" t="s">
        <v>87</v>
      </c>
      <c r="D72" t="s">
        <v>90</v>
      </c>
      <c r="E72" s="1">
        <v>0</v>
      </c>
      <c r="F72" s="1" t="str" cm="1">
        <f t="array" ref="F72">RIGHT(I72,SUM(LEN(I72) - LEN(SUBSTITUTE(I72, {"0","1","2","3","4","5","6","7","8","9","10","11","12"},""))))</f>
        <v xml:space="preserve">2015 </v>
      </c>
      <c r="G72" s="1" t="str">
        <f t="shared" si="4"/>
        <v>3-Fall</v>
      </c>
      <c r="H72" s="1" t="str">
        <f t="shared" si="5"/>
        <v>2015 3-Fall</v>
      </c>
      <c r="I72" t="s">
        <v>388</v>
      </c>
      <c r="J72" t="s">
        <v>403</v>
      </c>
      <c r="K72" s="1">
        <v>12</v>
      </c>
      <c r="L72" s="1">
        <v>0</v>
      </c>
      <c r="M72" s="1">
        <v>1</v>
      </c>
      <c r="N72" s="1">
        <v>11</v>
      </c>
    </row>
    <row r="73" spans="1:14" x14ac:dyDescent="0.55000000000000004">
      <c r="A73" t="s">
        <v>86</v>
      </c>
      <c r="B73" t="str">
        <f t="shared" si="3"/>
        <v>RTV</v>
      </c>
      <c r="C73" t="s">
        <v>87</v>
      </c>
      <c r="D73" t="s">
        <v>91</v>
      </c>
      <c r="E73" s="1">
        <v>0</v>
      </c>
      <c r="F73" s="1" t="str" cm="1">
        <f t="array" ref="F73">RIGHT(I73,SUM(LEN(I73) - LEN(SUBSTITUTE(I73, {"0","1","2","3","4","5","6","7","8","9","10","11","12"},""))))</f>
        <v xml:space="preserve">2016 </v>
      </c>
      <c r="G73" s="1" t="str">
        <f t="shared" si="4"/>
        <v>4-Winter</v>
      </c>
      <c r="H73" s="1" t="str">
        <f t="shared" si="5"/>
        <v>2016 4-Winter</v>
      </c>
      <c r="I73" t="s">
        <v>392</v>
      </c>
      <c r="J73" t="s">
        <v>404</v>
      </c>
      <c r="K73" s="1">
        <v>7</v>
      </c>
      <c r="L73" s="1">
        <v>0</v>
      </c>
      <c r="M73" s="1">
        <v>0</v>
      </c>
      <c r="N73" s="1">
        <v>7</v>
      </c>
    </row>
    <row r="74" spans="1:14" x14ac:dyDescent="0.55000000000000004">
      <c r="A74" t="s">
        <v>86</v>
      </c>
      <c r="B74" t="str">
        <f t="shared" si="3"/>
        <v>RTV</v>
      </c>
      <c r="C74" t="s">
        <v>87</v>
      </c>
      <c r="D74" t="s">
        <v>92</v>
      </c>
      <c r="E74" s="1">
        <v>0</v>
      </c>
      <c r="F74" s="1" t="str" cm="1">
        <f t="array" ref="F74">RIGHT(I74,SUM(LEN(I74) - LEN(SUBSTITUTE(I74, {"0","1","2","3","4","5","6","7","8","9","10","11","12"},""))))</f>
        <v xml:space="preserve">2016 </v>
      </c>
      <c r="G74" s="1" t="str">
        <f t="shared" si="4"/>
        <v>2-Summer</v>
      </c>
      <c r="H74" s="1" t="str">
        <f t="shared" si="5"/>
        <v>2016 2-Summer</v>
      </c>
      <c r="I74" t="s">
        <v>385</v>
      </c>
      <c r="J74" t="s">
        <v>405</v>
      </c>
      <c r="K74" s="1">
        <v>5</v>
      </c>
      <c r="L74" s="1">
        <v>0</v>
      </c>
      <c r="M74" s="1">
        <v>1</v>
      </c>
      <c r="N74" s="1">
        <v>4</v>
      </c>
    </row>
    <row r="75" spans="1:14" x14ac:dyDescent="0.55000000000000004">
      <c r="A75" t="s">
        <v>86</v>
      </c>
      <c r="B75" t="str">
        <f t="shared" si="3"/>
        <v>RTV</v>
      </c>
      <c r="C75" t="s">
        <v>87</v>
      </c>
      <c r="D75" t="s">
        <v>93</v>
      </c>
      <c r="E75" s="1">
        <v>1</v>
      </c>
      <c r="F75" s="1" t="str" cm="1">
        <f t="array" ref="F75">RIGHT(I75,SUM(LEN(I75) - LEN(SUBSTITUTE(I75, {"0","1","2","3","4","5","6","7","8","9","10","11","12"},""))))</f>
        <v xml:space="preserve">2016 </v>
      </c>
      <c r="G75" s="1" t="str">
        <f t="shared" si="4"/>
        <v>3-Fall</v>
      </c>
      <c r="H75" s="1" t="str">
        <f t="shared" si="5"/>
        <v>2016 3-Fall</v>
      </c>
      <c r="I75" t="s">
        <v>389</v>
      </c>
      <c r="J75" t="s">
        <v>408</v>
      </c>
      <c r="K75" s="1">
        <v>11</v>
      </c>
      <c r="L75" s="1">
        <v>0</v>
      </c>
      <c r="M75" s="1">
        <v>1</v>
      </c>
      <c r="N75" s="1">
        <v>10</v>
      </c>
    </row>
    <row r="76" spans="1:14" x14ac:dyDescent="0.55000000000000004">
      <c r="A76" t="s">
        <v>86</v>
      </c>
      <c r="B76" t="str">
        <f t="shared" si="3"/>
        <v>RTV</v>
      </c>
      <c r="C76" t="s">
        <v>87</v>
      </c>
      <c r="D76" t="s">
        <v>94</v>
      </c>
      <c r="E76" s="1">
        <v>1</v>
      </c>
      <c r="F76" s="1" t="str" cm="1">
        <f t="array" ref="F76">RIGHT(I76,SUM(LEN(I76) - LEN(SUBSTITUTE(I76, {"0","1","2","3","4","5","6","7","8","9","10","11","12"},""))))</f>
        <v xml:space="preserve">2016 </v>
      </c>
      <c r="G76" s="1" t="str">
        <f t="shared" si="4"/>
        <v>3-Fall</v>
      </c>
      <c r="H76" s="1" t="str">
        <f t="shared" si="5"/>
        <v>2016 3-Fall</v>
      </c>
      <c r="I76" t="s">
        <v>389</v>
      </c>
      <c r="J76" t="s">
        <v>408</v>
      </c>
      <c r="K76" s="1">
        <v>10</v>
      </c>
      <c r="L76" s="1">
        <v>0</v>
      </c>
      <c r="M76" s="1">
        <v>0</v>
      </c>
      <c r="N76" s="1">
        <v>10</v>
      </c>
    </row>
    <row r="77" spans="1:14" x14ac:dyDescent="0.55000000000000004">
      <c r="A77" t="s">
        <v>95</v>
      </c>
      <c r="B77" t="str">
        <f t="shared" si="3"/>
        <v>RTV</v>
      </c>
      <c r="C77" t="s">
        <v>96</v>
      </c>
      <c r="D77" t="s">
        <v>97</v>
      </c>
      <c r="E77" s="1">
        <v>0</v>
      </c>
      <c r="F77" s="1" t="str" cm="1">
        <f t="array" ref="F77">RIGHT(I77,SUM(LEN(I77) - LEN(SUBSTITUTE(I77, {"0","1","2","3","4","5","6","7","8","9","10","11","12"},""))))</f>
        <v xml:space="preserve">2013 </v>
      </c>
      <c r="G77" s="1" t="str">
        <f t="shared" si="4"/>
        <v>3-Fall</v>
      </c>
      <c r="H77" s="1" t="str">
        <f t="shared" si="5"/>
        <v>2013 3-Fall</v>
      </c>
      <c r="I77" t="s">
        <v>390</v>
      </c>
      <c r="J77" t="s">
        <v>397</v>
      </c>
      <c r="K77" s="1">
        <v>12</v>
      </c>
      <c r="L77" s="1">
        <v>0</v>
      </c>
      <c r="M77" s="1">
        <v>1</v>
      </c>
      <c r="N77" s="1">
        <v>11</v>
      </c>
    </row>
    <row r="78" spans="1:14" x14ac:dyDescent="0.55000000000000004">
      <c r="A78" t="s">
        <v>95</v>
      </c>
      <c r="B78" t="str">
        <f t="shared" si="3"/>
        <v>RTV</v>
      </c>
      <c r="C78" t="s">
        <v>96</v>
      </c>
      <c r="D78" t="s">
        <v>98</v>
      </c>
      <c r="E78" s="1">
        <v>0</v>
      </c>
      <c r="F78" s="1" t="str" cm="1">
        <f t="array" ref="F78">RIGHT(I78,SUM(LEN(I78) - LEN(SUBSTITUTE(I78, {"0","1","2","3","4","5","6","7","8","9","10","11","12"},""))))</f>
        <v xml:space="preserve">2014 </v>
      </c>
      <c r="G78" s="1" t="str">
        <f t="shared" si="4"/>
        <v>4-Winter</v>
      </c>
      <c r="H78" s="1" t="str">
        <f t="shared" si="5"/>
        <v>2014 4-Winter</v>
      </c>
      <c r="I78" t="s">
        <v>393</v>
      </c>
      <c r="J78" t="s">
        <v>394</v>
      </c>
      <c r="K78" s="1">
        <v>21</v>
      </c>
      <c r="L78" s="1">
        <v>0</v>
      </c>
      <c r="M78" s="1">
        <v>1</v>
      </c>
      <c r="N78" s="1">
        <v>20</v>
      </c>
    </row>
    <row r="79" spans="1:14" x14ac:dyDescent="0.55000000000000004">
      <c r="A79" t="s">
        <v>95</v>
      </c>
      <c r="B79" t="str">
        <f t="shared" si="3"/>
        <v>RTV</v>
      </c>
      <c r="C79" t="s">
        <v>96</v>
      </c>
      <c r="D79" t="s">
        <v>99</v>
      </c>
      <c r="E79" s="1">
        <v>0</v>
      </c>
      <c r="F79" s="1" t="str" cm="1">
        <f t="array" ref="F79">RIGHT(I79,SUM(LEN(I79) - LEN(SUBSTITUTE(I79, {"0","1","2","3","4","5","6","7","8","9","10","11","12"},""))))</f>
        <v xml:space="preserve">2014 </v>
      </c>
      <c r="G79" s="1" t="str">
        <f t="shared" si="4"/>
        <v>4-Winter</v>
      </c>
      <c r="H79" s="1" t="str">
        <f t="shared" si="5"/>
        <v>2014 4-Winter</v>
      </c>
      <c r="I79" t="s">
        <v>393</v>
      </c>
      <c r="J79" t="s">
        <v>394</v>
      </c>
      <c r="K79" s="1">
        <v>11</v>
      </c>
      <c r="L79" s="1">
        <v>0</v>
      </c>
      <c r="M79" s="1">
        <v>0</v>
      </c>
      <c r="N79" s="1">
        <v>11</v>
      </c>
    </row>
    <row r="80" spans="1:14" x14ac:dyDescent="0.55000000000000004">
      <c r="A80" t="s">
        <v>95</v>
      </c>
      <c r="B80" t="str">
        <f t="shared" si="3"/>
        <v>RTV</v>
      </c>
      <c r="C80" t="s">
        <v>96</v>
      </c>
      <c r="D80" t="s">
        <v>100</v>
      </c>
      <c r="E80" s="1">
        <v>0</v>
      </c>
      <c r="F80" s="1" t="str" cm="1">
        <f t="array" ref="F80">RIGHT(I80,SUM(LEN(I80) - LEN(SUBSTITUTE(I80, {"0","1","2","3","4","5","6","7","8","9","10","11","12"},""))))</f>
        <v xml:space="preserve">2014 </v>
      </c>
      <c r="G80" s="1" t="str">
        <f t="shared" si="4"/>
        <v>3-Fall</v>
      </c>
      <c r="H80" s="1" t="str">
        <f t="shared" si="5"/>
        <v>2014 3-Fall</v>
      </c>
      <c r="I80" t="s">
        <v>387</v>
      </c>
      <c r="J80" t="s">
        <v>400</v>
      </c>
      <c r="K80" s="1">
        <v>9</v>
      </c>
      <c r="L80" s="1">
        <v>0</v>
      </c>
      <c r="M80" s="1">
        <v>0</v>
      </c>
      <c r="N80" s="1">
        <v>9</v>
      </c>
    </row>
    <row r="81" spans="1:14" x14ac:dyDescent="0.55000000000000004">
      <c r="A81" t="s">
        <v>95</v>
      </c>
      <c r="B81" t="str">
        <f t="shared" si="3"/>
        <v>RTV</v>
      </c>
      <c r="C81" t="s">
        <v>96</v>
      </c>
      <c r="D81" t="s">
        <v>101</v>
      </c>
      <c r="E81" s="1">
        <v>0</v>
      </c>
      <c r="F81" s="1" t="str" cm="1">
        <f t="array" ref="F81">RIGHT(I81,SUM(LEN(I81) - LEN(SUBSTITUTE(I81, {"0","1","2","3","4","5","6","7","8","9","10","11","12"},""))))</f>
        <v xml:space="preserve">2015 </v>
      </c>
      <c r="G81" s="1" t="str">
        <f t="shared" si="4"/>
        <v>4-Winter</v>
      </c>
      <c r="H81" s="1" t="str">
        <f t="shared" si="5"/>
        <v>2015 4-Winter</v>
      </c>
      <c r="I81" t="s">
        <v>391</v>
      </c>
      <c r="J81" t="s">
        <v>401</v>
      </c>
      <c r="K81" s="1">
        <v>11</v>
      </c>
      <c r="L81" s="1">
        <v>0</v>
      </c>
      <c r="M81" s="1">
        <v>0</v>
      </c>
      <c r="N81" s="1">
        <v>11</v>
      </c>
    </row>
    <row r="82" spans="1:14" x14ac:dyDescent="0.55000000000000004">
      <c r="A82" t="s">
        <v>95</v>
      </c>
      <c r="B82" t="str">
        <f t="shared" si="3"/>
        <v>RTV</v>
      </c>
      <c r="C82" t="s">
        <v>96</v>
      </c>
      <c r="D82" t="s">
        <v>102</v>
      </c>
      <c r="E82" s="1">
        <v>0</v>
      </c>
      <c r="F82" s="1" t="str" cm="1">
        <f t="array" ref="F82">RIGHT(I82,SUM(LEN(I82) - LEN(SUBSTITUTE(I82, {"0","1","2","3","4","5","6","7","8","9","10","11","12"},""))))</f>
        <v xml:space="preserve">2015 </v>
      </c>
      <c r="G82" s="1" t="str">
        <f t="shared" si="4"/>
        <v>3-Fall</v>
      </c>
      <c r="H82" s="1" t="str">
        <f t="shared" si="5"/>
        <v>2015 3-Fall</v>
      </c>
      <c r="I82" t="s">
        <v>388</v>
      </c>
      <c r="J82" t="s">
        <v>403</v>
      </c>
      <c r="K82" s="1">
        <v>8</v>
      </c>
      <c r="L82" s="1">
        <v>0</v>
      </c>
      <c r="M82" s="1">
        <v>1</v>
      </c>
      <c r="N82" s="1">
        <v>7</v>
      </c>
    </row>
    <row r="83" spans="1:14" x14ac:dyDescent="0.55000000000000004">
      <c r="A83" t="s">
        <v>95</v>
      </c>
      <c r="B83" t="str">
        <f t="shared" si="3"/>
        <v>RTV</v>
      </c>
      <c r="C83" t="s">
        <v>96</v>
      </c>
      <c r="D83" t="s">
        <v>103</v>
      </c>
      <c r="E83" s="1">
        <v>0</v>
      </c>
      <c r="F83" s="1" t="str" cm="1">
        <f t="array" ref="F83">RIGHT(I83,SUM(LEN(I83) - LEN(SUBSTITUTE(I83, {"0","1","2","3","4","5","6","7","8","9","10","11","12"},""))))</f>
        <v xml:space="preserve">2016 </v>
      </c>
      <c r="G83" s="1" t="str">
        <f t="shared" si="4"/>
        <v>4-Winter</v>
      </c>
      <c r="H83" s="1" t="str">
        <f t="shared" si="5"/>
        <v>2016 4-Winter</v>
      </c>
      <c r="I83" t="s">
        <v>392</v>
      </c>
      <c r="J83" t="s">
        <v>404</v>
      </c>
      <c r="K83" s="1">
        <v>9</v>
      </c>
      <c r="L83" s="1">
        <v>0</v>
      </c>
      <c r="M83" s="1">
        <v>3</v>
      </c>
      <c r="N83" s="1">
        <v>6</v>
      </c>
    </row>
    <row r="84" spans="1:14" x14ac:dyDescent="0.55000000000000004">
      <c r="A84" t="s">
        <v>95</v>
      </c>
      <c r="B84" t="str">
        <f t="shared" si="3"/>
        <v>RTV</v>
      </c>
      <c r="C84" t="s">
        <v>96</v>
      </c>
      <c r="D84" t="s">
        <v>104</v>
      </c>
      <c r="E84" s="1">
        <v>1</v>
      </c>
      <c r="F84" s="1" t="str" cm="1">
        <f t="array" ref="F84">RIGHT(I84,SUM(LEN(I84) - LEN(SUBSTITUTE(I84, {"0","1","2","3","4","5","6","7","8","9","10","11","12"},""))))</f>
        <v xml:space="preserve">2016 </v>
      </c>
      <c r="G84" s="1" t="str">
        <f t="shared" si="4"/>
        <v>3-Fall</v>
      </c>
      <c r="H84" s="1" t="str">
        <f t="shared" si="5"/>
        <v>2016 3-Fall</v>
      </c>
      <c r="I84" t="s">
        <v>389</v>
      </c>
      <c r="J84" t="s">
        <v>408</v>
      </c>
      <c r="K84" s="1">
        <v>20</v>
      </c>
      <c r="L84" s="1">
        <v>0</v>
      </c>
      <c r="M84" s="1">
        <v>4</v>
      </c>
      <c r="N84" s="1">
        <v>16</v>
      </c>
    </row>
    <row r="85" spans="1:14" x14ac:dyDescent="0.55000000000000004">
      <c r="A85" t="s">
        <v>105</v>
      </c>
      <c r="B85" t="str">
        <f t="shared" si="3"/>
        <v>RTV</v>
      </c>
      <c r="C85" t="s">
        <v>106</v>
      </c>
      <c r="D85" t="s">
        <v>107</v>
      </c>
      <c r="E85" s="1">
        <v>0</v>
      </c>
      <c r="F85" s="1" t="str" cm="1">
        <f t="array" ref="F85">RIGHT(I85,SUM(LEN(I85) - LEN(SUBSTITUTE(I85, {"0","1","2","3","4","5","6","7","8","9","10","11","12"},""))))</f>
        <v xml:space="preserve">2015 </v>
      </c>
      <c r="G85" s="1" t="str">
        <f t="shared" si="4"/>
        <v>4-Winter</v>
      </c>
      <c r="H85" s="1" t="str">
        <f t="shared" si="5"/>
        <v>2015 4-Winter</v>
      </c>
      <c r="I85" t="s">
        <v>391</v>
      </c>
      <c r="J85" t="s">
        <v>401</v>
      </c>
      <c r="K85" s="1">
        <v>8</v>
      </c>
      <c r="L85" s="1">
        <v>0</v>
      </c>
      <c r="M85" s="1">
        <v>1</v>
      </c>
      <c r="N85" s="1">
        <v>7</v>
      </c>
    </row>
    <row r="86" spans="1:14" x14ac:dyDescent="0.55000000000000004">
      <c r="A86" t="s">
        <v>105</v>
      </c>
      <c r="B86" t="str">
        <f t="shared" si="3"/>
        <v>RTV</v>
      </c>
      <c r="C86" t="s">
        <v>106</v>
      </c>
      <c r="D86" t="s">
        <v>108</v>
      </c>
      <c r="E86" s="1">
        <v>0</v>
      </c>
      <c r="F86" s="1" t="str" cm="1">
        <f t="array" ref="F86">RIGHT(I86,SUM(LEN(I86) - LEN(SUBSTITUTE(I86, {"0","1","2","3","4","5","6","7","8","9","10","11","12"},""))))</f>
        <v xml:space="preserve">2015 </v>
      </c>
      <c r="G86" s="1" t="str">
        <f t="shared" si="4"/>
        <v>3-Fall</v>
      </c>
      <c r="H86" s="1" t="str">
        <f t="shared" si="5"/>
        <v>2015 3-Fall</v>
      </c>
      <c r="I86" t="s">
        <v>388</v>
      </c>
      <c r="J86" t="s">
        <v>403</v>
      </c>
      <c r="K86" s="1">
        <v>8</v>
      </c>
      <c r="L86" s="1">
        <v>0</v>
      </c>
      <c r="M86" s="1">
        <v>0</v>
      </c>
      <c r="N86" s="1">
        <v>8</v>
      </c>
    </row>
    <row r="87" spans="1:14" x14ac:dyDescent="0.55000000000000004">
      <c r="A87" t="s">
        <v>105</v>
      </c>
      <c r="B87" t="str">
        <f t="shared" si="3"/>
        <v>RTV</v>
      </c>
      <c r="C87" t="s">
        <v>106</v>
      </c>
      <c r="D87" t="s">
        <v>109</v>
      </c>
      <c r="E87" s="1">
        <v>0</v>
      </c>
      <c r="F87" s="1" t="str" cm="1">
        <f t="array" ref="F87">RIGHT(I87,SUM(LEN(I87) - LEN(SUBSTITUTE(I87, {"0","1","2","3","4","5","6","7","8","9","10","11","12"},""))))</f>
        <v xml:space="preserve">2016 </v>
      </c>
      <c r="G87" s="1" t="str">
        <f t="shared" si="4"/>
        <v>4-Winter</v>
      </c>
      <c r="H87" s="1" t="str">
        <f t="shared" si="5"/>
        <v>2016 4-Winter</v>
      </c>
      <c r="I87" t="s">
        <v>392</v>
      </c>
      <c r="J87" t="s">
        <v>404</v>
      </c>
      <c r="K87" s="1">
        <v>6</v>
      </c>
      <c r="L87" s="1">
        <v>0</v>
      </c>
      <c r="M87" s="1">
        <v>1</v>
      </c>
      <c r="N87" s="1">
        <v>5</v>
      </c>
    </row>
    <row r="88" spans="1:14" x14ac:dyDescent="0.55000000000000004">
      <c r="A88" t="s">
        <v>105</v>
      </c>
      <c r="B88" t="str">
        <f t="shared" si="3"/>
        <v>RTV</v>
      </c>
      <c r="C88" t="s">
        <v>106</v>
      </c>
      <c r="D88" t="s">
        <v>110</v>
      </c>
      <c r="E88" s="1">
        <v>0</v>
      </c>
      <c r="F88" s="1" t="str" cm="1">
        <f t="array" ref="F88">RIGHT(I88,SUM(LEN(I88) - LEN(SUBSTITUTE(I88, {"0","1","2","3","4","5","6","7","8","9","10","11","12"},""))))</f>
        <v xml:space="preserve">2016 </v>
      </c>
      <c r="G88" s="1" t="str">
        <f t="shared" si="4"/>
        <v>1-Spring</v>
      </c>
      <c r="H88" s="1" t="str">
        <f t="shared" si="5"/>
        <v>2016 1-Spring</v>
      </c>
      <c r="I88" t="s">
        <v>383</v>
      </c>
      <c r="J88" t="s">
        <v>396</v>
      </c>
      <c r="K88" s="1">
        <v>4</v>
      </c>
      <c r="L88" s="1">
        <v>0</v>
      </c>
      <c r="M88" s="1">
        <v>0</v>
      </c>
      <c r="N88" s="1">
        <v>4</v>
      </c>
    </row>
    <row r="89" spans="1:14" x14ac:dyDescent="0.55000000000000004">
      <c r="A89" t="s">
        <v>105</v>
      </c>
      <c r="B89" t="str">
        <f t="shared" si="3"/>
        <v>RTV</v>
      </c>
      <c r="C89" t="s">
        <v>106</v>
      </c>
      <c r="D89" t="s">
        <v>111</v>
      </c>
      <c r="E89" s="1">
        <v>1</v>
      </c>
      <c r="F89" s="1" t="str" cm="1">
        <f t="array" ref="F89">RIGHT(I89,SUM(LEN(I89) - LEN(SUBSTITUTE(I89, {"0","1","2","3","4","5","6","7","8","9","10","11","12"},""))))</f>
        <v xml:space="preserve">2016 </v>
      </c>
      <c r="G89" s="1" t="str">
        <f t="shared" si="4"/>
        <v>3-Fall</v>
      </c>
      <c r="H89" s="1" t="str">
        <f t="shared" si="5"/>
        <v>2016 3-Fall</v>
      </c>
      <c r="I89" t="s">
        <v>389</v>
      </c>
      <c r="J89" t="s">
        <v>408</v>
      </c>
      <c r="K89" s="1">
        <v>16</v>
      </c>
      <c r="L89" s="1">
        <v>0</v>
      </c>
      <c r="M89" s="1">
        <v>3</v>
      </c>
      <c r="N89" s="1">
        <v>13</v>
      </c>
    </row>
    <row r="90" spans="1:14" x14ac:dyDescent="0.55000000000000004">
      <c r="A90" t="s">
        <v>112</v>
      </c>
      <c r="B90" t="str">
        <f t="shared" si="3"/>
        <v>RTV</v>
      </c>
      <c r="C90" t="s">
        <v>113</v>
      </c>
      <c r="D90" t="s">
        <v>114</v>
      </c>
      <c r="E90" s="1">
        <v>0</v>
      </c>
      <c r="F90" s="1" t="str" cm="1">
        <f t="array" ref="F90">RIGHT(I90,SUM(LEN(I90) - LEN(SUBSTITUTE(I90, {"0","1","2","3","4","5","6","7","8","9","10","11","12"},""))))</f>
        <v xml:space="preserve">2015 </v>
      </c>
      <c r="G90" s="1" t="str">
        <f t="shared" si="4"/>
        <v>4-Winter</v>
      </c>
      <c r="H90" s="1" t="str">
        <f t="shared" si="5"/>
        <v>2015 4-Winter</v>
      </c>
      <c r="I90" t="s">
        <v>391</v>
      </c>
      <c r="J90" t="s">
        <v>401</v>
      </c>
      <c r="K90" s="1">
        <v>6</v>
      </c>
      <c r="L90" s="1">
        <v>0</v>
      </c>
      <c r="M90" s="1">
        <v>0</v>
      </c>
      <c r="N90" s="1">
        <v>6</v>
      </c>
    </row>
    <row r="91" spans="1:14" x14ac:dyDescent="0.55000000000000004">
      <c r="A91" t="s">
        <v>112</v>
      </c>
      <c r="B91" t="str">
        <f t="shared" si="3"/>
        <v>RTV</v>
      </c>
      <c r="C91" t="s">
        <v>113</v>
      </c>
      <c r="D91" t="s">
        <v>115</v>
      </c>
      <c r="E91" s="1">
        <v>0</v>
      </c>
      <c r="F91" s="1" t="str" cm="1">
        <f t="array" ref="F91">RIGHT(I91,SUM(LEN(I91) - LEN(SUBSTITUTE(I91, {"0","1","2","3","4","5","6","7","8","9","10","11","12"},""))))</f>
        <v xml:space="preserve">2015 </v>
      </c>
      <c r="G91" s="1" t="str">
        <f t="shared" si="4"/>
        <v>1-Spring</v>
      </c>
      <c r="H91" s="1" t="str">
        <f t="shared" si="5"/>
        <v>2015 1-Spring</v>
      </c>
      <c r="I91" t="s">
        <v>382</v>
      </c>
      <c r="J91" t="s">
        <v>395</v>
      </c>
      <c r="K91" s="1">
        <v>20</v>
      </c>
      <c r="L91" s="1">
        <v>0</v>
      </c>
      <c r="M91" s="1">
        <v>2</v>
      </c>
      <c r="N91" s="1">
        <v>18</v>
      </c>
    </row>
    <row r="92" spans="1:14" x14ac:dyDescent="0.55000000000000004">
      <c r="A92" t="s">
        <v>112</v>
      </c>
      <c r="B92" t="str">
        <f t="shared" si="3"/>
        <v>RTV</v>
      </c>
      <c r="C92" t="s">
        <v>113</v>
      </c>
      <c r="D92" t="s">
        <v>116</v>
      </c>
      <c r="E92" s="1">
        <v>0</v>
      </c>
      <c r="F92" s="1" t="str" cm="1">
        <f t="array" ref="F92">RIGHT(I92,SUM(LEN(I92) - LEN(SUBSTITUTE(I92, {"0","1","2","3","4","5","6","7","8","9","10","11","12"},""))))</f>
        <v xml:space="preserve">2015 </v>
      </c>
      <c r="G92" s="1" t="str">
        <f t="shared" si="4"/>
        <v>3-Fall</v>
      </c>
      <c r="H92" s="1" t="str">
        <f t="shared" si="5"/>
        <v>2015 3-Fall</v>
      </c>
      <c r="I92" t="s">
        <v>388</v>
      </c>
      <c r="J92" t="s">
        <v>403</v>
      </c>
      <c r="K92" s="1">
        <v>8</v>
      </c>
      <c r="L92" s="1">
        <v>0</v>
      </c>
      <c r="M92" s="1">
        <v>2</v>
      </c>
      <c r="N92" s="1">
        <v>6</v>
      </c>
    </row>
    <row r="93" spans="1:14" x14ac:dyDescent="0.55000000000000004">
      <c r="A93" t="s">
        <v>112</v>
      </c>
      <c r="B93" t="str">
        <f t="shared" si="3"/>
        <v>RTV</v>
      </c>
      <c r="C93" t="s">
        <v>113</v>
      </c>
      <c r="D93" t="s">
        <v>117</v>
      </c>
      <c r="E93" s="1">
        <v>0</v>
      </c>
      <c r="F93" s="1" t="str" cm="1">
        <f t="array" ref="F93">RIGHT(I93,SUM(LEN(I93) - LEN(SUBSTITUTE(I93, {"0","1","2","3","4","5","6","7","8","9","10","11","12"},""))))</f>
        <v xml:space="preserve">2016 </v>
      </c>
      <c r="G93" s="1" t="str">
        <f t="shared" si="4"/>
        <v>4-Winter</v>
      </c>
      <c r="H93" s="1" t="str">
        <f t="shared" si="5"/>
        <v>2016 4-Winter</v>
      </c>
      <c r="I93" t="s">
        <v>392</v>
      </c>
      <c r="J93" t="s">
        <v>404</v>
      </c>
      <c r="K93" s="1">
        <v>14</v>
      </c>
      <c r="L93" s="1">
        <v>0</v>
      </c>
      <c r="M93" s="1">
        <v>2</v>
      </c>
      <c r="N93" s="1">
        <v>12</v>
      </c>
    </row>
    <row r="94" spans="1:14" x14ac:dyDescent="0.55000000000000004">
      <c r="A94" t="s">
        <v>112</v>
      </c>
      <c r="B94" t="str">
        <f t="shared" si="3"/>
        <v>RTV</v>
      </c>
      <c r="C94" t="s">
        <v>113</v>
      </c>
      <c r="D94" t="s">
        <v>118</v>
      </c>
      <c r="E94" s="1">
        <v>0</v>
      </c>
      <c r="F94" s="1" t="str" cm="1">
        <f t="array" ref="F94">RIGHT(I94,SUM(LEN(I94) - LEN(SUBSTITUTE(I94, {"0","1","2","3","4","5","6","7","8","9","10","11","12"},""))))</f>
        <v xml:space="preserve">2016 </v>
      </c>
      <c r="G94" s="1" t="str">
        <f t="shared" si="4"/>
        <v>1-Spring</v>
      </c>
      <c r="H94" s="1" t="str">
        <f t="shared" si="5"/>
        <v>2016 1-Spring</v>
      </c>
      <c r="I94" t="s">
        <v>383</v>
      </c>
      <c r="J94" t="s">
        <v>396</v>
      </c>
      <c r="K94" s="1">
        <v>11</v>
      </c>
      <c r="L94" s="1">
        <v>0</v>
      </c>
      <c r="M94" s="1">
        <v>3</v>
      </c>
      <c r="N94" s="1">
        <v>8</v>
      </c>
    </row>
    <row r="95" spans="1:14" x14ac:dyDescent="0.55000000000000004">
      <c r="A95" t="s">
        <v>112</v>
      </c>
      <c r="B95" t="str">
        <f t="shared" si="3"/>
        <v>RTV</v>
      </c>
      <c r="C95" t="s">
        <v>113</v>
      </c>
      <c r="D95" t="s">
        <v>119</v>
      </c>
      <c r="E95" s="1">
        <v>0</v>
      </c>
      <c r="F95" s="1" t="str" cm="1">
        <f t="array" ref="F95">RIGHT(I95,SUM(LEN(I95) - LEN(SUBSTITUTE(I95, {"0","1","2","3","4","5","6","7","8","9","10","11","12"},""))))</f>
        <v xml:space="preserve">2016 </v>
      </c>
      <c r="G95" s="1" t="str">
        <f t="shared" si="4"/>
        <v>3-Fall</v>
      </c>
      <c r="H95" s="1" t="str">
        <f t="shared" si="5"/>
        <v>2016 3-Fall</v>
      </c>
      <c r="I95" t="s">
        <v>389</v>
      </c>
      <c r="J95" t="s">
        <v>408</v>
      </c>
      <c r="K95" s="1">
        <v>28</v>
      </c>
      <c r="L95" s="1">
        <v>0</v>
      </c>
      <c r="M95" s="1">
        <v>8</v>
      </c>
      <c r="N95" s="1">
        <v>20</v>
      </c>
    </row>
    <row r="96" spans="1:14" x14ac:dyDescent="0.55000000000000004">
      <c r="A96" t="s">
        <v>112</v>
      </c>
      <c r="B96" t="str">
        <f t="shared" si="3"/>
        <v>RTV</v>
      </c>
      <c r="C96" t="s">
        <v>113</v>
      </c>
      <c r="D96" t="s">
        <v>120</v>
      </c>
      <c r="E96" s="1">
        <v>1</v>
      </c>
      <c r="F96" s="1" t="str" cm="1">
        <f t="array" ref="F96">RIGHT(I96,SUM(LEN(I96) - LEN(SUBSTITUTE(I96, {"0","1","2","3","4","5","6","7","8","9","10","11","12"},""))))</f>
        <v xml:space="preserve">2016 </v>
      </c>
      <c r="G96" s="1" t="str">
        <f t="shared" si="4"/>
        <v>3-Fall</v>
      </c>
      <c r="H96" s="1" t="str">
        <f t="shared" si="5"/>
        <v>2016 3-Fall</v>
      </c>
      <c r="I96" t="s">
        <v>389</v>
      </c>
      <c r="J96" t="s">
        <v>408</v>
      </c>
      <c r="K96" s="1">
        <v>13</v>
      </c>
      <c r="L96" s="1">
        <v>0</v>
      </c>
      <c r="M96" s="1">
        <v>3</v>
      </c>
      <c r="N96" s="1">
        <v>10</v>
      </c>
    </row>
    <row r="97" spans="1:14" x14ac:dyDescent="0.55000000000000004">
      <c r="A97" t="s">
        <v>121</v>
      </c>
      <c r="B97" t="str">
        <f t="shared" si="3"/>
        <v>RTV</v>
      </c>
      <c r="C97" t="s">
        <v>122</v>
      </c>
      <c r="D97" t="s">
        <v>123</v>
      </c>
      <c r="E97" s="1">
        <v>0</v>
      </c>
      <c r="F97" s="1" t="str" cm="1">
        <f t="array" ref="F97">RIGHT(I97,SUM(LEN(I97) - LEN(SUBSTITUTE(I97, {"0","1","2","3","4","5","6","7","8","9","10","11","12"},""))))</f>
        <v xml:space="preserve">2014 </v>
      </c>
      <c r="G97" s="1" t="str">
        <f t="shared" si="4"/>
        <v>4-Winter</v>
      </c>
      <c r="H97" s="1" t="str">
        <f t="shared" si="5"/>
        <v>2014 4-Winter</v>
      </c>
      <c r="I97" t="s">
        <v>393</v>
      </c>
      <c r="J97" t="s">
        <v>394</v>
      </c>
      <c r="K97" s="1">
        <v>8</v>
      </c>
      <c r="L97" s="1">
        <v>0</v>
      </c>
      <c r="M97" s="1">
        <v>0</v>
      </c>
      <c r="N97" s="1">
        <v>8</v>
      </c>
    </row>
    <row r="98" spans="1:14" x14ac:dyDescent="0.55000000000000004">
      <c r="A98" t="s">
        <v>121</v>
      </c>
      <c r="B98" t="str">
        <f t="shared" si="3"/>
        <v>RTV</v>
      </c>
      <c r="C98" t="s">
        <v>122</v>
      </c>
      <c r="D98" t="s">
        <v>124</v>
      </c>
      <c r="E98" s="1">
        <v>0</v>
      </c>
      <c r="F98" s="1" t="str" cm="1">
        <f t="array" ref="F98">RIGHT(I98,SUM(LEN(I98) - LEN(SUBSTITUTE(I98, {"0","1","2","3","4","5","6","7","8","9","10","11","12"},""))))</f>
        <v xml:space="preserve">2015 </v>
      </c>
      <c r="G98" s="1" t="str">
        <f t="shared" si="4"/>
        <v>4-Winter</v>
      </c>
      <c r="H98" s="1" t="str">
        <f t="shared" si="5"/>
        <v>2015 4-Winter</v>
      </c>
      <c r="I98" t="s">
        <v>391</v>
      </c>
      <c r="J98" t="s">
        <v>401</v>
      </c>
      <c r="K98" s="1">
        <v>10</v>
      </c>
      <c r="L98" s="1">
        <v>0</v>
      </c>
      <c r="M98" s="1">
        <v>0</v>
      </c>
      <c r="N98" s="1">
        <v>10</v>
      </c>
    </row>
    <row r="99" spans="1:14" x14ac:dyDescent="0.55000000000000004">
      <c r="A99" t="s">
        <v>121</v>
      </c>
      <c r="B99" t="str">
        <f t="shared" si="3"/>
        <v>RTV</v>
      </c>
      <c r="C99" t="s">
        <v>122</v>
      </c>
      <c r="D99" t="s">
        <v>125</v>
      </c>
      <c r="E99" s="1">
        <v>0</v>
      </c>
      <c r="F99" s="1" t="str" cm="1">
        <f t="array" ref="F99">RIGHT(I99,SUM(LEN(I99) - LEN(SUBSTITUTE(I99, {"0","1","2","3","4","5","6","7","8","9","10","11","12"},""))))</f>
        <v xml:space="preserve">2015 </v>
      </c>
      <c r="G99" s="1" t="str">
        <f t="shared" si="4"/>
        <v>1-Spring</v>
      </c>
      <c r="H99" s="1" t="str">
        <f t="shared" si="5"/>
        <v>2015 1-Spring</v>
      </c>
      <c r="I99" t="s">
        <v>382</v>
      </c>
      <c r="J99" t="s">
        <v>395</v>
      </c>
      <c r="K99" s="1">
        <v>5</v>
      </c>
      <c r="L99" s="1">
        <v>0</v>
      </c>
      <c r="M99" s="1">
        <v>0</v>
      </c>
      <c r="N99" s="1">
        <v>5</v>
      </c>
    </row>
    <row r="100" spans="1:14" x14ac:dyDescent="0.55000000000000004">
      <c r="A100" t="s">
        <v>121</v>
      </c>
      <c r="B100" t="str">
        <f t="shared" si="3"/>
        <v>RTV</v>
      </c>
      <c r="C100" t="s">
        <v>122</v>
      </c>
      <c r="D100" t="s">
        <v>126</v>
      </c>
      <c r="E100" s="1">
        <v>0</v>
      </c>
      <c r="F100" s="1" t="str" cm="1">
        <f t="array" ref="F100">RIGHT(I100,SUM(LEN(I100) - LEN(SUBSTITUTE(I100, {"0","1","2","3","4","5","6","7","8","9","10","11","12"},""))))</f>
        <v xml:space="preserve">2015 </v>
      </c>
      <c r="G100" s="1" t="str">
        <f t="shared" si="4"/>
        <v>2-Summer</v>
      </c>
      <c r="H100" s="1" t="str">
        <f t="shared" si="5"/>
        <v>2015 2-Summer</v>
      </c>
      <c r="I100" t="s">
        <v>384</v>
      </c>
      <c r="J100" t="s">
        <v>402</v>
      </c>
      <c r="K100" s="1">
        <v>10</v>
      </c>
      <c r="L100" s="1">
        <v>0</v>
      </c>
      <c r="M100" s="1">
        <v>0</v>
      </c>
      <c r="N100" s="1">
        <v>10</v>
      </c>
    </row>
    <row r="101" spans="1:14" x14ac:dyDescent="0.55000000000000004">
      <c r="A101" t="s">
        <v>121</v>
      </c>
      <c r="B101" t="str">
        <f t="shared" si="3"/>
        <v>RTV</v>
      </c>
      <c r="C101" t="s">
        <v>122</v>
      </c>
      <c r="D101" t="s">
        <v>127</v>
      </c>
      <c r="E101" s="1">
        <v>0</v>
      </c>
      <c r="F101" s="1" t="str" cm="1">
        <f t="array" ref="F101">RIGHT(I101,SUM(LEN(I101) - LEN(SUBSTITUTE(I101, {"0","1","2","3","4","5","6","7","8","9","10","11","12"},""))))</f>
        <v xml:space="preserve">2015 </v>
      </c>
      <c r="G101" s="1" t="str">
        <f t="shared" si="4"/>
        <v>3-Fall</v>
      </c>
      <c r="H101" s="1" t="str">
        <f t="shared" si="5"/>
        <v>2015 3-Fall</v>
      </c>
      <c r="I101" t="s">
        <v>388</v>
      </c>
      <c r="J101" t="s">
        <v>403</v>
      </c>
      <c r="K101" s="1">
        <v>7</v>
      </c>
      <c r="L101" s="1">
        <v>0</v>
      </c>
      <c r="M101" s="1">
        <v>0</v>
      </c>
      <c r="N101" s="1">
        <v>7</v>
      </c>
    </row>
    <row r="102" spans="1:14" x14ac:dyDescent="0.55000000000000004">
      <c r="A102" t="s">
        <v>121</v>
      </c>
      <c r="B102" t="str">
        <f t="shared" si="3"/>
        <v>RTV</v>
      </c>
      <c r="C102" t="s">
        <v>122</v>
      </c>
      <c r="D102" t="s">
        <v>128</v>
      </c>
      <c r="E102" s="1">
        <v>0</v>
      </c>
      <c r="F102" s="1" t="str" cm="1">
        <f t="array" ref="F102">RIGHT(I102,SUM(LEN(I102) - LEN(SUBSTITUTE(I102, {"0","1","2","3","4","5","6","7","8","9","10","11","12"},""))))</f>
        <v xml:space="preserve">2016 </v>
      </c>
      <c r="G102" s="1" t="str">
        <f t="shared" si="4"/>
        <v>1-Spring</v>
      </c>
      <c r="H102" s="1" t="str">
        <f t="shared" si="5"/>
        <v>2016 1-Spring</v>
      </c>
      <c r="I102" t="s">
        <v>383</v>
      </c>
      <c r="J102" t="s">
        <v>396</v>
      </c>
      <c r="K102" s="1">
        <v>16</v>
      </c>
      <c r="L102" s="1">
        <v>0</v>
      </c>
      <c r="M102" s="1">
        <v>2</v>
      </c>
      <c r="N102" s="1">
        <v>14</v>
      </c>
    </row>
    <row r="103" spans="1:14" x14ac:dyDescent="0.55000000000000004">
      <c r="A103" t="s">
        <v>121</v>
      </c>
      <c r="B103" t="str">
        <f t="shared" si="3"/>
        <v>RTV</v>
      </c>
      <c r="C103" t="s">
        <v>122</v>
      </c>
      <c r="D103" t="s">
        <v>129</v>
      </c>
      <c r="E103" s="1">
        <v>0</v>
      </c>
      <c r="F103" s="1" t="str" cm="1">
        <f t="array" ref="F103">RIGHT(I103,SUM(LEN(I103) - LEN(SUBSTITUTE(I103, {"0","1","2","3","4","5","6","7","8","9","10","11","12"},""))))</f>
        <v xml:space="preserve">2016 </v>
      </c>
      <c r="G103" s="1" t="str">
        <f t="shared" si="4"/>
        <v>3-Fall</v>
      </c>
      <c r="H103" s="1" t="str">
        <f t="shared" si="5"/>
        <v>2016 3-Fall</v>
      </c>
      <c r="I103" t="s">
        <v>389</v>
      </c>
      <c r="J103" t="s">
        <v>408</v>
      </c>
      <c r="K103" s="1">
        <v>6</v>
      </c>
      <c r="L103" s="1">
        <v>0</v>
      </c>
      <c r="M103" s="1">
        <v>0</v>
      </c>
      <c r="N103" s="1">
        <v>6</v>
      </c>
    </row>
    <row r="104" spans="1:14" x14ac:dyDescent="0.55000000000000004">
      <c r="A104" t="s">
        <v>121</v>
      </c>
      <c r="B104" t="str">
        <f t="shared" si="3"/>
        <v>RTV</v>
      </c>
      <c r="C104" t="s">
        <v>122</v>
      </c>
      <c r="D104" t="s">
        <v>130</v>
      </c>
      <c r="E104" s="1">
        <v>1</v>
      </c>
      <c r="F104" s="1" t="str" cm="1">
        <f t="array" ref="F104">RIGHT(I104,SUM(LEN(I104) - LEN(SUBSTITUTE(I104, {"0","1","2","3","4","5","6","7","8","9","10","11","12"},""))))</f>
        <v xml:space="preserve">2016 </v>
      </c>
      <c r="G104" s="1" t="str">
        <f t="shared" si="4"/>
        <v>3-Fall</v>
      </c>
      <c r="H104" s="1" t="str">
        <f t="shared" si="5"/>
        <v>2016 3-Fall</v>
      </c>
      <c r="I104" t="s">
        <v>389</v>
      </c>
      <c r="J104" t="s">
        <v>408</v>
      </c>
      <c r="K104" s="1">
        <v>19</v>
      </c>
      <c r="L104" s="1">
        <v>0</v>
      </c>
      <c r="M104" s="1">
        <v>3</v>
      </c>
      <c r="N104" s="1">
        <v>16</v>
      </c>
    </row>
    <row r="105" spans="1:14" x14ac:dyDescent="0.55000000000000004">
      <c r="A105" t="s">
        <v>131</v>
      </c>
      <c r="B105" t="str">
        <f t="shared" si="3"/>
        <v>RTV</v>
      </c>
      <c r="C105" t="s">
        <v>132</v>
      </c>
      <c r="D105" t="s">
        <v>133</v>
      </c>
      <c r="E105" s="1">
        <v>0</v>
      </c>
      <c r="F105" s="1" t="str" cm="1">
        <f t="array" ref="F105">RIGHT(I105,SUM(LEN(I105) - LEN(SUBSTITUTE(I105, {"0","1","2","3","4","5","6","7","8","9","10","11","12"},""))))</f>
        <v xml:space="preserve">2014 </v>
      </c>
      <c r="G105" s="1" t="str">
        <f t="shared" si="4"/>
        <v>4-Winter</v>
      </c>
      <c r="H105" s="1" t="str">
        <f t="shared" si="5"/>
        <v>2014 4-Winter</v>
      </c>
      <c r="I105" t="s">
        <v>393</v>
      </c>
      <c r="J105" t="s">
        <v>394</v>
      </c>
      <c r="K105" s="1">
        <v>22</v>
      </c>
      <c r="L105" s="1">
        <v>0</v>
      </c>
      <c r="M105" s="1">
        <v>6</v>
      </c>
      <c r="N105" s="1">
        <v>16</v>
      </c>
    </row>
    <row r="106" spans="1:14" x14ac:dyDescent="0.55000000000000004">
      <c r="A106" t="s">
        <v>131</v>
      </c>
      <c r="B106" t="str">
        <f t="shared" si="3"/>
        <v>RTV</v>
      </c>
      <c r="C106" t="s">
        <v>132</v>
      </c>
      <c r="D106" t="s">
        <v>134</v>
      </c>
      <c r="E106" s="1">
        <v>0</v>
      </c>
      <c r="F106" s="1" t="str" cm="1">
        <f t="array" ref="F106">RIGHT(I106,SUM(LEN(I106) - LEN(SUBSTITUTE(I106, {"0","1","2","3","4","5","6","7","8","9","10","11","12"},""))))</f>
        <v xml:space="preserve">2014 </v>
      </c>
      <c r="G106" s="1" t="str">
        <f t="shared" si="4"/>
        <v>4-Winter</v>
      </c>
      <c r="H106" s="1" t="str">
        <f t="shared" si="5"/>
        <v>2014 4-Winter</v>
      </c>
      <c r="I106" t="s">
        <v>393</v>
      </c>
      <c r="J106" t="s">
        <v>394</v>
      </c>
      <c r="K106" s="1">
        <v>15</v>
      </c>
      <c r="L106" s="1">
        <v>0</v>
      </c>
      <c r="M106" s="1">
        <v>3</v>
      </c>
      <c r="N106" s="1">
        <v>12</v>
      </c>
    </row>
    <row r="107" spans="1:14" x14ac:dyDescent="0.55000000000000004">
      <c r="A107" t="s">
        <v>131</v>
      </c>
      <c r="B107" t="str">
        <f t="shared" si="3"/>
        <v>RTV</v>
      </c>
      <c r="C107" t="s">
        <v>132</v>
      </c>
      <c r="D107" t="s">
        <v>135</v>
      </c>
      <c r="E107" s="1">
        <v>0</v>
      </c>
      <c r="F107" s="1" t="str" cm="1">
        <f t="array" ref="F107">RIGHT(I107,SUM(LEN(I107) - LEN(SUBSTITUTE(I107, {"0","1","2","3","4","5","6","7","8","9","10","11","12"},""))))</f>
        <v xml:space="preserve">2014 </v>
      </c>
      <c r="G107" s="1" t="str">
        <f t="shared" si="4"/>
        <v>2-Summer</v>
      </c>
      <c r="H107" s="1" t="str">
        <f t="shared" si="5"/>
        <v>2014 2-Summer</v>
      </c>
      <c r="I107" t="s">
        <v>386</v>
      </c>
      <c r="J107" t="s">
        <v>399</v>
      </c>
      <c r="K107" s="1">
        <v>9</v>
      </c>
      <c r="L107" s="1">
        <v>1</v>
      </c>
      <c r="M107" s="1">
        <v>3</v>
      </c>
      <c r="N107" s="1">
        <v>5</v>
      </c>
    </row>
    <row r="108" spans="1:14" x14ac:dyDescent="0.55000000000000004">
      <c r="A108" t="s">
        <v>131</v>
      </c>
      <c r="B108" t="str">
        <f t="shared" si="3"/>
        <v>RTV</v>
      </c>
      <c r="C108" t="s">
        <v>132</v>
      </c>
      <c r="D108" t="s">
        <v>136</v>
      </c>
      <c r="E108" s="1">
        <v>0</v>
      </c>
      <c r="F108" s="1" t="str" cm="1">
        <f t="array" ref="F108">RIGHT(I108,SUM(LEN(I108) - LEN(SUBSTITUTE(I108, {"0","1","2","3","4","5","6","7","8","9","10","11","12"},""))))</f>
        <v xml:space="preserve">2015 </v>
      </c>
      <c r="G108" s="1" t="str">
        <f t="shared" si="4"/>
        <v>1-Spring</v>
      </c>
      <c r="H108" s="1" t="str">
        <f t="shared" si="5"/>
        <v>2015 1-Spring</v>
      </c>
      <c r="I108" t="s">
        <v>382</v>
      </c>
      <c r="J108" t="s">
        <v>395</v>
      </c>
      <c r="K108" s="1">
        <v>5</v>
      </c>
      <c r="L108" s="1">
        <v>0</v>
      </c>
      <c r="M108" s="1">
        <v>1</v>
      </c>
      <c r="N108" s="1">
        <v>4</v>
      </c>
    </row>
    <row r="109" spans="1:14" x14ac:dyDescent="0.55000000000000004">
      <c r="A109" t="s">
        <v>131</v>
      </c>
      <c r="B109" t="str">
        <f t="shared" si="3"/>
        <v>RTV</v>
      </c>
      <c r="C109" t="s">
        <v>132</v>
      </c>
      <c r="D109" t="s">
        <v>137</v>
      </c>
      <c r="E109" s="1">
        <v>0</v>
      </c>
      <c r="F109" s="1" t="str" cm="1">
        <f t="array" ref="F109">RIGHT(I109,SUM(LEN(I109) - LEN(SUBSTITUTE(I109, {"0","1","2","3","4","5","6","7","8","9","10","11","12"},""))))</f>
        <v xml:space="preserve">2015 </v>
      </c>
      <c r="G109" s="1" t="str">
        <f t="shared" si="4"/>
        <v>3-Fall</v>
      </c>
      <c r="H109" s="1" t="str">
        <f t="shared" si="5"/>
        <v>2015 3-Fall</v>
      </c>
      <c r="I109" t="s">
        <v>388</v>
      </c>
      <c r="J109" t="s">
        <v>403</v>
      </c>
      <c r="K109" s="1">
        <v>4</v>
      </c>
      <c r="L109" s="1">
        <v>0</v>
      </c>
      <c r="M109" s="1">
        <v>0</v>
      </c>
      <c r="N109" s="1">
        <v>4</v>
      </c>
    </row>
    <row r="110" spans="1:14" x14ac:dyDescent="0.55000000000000004">
      <c r="A110" t="s">
        <v>131</v>
      </c>
      <c r="B110" t="str">
        <f t="shared" si="3"/>
        <v>RTV</v>
      </c>
      <c r="C110" t="s">
        <v>132</v>
      </c>
      <c r="D110" t="s">
        <v>138</v>
      </c>
      <c r="E110" s="1">
        <v>0</v>
      </c>
      <c r="F110" s="1" t="str" cm="1">
        <f t="array" ref="F110">RIGHT(I110,SUM(LEN(I110) - LEN(SUBSTITUTE(I110, {"0","1","2","3","4","5","6","7","8","9","10","11","12"},""))))</f>
        <v xml:space="preserve">2016 </v>
      </c>
      <c r="G110" s="1" t="str">
        <f t="shared" si="4"/>
        <v>1-Spring</v>
      </c>
      <c r="H110" s="1" t="str">
        <f t="shared" si="5"/>
        <v>2016 1-Spring</v>
      </c>
      <c r="I110" t="s">
        <v>383</v>
      </c>
      <c r="J110" t="s">
        <v>396</v>
      </c>
      <c r="K110" s="1">
        <v>19</v>
      </c>
      <c r="L110" s="1">
        <v>0</v>
      </c>
      <c r="M110" s="1">
        <v>0</v>
      </c>
      <c r="N110" s="1">
        <v>19</v>
      </c>
    </row>
    <row r="111" spans="1:14" x14ac:dyDescent="0.55000000000000004">
      <c r="A111" t="s">
        <v>131</v>
      </c>
      <c r="B111" t="str">
        <f t="shared" si="3"/>
        <v>RTV</v>
      </c>
      <c r="C111" t="s">
        <v>132</v>
      </c>
      <c r="D111" t="s">
        <v>139</v>
      </c>
      <c r="E111" s="1">
        <v>1</v>
      </c>
      <c r="F111" s="1" t="str" cm="1">
        <f t="array" ref="F111">RIGHT(I111,SUM(LEN(I111) - LEN(SUBSTITUTE(I111, {"0","1","2","3","4","5","6","7","8","9","10","11","12"},""))))</f>
        <v xml:space="preserve">2016 </v>
      </c>
      <c r="G111" s="1" t="str">
        <f t="shared" si="4"/>
        <v>3-Fall</v>
      </c>
      <c r="H111" s="1" t="str">
        <f t="shared" si="5"/>
        <v>2016 3-Fall</v>
      </c>
      <c r="I111" t="s">
        <v>389</v>
      </c>
      <c r="J111" t="s">
        <v>408</v>
      </c>
      <c r="K111" s="1">
        <v>10</v>
      </c>
      <c r="L111" s="1">
        <v>0</v>
      </c>
      <c r="M111" s="1">
        <v>2</v>
      </c>
      <c r="N111" s="1">
        <v>8</v>
      </c>
    </row>
    <row r="112" spans="1:14" x14ac:dyDescent="0.55000000000000004">
      <c r="A112" t="s">
        <v>131</v>
      </c>
      <c r="B112" t="str">
        <f t="shared" si="3"/>
        <v>RTV</v>
      </c>
      <c r="C112" t="s">
        <v>132</v>
      </c>
      <c r="D112" t="s">
        <v>140</v>
      </c>
      <c r="E112" s="1">
        <v>1</v>
      </c>
      <c r="F112" s="1" t="str" cm="1">
        <f t="array" ref="F112">RIGHT(I112,SUM(LEN(I112) - LEN(SUBSTITUTE(I112, {"0","1","2","3","4","5","6","7","8","9","10","11","12"},""))))</f>
        <v xml:space="preserve">2016 </v>
      </c>
      <c r="G112" s="1" t="str">
        <f t="shared" si="4"/>
        <v>3-Fall</v>
      </c>
      <c r="H112" s="1" t="str">
        <f t="shared" si="5"/>
        <v>2016 3-Fall</v>
      </c>
      <c r="I112" t="s">
        <v>389</v>
      </c>
      <c r="J112" t="s">
        <v>408</v>
      </c>
      <c r="K112" s="1">
        <v>14</v>
      </c>
      <c r="L112" s="1">
        <v>0</v>
      </c>
      <c r="M112" s="1">
        <v>0</v>
      </c>
      <c r="N112" s="1">
        <v>14</v>
      </c>
    </row>
    <row r="113" spans="1:14" x14ac:dyDescent="0.55000000000000004">
      <c r="A113" t="s">
        <v>141</v>
      </c>
      <c r="B113" t="str">
        <f t="shared" si="3"/>
        <v>RTV</v>
      </c>
      <c r="C113" t="s">
        <v>142</v>
      </c>
      <c r="D113" t="s">
        <v>143</v>
      </c>
      <c r="E113" s="1">
        <v>0</v>
      </c>
      <c r="F113" s="1" t="str" cm="1">
        <f t="array" ref="F113">RIGHT(I113,SUM(LEN(I113) - LEN(SUBSTITUTE(I113, {"0","1","2","3","4","5","6","7","8","9","10","11","12"},""))))</f>
        <v xml:space="preserve">2014 </v>
      </c>
      <c r="G113" s="1" t="str">
        <f t="shared" si="4"/>
        <v>2-Summer</v>
      </c>
      <c r="H113" s="1" t="str">
        <f t="shared" si="5"/>
        <v>2014 2-Summer</v>
      </c>
      <c r="I113" t="s">
        <v>386</v>
      </c>
      <c r="J113" t="s">
        <v>399</v>
      </c>
      <c r="K113" s="1">
        <v>1</v>
      </c>
      <c r="L113" s="1">
        <v>0</v>
      </c>
      <c r="M113" s="1">
        <v>0</v>
      </c>
      <c r="N113" s="1">
        <v>1</v>
      </c>
    </row>
    <row r="114" spans="1:14" x14ac:dyDescent="0.55000000000000004">
      <c r="A114" t="s">
        <v>141</v>
      </c>
      <c r="B114" t="str">
        <f t="shared" si="3"/>
        <v>RTV</v>
      </c>
      <c r="C114" t="s">
        <v>142</v>
      </c>
      <c r="D114" t="s">
        <v>144</v>
      </c>
      <c r="E114" s="1">
        <v>0</v>
      </c>
      <c r="F114" s="1" t="str" cm="1">
        <f t="array" ref="F114">RIGHT(I114,SUM(LEN(I114) - LEN(SUBSTITUTE(I114, {"0","1","2","3","4","5","6","7","8","9","10","11","12"},""))))</f>
        <v xml:space="preserve">2013 </v>
      </c>
      <c r="G114" s="1" t="str">
        <f t="shared" si="4"/>
        <v>3-Fall</v>
      </c>
      <c r="H114" s="1" t="str">
        <f t="shared" si="5"/>
        <v>2013 3-Fall</v>
      </c>
      <c r="I114" t="s">
        <v>390</v>
      </c>
      <c r="J114" t="s">
        <v>397</v>
      </c>
      <c r="K114" s="1">
        <v>7</v>
      </c>
      <c r="L114" s="1">
        <v>0</v>
      </c>
      <c r="M114" s="1">
        <v>2</v>
      </c>
      <c r="N114" s="1">
        <v>5</v>
      </c>
    </row>
    <row r="115" spans="1:14" x14ac:dyDescent="0.55000000000000004">
      <c r="A115" t="s">
        <v>141</v>
      </c>
      <c r="B115" t="str">
        <f t="shared" si="3"/>
        <v>RTV</v>
      </c>
      <c r="C115" t="s">
        <v>142</v>
      </c>
      <c r="D115" t="s">
        <v>145</v>
      </c>
      <c r="E115" s="1">
        <v>0</v>
      </c>
      <c r="F115" s="1" t="str" cm="1">
        <f t="array" ref="F115">RIGHT(I115,SUM(LEN(I115) - LEN(SUBSTITUTE(I115, {"0","1","2","3","4","5","6","7","8","9","10","11","12"},""))))</f>
        <v xml:space="preserve">2014 </v>
      </c>
      <c r="G115" s="1" t="str">
        <f t="shared" si="4"/>
        <v>1-Spring</v>
      </c>
      <c r="H115" s="1" t="str">
        <f t="shared" si="5"/>
        <v>2014 1-Spring</v>
      </c>
      <c r="I115" t="s">
        <v>381</v>
      </c>
      <c r="J115" t="s">
        <v>398</v>
      </c>
      <c r="K115" s="1">
        <v>11</v>
      </c>
      <c r="L115" s="1">
        <v>0</v>
      </c>
      <c r="M115" s="1">
        <v>0</v>
      </c>
      <c r="N115" s="1">
        <v>11</v>
      </c>
    </row>
    <row r="116" spans="1:14" x14ac:dyDescent="0.55000000000000004">
      <c r="A116" t="s">
        <v>141</v>
      </c>
      <c r="B116" t="str">
        <f t="shared" si="3"/>
        <v>RTV</v>
      </c>
      <c r="C116" t="s">
        <v>142</v>
      </c>
      <c r="D116" t="s">
        <v>146</v>
      </c>
      <c r="E116" s="1">
        <v>0</v>
      </c>
      <c r="F116" s="1" t="str" cm="1">
        <f t="array" ref="F116">RIGHT(I116,SUM(LEN(I116) - LEN(SUBSTITUTE(I116, {"0","1","2","3","4","5","6","7","8","9","10","11","12"},""))))</f>
        <v xml:space="preserve">2015 </v>
      </c>
      <c r="G116" s="1" t="str">
        <f t="shared" si="4"/>
        <v>1-Spring</v>
      </c>
      <c r="H116" s="1" t="str">
        <f t="shared" si="5"/>
        <v>2015 1-Spring</v>
      </c>
      <c r="I116" t="s">
        <v>382</v>
      </c>
      <c r="J116" t="s">
        <v>395</v>
      </c>
      <c r="K116" s="1">
        <v>15</v>
      </c>
      <c r="L116" s="1">
        <v>0</v>
      </c>
      <c r="M116" s="1">
        <v>0</v>
      </c>
      <c r="N116" s="1">
        <v>15</v>
      </c>
    </row>
    <row r="117" spans="1:14" x14ac:dyDescent="0.55000000000000004">
      <c r="A117" t="s">
        <v>141</v>
      </c>
      <c r="B117" t="str">
        <f t="shared" si="3"/>
        <v>RTV</v>
      </c>
      <c r="C117" t="s">
        <v>142</v>
      </c>
      <c r="D117" t="s">
        <v>147</v>
      </c>
      <c r="E117" s="1">
        <v>0</v>
      </c>
      <c r="F117" s="1" t="str" cm="1">
        <f t="array" ref="F117">RIGHT(I117,SUM(LEN(I117) - LEN(SUBSTITUTE(I117, {"0","1","2","3","4","5","6","7","8","9","10","11","12"},""))))</f>
        <v xml:space="preserve">2016 </v>
      </c>
      <c r="G117" s="1" t="str">
        <f t="shared" si="4"/>
        <v>1-Spring</v>
      </c>
      <c r="H117" s="1" t="str">
        <f t="shared" si="5"/>
        <v>2016 1-Spring</v>
      </c>
      <c r="I117" t="s">
        <v>383</v>
      </c>
      <c r="J117" t="s">
        <v>396</v>
      </c>
      <c r="K117" s="1">
        <v>24</v>
      </c>
      <c r="L117" s="1">
        <v>0</v>
      </c>
      <c r="M117" s="1">
        <v>3</v>
      </c>
      <c r="N117" s="1">
        <v>21</v>
      </c>
    </row>
    <row r="118" spans="1:14" x14ac:dyDescent="0.55000000000000004">
      <c r="A118" t="s">
        <v>141</v>
      </c>
      <c r="B118" t="str">
        <f t="shared" si="3"/>
        <v>RTV</v>
      </c>
      <c r="C118" t="s">
        <v>142</v>
      </c>
      <c r="D118" t="s">
        <v>148</v>
      </c>
      <c r="E118" s="1">
        <v>0</v>
      </c>
      <c r="F118" s="1" t="str" cm="1">
        <f t="array" ref="F118">RIGHT(I118,SUM(LEN(I118) - LEN(SUBSTITUTE(I118, {"0","1","2","3","4","5","6","7","8","9","10","11","12"},""))))</f>
        <v xml:space="preserve">2015 </v>
      </c>
      <c r="G118" s="1" t="str">
        <f t="shared" si="4"/>
        <v>2-Summer</v>
      </c>
      <c r="H118" s="1" t="str">
        <f t="shared" si="5"/>
        <v>2015 2-Summer</v>
      </c>
      <c r="I118" t="s">
        <v>384</v>
      </c>
      <c r="J118" t="s">
        <v>402</v>
      </c>
      <c r="K118" s="1">
        <v>5</v>
      </c>
      <c r="L118" s="1">
        <v>0</v>
      </c>
      <c r="M118" s="1">
        <v>0</v>
      </c>
      <c r="N118" s="1">
        <v>5</v>
      </c>
    </row>
    <row r="119" spans="1:14" x14ac:dyDescent="0.55000000000000004">
      <c r="A119" t="s">
        <v>141</v>
      </c>
      <c r="B119" t="str">
        <f t="shared" si="3"/>
        <v>RTV</v>
      </c>
      <c r="C119" t="s">
        <v>142</v>
      </c>
      <c r="D119" t="s">
        <v>149</v>
      </c>
      <c r="E119" s="1">
        <v>0</v>
      </c>
      <c r="F119" s="1" t="str" cm="1">
        <f t="array" ref="F119">RIGHT(I119,SUM(LEN(I119) - LEN(SUBSTITUTE(I119, {"0","1","2","3","4","5","6","7","8","9","10","11","12"},""))))</f>
        <v xml:space="preserve">2016 </v>
      </c>
      <c r="G119" s="1" t="str">
        <f t="shared" si="4"/>
        <v>4-Winter</v>
      </c>
      <c r="H119" s="1" t="str">
        <f t="shared" si="5"/>
        <v>2016 4-Winter</v>
      </c>
      <c r="I119" t="s">
        <v>392</v>
      </c>
      <c r="J119" t="s">
        <v>404</v>
      </c>
      <c r="K119" s="1">
        <v>7</v>
      </c>
      <c r="L119" s="1">
        <v>0</v>
      </c>
      <c r="M119" s="1">
        <v>1</v>
      </c>
      <c r="N119" s="1">
        <v>6</v>
      </c>
    </row>
    <row r="120" spans="1:14" x14ac:dyDescent="0.55000000000000004">
      <c r="A120" t="s">
        <v>141</v>
      </c>
      <c r="B120" t="str">
        <f t="shared" si="3"/>
        <v>RTV</v>
      </c>
      <c r="C120" t="s">
        <v>142</v>
      </c>
      <c r="D120" t="s">
        <v>150</v>
      </c>
      <c r="E120" s="1">
        <v>0</v>
      </c>
      <c r="F120" s="1" t="str" cm="1">
        <f t="array" ref="F120">RIGHT(I120,SUM(LEN(I120) - LEN(SUBSTITUTE(I120, {"0","1","2","3","4","5","6","7","8","9","10","11","12"},""))))</f>
        <v xml:space="preserve">2016 </v>
      </c>
      <c r="G120" s="1" t="str">
        <f t="shared" si="4"/>
        <v>2-Summer</v>
      </c>
      <c r="H120" s="1" t="str">
        <f t="shared" si="5"/>
        <v>2016 2-Summer</v>
      </c>
      <c r="I120" t="s">
        <v>385</v>
      </c>
      <c r="J120" t="s">
        <v>405</v>
      </c>
      <c r="K120" s="1">
        <v>12</v>
      </c>
      <c r="L120" s="1">
        <v>0</v>
      </c>
      <c r="M120" s="1">
        <v>1</v>
      </c>
      <c r="N120" s="1">
        <v>11</v>
      </c>
    </row>
    <row r="121" spans="1:14" x14ac:dyDescent="0.55000000000000004">
      <c r="A121" t="s">
        <v>141</v>
      </c>
      <c r="B121" t="str">
        <f t="shared" si="3"/>
        <v>RTV</v>
      </c>
      <c r="C121" t="s">
        <v>142</v>
      </c>
      <c r="D121" t="s">
        <v>151</v>
      </c>
      <c r="E121" s="1">
        <v>1</v>
      </c>
      <c r="F121" s="1" t="str" cm="1">
        <f t="array" ref="F121">RIGHT(I121,SUM(LEN(I121) - LEN(SUBSTITUTE(I121, {"0","1","2","3","4","5","6","7","8","9","10","11","12"},""))))</f>
        <v xml:space="preserve">2016 </v>
      </c>
      <c r="G121" s="1" t="str">
        <f t="shared" si="4"/>
        <v>3-Fall</v>
      </c>
      <c r="H121" s="1" t="str">
        <f t="shared" si="5"/>
        <v>2016 3-Fall</v>
      </c>
      <c r="I121" t="s">
        <v>389</v>
      </c>
      <c r="J121" t="s">
        <v>408</v>
      </c>
      <c r="K121" s="1">
        <v>9</v>
      </c>
      <c r="L121" s="1">
        <v>0</v>
      </c>
      <c r="M121" s="1">
        <v>2</v>
      </c>
      <c r="N121" s="1">
        <v>7</v>
      </c>
    </row>
    <row r="122" spans="1:14" x14ac:dyDescent="0.55000000000000004">
      <c r="A122" t="s">
        <v>152</v>
      </c>
      <c r="B122" t="str">
        <f t="shared" si="3"/>
        <v>RTV</v>
      </c>
      <c r="C122" t="s">
        <v>153</v>
      </c>
      <c r="D122" t="s">
        <v>154</v>
      </c>
      <c r="E122" s="1">
        <v>0</v>
      </c>
      <c r="F122" s="1" t="str" cm="1">
        <f t="array" ref="F122">RIGHT(I122,SUM(LEN(I122) - LEN(SUBSTITUTE(I122, {"0","1","2","3","4","5","6","7","8","9","10","11","12"},""))))</f>
        <v xml:space="preserve">2014 </v>
      </c>
      <c r="G122" s="1" t="str">
        <f t="shared" si="4"/>
        <v>1-Spring</v>
      </c>
      <c r="H122" s="1" t="str">
        <f t="shared" si="5"/>
        <v>2014 1-Spring</v>
      </c>
      <c r="I122" t="s">
        <v>381</v>
      </c>
      <c r="J122" t="s">
        <v>398</v>
      </c>
      <c r="K122" s="1">
        <v>6</v>
      </c>
      <c r="L122" s="1">
        <v>0</v>
      </c>
      <c r="M122" s="1">
        <v>1</v>
      </c>
      <c r="N122" s="1">
        <v>5</v>
      </c>
    </row>
    <row r="123" spans="1:14" x14ac:dyDescent="0.55000000000000004">
      <c r="A123" t="s">
        <v>152</v>
      </c>
      <c r="B123" t="str">
        <f t="shared" si="3"/>
        <v>RTV</v>
      </c>
      <c r="C123" t="s">
        <v>153</v>
      </c>
      <c r="D123" t="s">
        <v>155</v>
      </c>
      <c r="E123" s="1">
        <v>0</v>
      </c>
      <c r="F123" s="1" t="str" cm="1">
        <f t="array" ref="F123">RIGHT(I123,SUM(LEN(I123) - LEN(SUBSTITUTE(I123, {"0","1","2","3","4","5","6","7","8","9","10","11","12"},""))))</f>
        <v xml:space="preserve">2014 </v>
      </c>
      <c r="G123" s="1" t="str">
        <f t="shared" si="4"/>
        <v>3-Fall</v>
      </c>
      <c r="H123" s="1" t="str">
        <f t="shared" si="5"/>
        <v>2014 3-Fall</v>
      </c>
      <c r="I123" t="s">
        <v>387</v>
      </c>
      <c r="J123" t="s">
        <v>400</v>
      </c>
      <c r="K123" s="1">
        <v>2</v>
      </c>
      <c r="L123" s="1">
        <v>0</v>
      </c>
      <c r="M123" s="1">
        <v>0</v>
      </c>
      <c r="N123" s="1">
        <v>2</v>
      </c>
    </row>
    <row r="124" spans="1:14" x14ac:dyDescent="0.55000000000000004">
      <c r="A124" t="s">
        <v>156</v>
      </c>
      <c r="B124" t="str">
        <f t="shared" si="3"/>
        <v>RTV</v>
      </c>
      <c r="C124" t="s">
        <v>157</v>
      </c>
      <c r="D124" t="s">
        <v>158</v>
      </c>
      <c r="E124" s="1">
        <v>0</v>
      </c>
      <c r="F124" s="1" t="str" cm="1">
        <f t="array" ref="F124">RIGHT(I124,SUM(LEN(I124) - LEN(SUBSTITUTE(I124, {"0","1","2","3","4","5","6","7","8","9","10","11","12"},""))))</f>
        <v xml:space="preserve">2014 </v>
      </c>
      <c r="G124" s="1" t="str">
        <f t="shared" si="4"/>
        <v>4-Winter</v>
      </c>
      <c r="H124" s="1" t="str">
        <f t="shared" si="5"/>
        <v>2014 4-Winter</v>
      </c>
      <c r="I124" t="s">
        <v>393</v>
      </c>
      <c r="J124" t="s">
        <v>394</v>
      </c>
      <c r="K124" s="1">
        <v>7</v>
      </c>
      <c r="L124" s="1">
        <v>0</v>
      </c>
      <c r="M124" s="1">
        <v>2</v>
      </c>
      <c r="N124" s="1">
        <v>5</v>
      </c>
    </row>
    <row r="125" spans="1:14" x14ac:dyDescent="0.55000000000000004">
      <c r="A125" t="s">
        <v>156</v>
      </c>
      <c r="B125" t="str">
        <f t="shared" si="3"/>
        <v>RTV</v>
      </c>
      <c r="C125" t="s">
        <v>157</v>
      </c>
      <c r="D125" t="s">
        <v>159</v>
      </c>
      <c r="E125" s="1">
        <v>0</v>
      </c>
      <c r="F125" s="1" t="str" cm="1">
        <f t="array" ref="F125">RIGHT(I125,SUM(LEN(I125) - LEN(SUBSTITUTE(I125, {"0","1","2","3","4","5","6","7","8","9","10","11","12"},""))))</f>
        <v xml:space="preserve">2014 </v>
      </c>
      <c r="G125" s="1" t="str">
        <f t="shared" si="4"/>
        <v>2-Summer</v>
      </c>
      <c r="H125" s="1" t="str">
        <f t="shared" si="5"/>
        <v>2014 2-Summer</v>
      </c>
      <c r="I125" t="s">
        <v>386</v>
      </c>
      <c r="J125" t="s">
        <v>399</v>
      </c>
      <c r="K125" s="1">
        <v>11</v>
      </c>
      <c r="L125" s="1">
        <v>0</v>
      </c>
      <c r="M125" s="1">
        <v>0</v>
      </c>
      <c r="N125" s="1">
        <v>11</v>
      </c>
    </row>
    <row r="126" spans="1:14" x14ac:dyDescent="0.55000000000000004">
      <c r="A126" t="s">
        <v>156</v>
      </c>
      <c r="B126" t="str">
        <f t="shared" si="3"/>
        <v>RTV</v>
      </c>
      <c r="C126" t="s">
        <v>157</v>
      </c>
      <c r="D126" t="s">
        <v>160</v>
      </c>
      <c r="E126" s="1">
        <v>0</v>
      </c>
      <c r="F126" s="1" t="str" cm="1">
        <f t="array" ref="F126">RIGHT(I126,SUM(LEN(I126) - LEN(SUBSTITUTE(I126, {"0","1","2","3","4","5","6","7","8","9","10","11","12"},""))))</f>
        <v xml:space="preserve">2015 </v>
      </c>
      <c r="G126" s="1" t="str">
        <f t="shared" si="4"/>
        <v>4-Winter</v>
      </c>
      <c r="H126" s="1" t="str">
        <f t="shared" si="5"/>
        <v>2015 4-Winter</v>
      </c>
      <c r="I126" t="s">
        <v>391</v>
      </c>
      <c r="J126" t="s">
        <v>401</v>
      </c>
      <c r="K126" s="1">
        <v>16</v>
      </c>
      <c r="L126" s="1">
        <v>0</v>
      </c>
      <c r="M126" s="1">
        <v>0</v>
      </c>
      <c r="N126" s="1">
        <v>16</v>
      </c>
    </row>
    <row r="127" spans="1:14" x14ac:dyDescent="0.55000000000000004">
      <c r="A127" t="s">
        <v>156</v>
      </c>
      <c r="B127" t="str">
        <f t="shared" si="3"/>
        <v>RTV</v>
      </c>
      <c r="C127" t="s">
        <v>157</v>
      </c>
      <c r="D127" t="s">
        <v>161</v>
      </c>
      <c r="E127" s="1">
        <v>0</v>
      </c>
      <c r="F127" s="1" t="str" cm="1">
        <f t="array" ref="F127">RIGHT(I127,SUM(LEN(I127) - LEN(SUBSTITUTE(I127, {"0","1","2","3","4","5","6","7","8","9","10","11","12"},""))))</f>
        <v xml:space="preserve">2015 </v>
      </c>
      <c r="G127" s="1" t="str">
        <f t="shared" si="4"/>
        <v>3-Fall</v>
      </c>
      <c r="H127" s="1" t="str">
        <f t="shared" si="5"/>
        <v>2015 3-Fall</v>
      </c>
      <c r="I127" t="s">
        <v>388</v>
      </c>
      <c r="J127" t="s">
        <v>403</v>
      </c>
      <c r="K127" s="1">
        <v>6</v>
      </c>
      <c r="L127" s="1">
        <v>0</v>
      </c>
      <c r="M127" s="1">
        <v>1</v>
      </c>
      <c r="N127" s="1">
        <v>5</v>
      </c>
    </row>
    <row r="128" spans="1:14" x14ac:dyDescent="0.55000000000000004">
      <c r="A128" t="s">
        <v>156</v>
      </c>
      <c r="B128" t="str">
        <f t="shared" si="3"/>
        <v>RTV</v>
      </c>
      <c r="C128" t="s">
        <v>157</v>
      </c>
      <c r="D128" t="s">
        <v>162</v>
      </c>
      <c r="E128" s="1">
        <v>0</v>
      </c>
      <c r="F128" s="1" t="str" cm="1">
        <f t="array" ref="F128">RIGHT(I128,SUM(LEN(I128) - LEN(SUBSTITUTE(I128, {"0","1","2","3","4","5","6","7","8","9","10","11","12"},""))))</f>
        <v xml:space="preserve">2016 </v>
      </c>
      <c r="G128" s="1" t="str">
        <f t="shared" si="4"/>
        <v>4-Winter</v>
      </c>
      <c r="H128" s="1" t="str">
        <f t="shared" si="5"/>
        <v>2016 4-Winter</v>
      </c>
      <c r="I128" t="s">
        <v>392</v>
      </c>
      <c r="J128" t="s">
        <v>404</v>
      </c>
      <c r="K128" s="1">
        <v>7</v>
      </c>
      <c r="L128" s="1">
        <v>0</v>
      </c>
      <c r="M128" s="1">
        <v>0</v>
      </c>
      <c r="N128" s="1">
        <v>7</v>
      </c>
    </row>
    <row r="129" spans="1:14" x14ac:dyDescent="0.55000000000000004">
      <c r="A129" t="s">
        <v>156</v>
      </c>
      <c r="B129" t="str">
        <f t="shared" si="3"/>
        <v>RTV</v>
      </c>
      <c r="C129" t="s">
        <v>157</v>
      </c>
      <c r="D129" t="s">
        <v>163</v>
      </c>
      <c r="E129" s="1">
        <v>1</v>
      </c>
      <c r="F129" s="1" t="str" cm="1">
        <f t="array" ref="F129">RIGHT(I129,SUM(LEN(I129) - LEN(SUBSTITUTE(I129, {"0","1","2","3","4","5","6","7","8","9","10","11","12"},""))))</f>
        <v xml:space="preserve">2016 </v>
      </c>
      <c r="G129" s="1" t="str">
        <f t="shared" si="4"/>
        <v>3-Fall</v>
      </c>
      <c r="H129" s="1" t="str">
        <f t="shared" si="5"/>
        <v>2016 3-Fall</v>
      </c>
      <c r="I129" t="s">
        <v>389</v>
      </c>
      <c r="J129" t="s">
        <v>408</v>
      </c>
      <c r="K129" s="1">
        <v>14</v>
      </c>
      <c r="L129" s="1">
        <v>0</v>
      </c>
      <c r="M129" s="1">
        <v>1</v>
      </c>
      <c r="N129" s="1">
        <v>13</v>
      </c>
    </row>
    <row r="130" spans="1:14" x14ac:dyDescent="0.55000000000000004">
      <c r="A130" t="s">
        <v>164</v>
      </c>
      <c r="B130" t="str">
        <f t="shared" si="3"/>
        <v>RTV</v>
      </c>
      <c r="C130" t="s">
        <v>165</v>
      </c>
      <c r="D130" t="s">
        <v>166</v>
      </c>
      <c r="E130" s="1">
        <v>1</v>
      </c>
      <c r="F130" s="1" t="str" cm="1">
        <f t="array" ref="F130">RIGHT(I130,SUM(LEN(I130) - LEN(SUBSTITUTE(I130, {"0","1","2","3","4","5","6","7","8","9","10","11","12"},""))))</f>
        <v xml:space="preserve">2016 </v>
      </c>
      <c r="G130" s="1" t="str">
        <f t="shared" si="4"/>
        <v>3-Fall</v>
      </c>
      <c r="H130" s="1" t="str">
        <f t="shared" si="5"/>
        <v>2016 3-Fall</v>
      </c>
      <c r="I130" t="s">
        <v>389</v>
      </c>
      <c r="J130" t="s">
        <v>408</v>
      </c>
      <c r="K130" s="1">
        <v>16</v>
      </c>
      <c r="L130" s="1">
        <v>0</v>
      </c>
      <c r="M130" s="1">
        <v>1</v>
      </c>
      <c r="N130" s="1">
        <v>15</v>
      </c>
    </row>
    <row r="131" spans="1:14" x14ac:dyDescent="0.55000000000000004">
      <c r="A131" t="s">
        <v>164</v>
      </c>
      <c r="B131" t="str">
        <f t="shared" ref="B131:B194" si="6">LEFT(C131,3)</f>
        <v>RTV</v>
      </c>
      <c r="C131" t="s">
        <v>165</v>
      </c>
      <c r="D131" t="s">
        <v>167</v>
      </c>
      <c r="E131" s="1">
        <v>1</v>
      </c>
      <c r="F131" s="1" t="str" cm="1">
        <f t="array" ref="F131">RIGHT(I131,SUM(LEN(I131) - LEN(SUBSTITUTE(I131, {"0","1","2","3","4","5","6","7","8","9","10","11","12"},""))))</f>
        <v xml:space="preserve">2016 </v>
      </c>
      <c r="G131" s="1" t="str">
        <f t="shared" ref="G131:G194" si="7">IFERROR(LEFT(I131,FIND(" ",I131)-1),I131)</f>
        <v>3-Fall</v>
      </c>
      <c r="H131" s="1" t="str">
        <f t="shared" ref="H131:H194" si="8">F131&amp;""&amp;G131</f>
        <v>2016 3-Fall</v>
      </c>
      <c r="I131" t="s">
        <v>389</v>
      </c>
      <c r="J131" t="s">
        <v>408</v>
      </c>
      <c r="K131" s="1">
        <v>13</v>
      </c>
      <c r="L131" s="1">
        <v>0</v>
      </c>
      <c r="M131" s="1">
        <v>3</v>
      </c>
      <c r="N131" s="1">
        <v>10</v>
      </c>
    </row>
    <row r="132" spans="1:14" x14ac:dyDescent="0.55000000000000004">
      <c r="A132" t="s">
        <v>168</v>
      </c>
      <c r="B132" t="str">
        <f t="shared" si="6"/>
        <v>RTV</v>
      </c>
      <c r="C132" t="s">
        <v>169</v>
      </c>
      <c r="D132" t="s">
        <v>170</v>
      </c>
      <c r="E132" s="1">
        <v>0</v>
      </c>
      <c r="F132" s="1" t="str" cm="1">
        <f t="array" ref="F132">RIGHT(I132,SUM(LEN(I132) - LEN(SUBSTITUTE(I132, {"0","1","2","3","4","5","6","7","8","9","10","11","12"},""))))</f>
        <v xml:space="preserve">2015 </v>
      </c>
      <c r="G132" s="1" t="str">
        <f t="shared" si="7"/>
        <v>1-Spring</v>
      </c>
      <c r="H132" s="1" t="str">
        <f t="shared" si="8"/>
        <v>2015 1-Spring</v>
      </c>
      <c r="I132" t="s">
        <v>382</v>
      </c>
      <c r="J132" t="s">
        <v>395</v>
      </c>
      <c r="K132" s="1">
        <v>5</v>
      </c>
      <c r="L132" s="1">
        <v>0</v>
      </c>
      <c r="M132" s="1">
        <v>0</v>
      </c>
      <c r="N132" s="1">
        <v>5</v>
      </c>
    </row>
    <row r="133" spans="1:14" x14ac:dyDescent="0.55000000000000004">
      <c r="A133" t="s">
        <v>168</v>
      </c>
      <c r="B133" t="str">
        <f t="shared" si="6"/>
        <v>RTV</v>
      </c>
      <c r="C133" t="s">
        <v>169</v>
      </c>
      <c r="D133" t="s">
        <v>171</v>
      </c>
      <c r="E133" s="1">
        <v>0</v>
      </c>
      <c r="F133" s="1" t="str" cm="1">
        <f t="array" ref="F133">RIGHT(I133,SUM(LEN(I133) - LEN(SUBSTITUTE(I133, {"0","1","2","3","4","5","6","7","8","9","10","11","12"},""))))</f>
        <v xml:space="preserve">2015 </v>
      </c>
      <c r="G133" s="1" t="str">
        <f t="shared" si="7"/>
        <v>1-Spring</v>
      </c>
      <c r="H133" s="1" t="str">
        <f t="shared" si="8"/>
        <v>2015 1-Spring</v>
      </c>
      <c r="I133" t="s">
        <v>382</v>
      </c>
      <c r="J133" t="s">
        <v>395</v>
      </c>
      <c r="K133" s="1">
        <v>1</v>
      </c>
      <c r="L133" s="1">
        <v>0</v>
      </c>
      <c r="M133" s="1">
        <v>0</v>
      </c>
      <c r="N133" s="1">
        <v>1</v>
      </c>
    </row>
    <row r="134" spans="1:14" x14ac:dyDescent="0.55000000000000004">
      <c r="A134" t="s">
        <v>168</v>
      </c>
      <c r="B134" t="str">
        <f t="shared" si="6"/>
        <v>RTV</v>
      </c>
      <c r="C134" t="s">
        <v>169</v>
      </c>
      <c r="D134" t="s">
        <v>172</v>
      </c>
      <c r="E134" s="1">
        <v>0</v>
      </c>
      <c r="F134" s="1" t="str" cm="1">
        <f t="array" ref="F134">RIGHT(I134,SUM(LEN(I134) - LEN(SUBSTITUTE(I134, {"0","1","2","3","4","5","6","7","8","9","10","11","12"},""))))</f>
        <v xml:space="preserve">2016 </v>
      </c>
      <c r="G134" s="1" t="str">
        <f t="shared" si="7"/>
        <v>4-Winter</v>
      </c>
      <c r="H134" s="1" t="str">
        <f t="shared" si="8"/>
        <v>2016 4-Winter</v>
      </c>
      <c r="I134" t="s">
        <v>392</v>
      </c>
      <c r="J134" t="s">
        <v>404</v>
      </c>
      <c r="K134" s="1">
        <v>9</v>
      </c>
      <c r="L134" s="1">
        <v>0</v>
      </c>
      <c r="M134" s="1">
        <v>0</v>
      </c>
      <c r="N134" s="1">
        <v>9</v>
      </c>
    </row>
    <row r="135" spans="1:14" x14ac:dyDescent="0.55000000000000004">
      <c r="A135" t="s">
        <v>168</v>
      </c>
      <c r="B135" t="str">
        <f t="shared" si="6"/>
        <v>RTV</v>
      </c>
      <c r="C135" t="s">
        <v>169</v>
      </c>
      <c r="D135" t="s">
        <v>173</v>
      </c>
      <c r="E135" s="1">
        <v>0</v>
      </c>
      <c r="F135" s="1" t="str" cm="1">
        <f t="array" ref="F135">RIGHT(I135,SUM(LEN(I135) - LEN(SUBSTITUTE(I135, {"0","1","2","3","4","5","6","7","8","9","10","11","12"},""))))</f>
        <v xml:space="preserve">2016 </v>
      </c>
      <c r="G135" s="1" t="str">
        <f t="shared" si="7"/>
        <v>1-Spring</v>
      </c>
      <c r="H135" s="1" t="str">
        <f t="shared" si="8"/>
        <v>2016 1-Spring</v>
      </c>
      <c r="I135" t="s">
        <v>383</v>
      </c>
      <c r="J135" t="s">
        <v>396</v>
      </c>
      <c r="K135" s="1">
        <v>6</v>
      </c>
      <c r="L135" s="1">
        <v>0</v>
      </c>
      <c r="M135" s="1">
        <v>0</v>
      </c>
      <c r="N135" s="1">
        <v>6</v>
      </c>
    </row>
    <row r="136" spans="1:14" x14ac:dyDescent="0.55000000000000004">
      <c r="A136" t="s">
        <v>168</v>
      </c>
      <c r="B136" t="str">
        <f t="shared" si="6"/>
        <v>RTV</v>
      </c>
      <c r="C136" t="s">
        <v>169</v>
      </c>
      <c r="D136" t="s">
        <v>174</v>
      </c>
      <c r="E136" s="1">
        <v>1</v>
      </c>
      <c r="F136" s="1" t="str" cm="1">
        <f t="array" ref="F136">RIGHT(I136,SUM(LEN(I136) - LEN(SUBSTITUTE(I136, {"0","1","2","3","4","5","6","7","8","9","10","11","12"},""))))</f>
        <v xml:space="preserve">2016 </v>
      </c>
      <c r="G136" s="1" t="str">
        <f t="shared" si="7"/>
        <v>3-Fall</v>
      </c>
      <c r="H136" s="1" t="str">
        <f t="shared" si="8"/>
        <v>2016 3-Fall</v>
      </c>
      <c r="I136" t="s">
        <v>389</v>
      </c>
      <c r="J136" t="s">
        <v>408</v>
      </c>
      <c r="K136" s="1">
        <v>11</v>
      </c>
      <c r="L136" s="1">
        <v>0</v>
      </c>
      <c r="M136" s="1">
        <v>4</v>
      </c>
      <c r="N136" s="1">
        <v>7</v>
      </c>
    </row>
    <row r="137" spans="1:14" x14ac:dyDescent="0.55000000000000004">
      <c r="A137" t="s">
        <v>168</v>
      </c>
      <c r="B137" t="str">
        <f t="shared" si="6"/>
        <v>RTV</v>
      </c>
      <c r="C137" t="s">
        <v>169</v>
      </c>
      <c r="D137" t="s">
        <v>175</v>
      </c>
      <c r="E137" s="1">
        <v>1</v>
      </c>
      <c r="F137" s="1" t="str" cm="1">
        <f t="array" ref="F137">RIGHT(I137,SUM(LEN(I137) - LEN(SUBSTITUTE(I137, {"0","1","2","3","4","5","6","7","8","9","10","11","12"},""))))</f>
        <v xml:space="preserve">2016 </v>
      </c>
      <c r="G137" s="1" t="str">
        <f t="shared" si="7"/>
        <v>3-Fall</v>
      </c>
      <c r="H137" s="1" t="str">
        <f t="shared" si="8"/>
        <v>2016 3-Fall</v>
      </c>
      <c r="I137" t="s">
        <v>389</v>
      </c>
      <c r="J137" t="s">
        <v>408</v>
      </c>
      <c r="K137" s="1">
        <v>9</v>
      </c>
      <c r="L137" s="1">
        <v>0</v>
      </c>
      <c r="M137" s="1">
        <v>0</v>
      </c>
      <c r="N137" s="1">
        <v>9</v>
      </c>
    </row>
    <row r="138" spans="1:14" x14ac:dyDescent="0.55000000000000004">
      <c r="A138" t="s">
        <v>176</v>
      </c>
      <c r="B138" t="str">
        <f t="shared" si="6"/>
        <v>RTV</v>
      </c>
      <c r="C138" t="s">
        <v>177</v>
      </c>
      <c r="D138" t="s">
        <v>178</v>
      </c>
      <c r="E138" s="1">
        <v>1</v>
      </c>
      <c r="F138" s="1" t="str" cm="1">
        <f t="array" ref="F138">RIGHT(I138,SUM(LEN(I138) - LEN(SUBSTITUTE(I138, {"0","1","2","3","4","5","6","7","8","9","10","11","12"},""))))</f>
        <v xml:space="preserve">2016 </v>
      </c>
      <c r="G138" s="1" t="str">
        <f t="shared" si="7"/>
        <v>3-Fall</v>
      </c>
      <c r="H138" s="1" t="str">
        <f t="shared" si="8"/>
        <v>2016 3-Fall</v>
      </c>
      <c r="I138" t="s">
        <v>389</v>
      </c>
      <c r="J138" t="s">
        <v>408</v>
      </c>
      <c r="K138" s="1">
        <v>16</v>
      </c>
      <c r="L138" s="1">
        <v>0</v>
      </c>
      <c r="M138" s="1">
        <v>0</v>
      </c>
      <c r="N138" s="1">
        <v>16</v>
      </c>
    </row>
    <row r="139" spans="1:14" x14ac:dyDescent="0.55000000000000004">
      <c r="A139" t="s">
        <v>179</v>
      </c>
      <c r="B139" t="str">
        <f t="shared" si="6"/>
        <v>DEB</v>
      </c>
      <c r="C139" t="s">
        <v>180</v>
      </c>
      <c r="D139" t="s">
        <v>181</v>
      </c>
      <c r="E139" s="1">
        <v>0</v>
      </c>
      <c r="F139" s="1" t="str" cm="1">
        <f t="array" ref="F139">RIGHT(I139,SUM(LEN(I139) - LEN(SUBSTITUTE(I139, {"0","1","2","3","4","5","6","7","8","9","10","11","12"},""))))</f>
        <v xml:space="preserve">2013 </v>
      </c>
      <c r="G139" s="1" t="str">
        <f t="shared" si="7"/>
        <v>3-Fall</v>
      </c>
      <c r="H139" s="1" t="str">
        <f t="shared" si="8"/>
        <v>2013 3-Fall</v>
      </c>
      <c r="I139" t="s">
        <v>390</v>
      </c>
      <c r="J139" t="s">
        <v>397</v>
      </c>
      <c r="K139" s="1">
        <v>22</v>
      </c>
      <c r="L139" s="1">
        <v>1</v>
      </c>
      <c r="M139" s="1">
        <v>2</v>
      </c>
      <c r="N139" s="1">
        <v>19</v>
      </c>
    </row>
    <row r="140" spans="1:14" x14ac:dyDescent="0.55000000000000004">
      <c r="A140" t="s">
        <v>179</v>
      </c>
      <c r="B140" t="str">
        <f t="shared" si="6"/>
        <v>DEB</v>
      </c>
      <c r="C140" t="s">
        <v>180</v>
      </c>
      <c r="D140" t="s">
        <v>182</v>
      </c>
      <c r="E140" s="1">
        <v>0</v>
      </c>
      <c r="F140" s="1" t="str" cm="1">
        <f t="array" ref="F140">RIGHT(I140,SUM(LEN(I140) - LEN(SUBSTITUTE(I140, {"0","1","2","3","4","5","6","7","8","9","10","11","12"},""))))</f>
        <v xml:space="preserve">2013 </v>
      </c>
      <c r="G140" s="1" t="str">
        <f t="shared" si="7"/>
        <v>3-Fall</v>
      </c>
      <c r="H140" s="1" t="str">
        <f t="shared" si="8"/>
        <v>2013 3-Fall</v>
      </c>
      <c r="I140" t="s">
        <v>390</v>
      </c>
      <c r="J140" t="s">
        <v>397</v>
      </c>
      <c r="K140" s="1">
        <v>18</v>
      </c>
      <c r="L140" s="1">
        <v>1</v>
      </c>
      <c r="M140" s="1">
        <v>7</v>
      </c>
      <c r="N140" s="1">
        <v>10</v>
      </c>
    </row>
    <row r="141" spans="1:14" x14ac:dyDescent="0.55000000000000004">
      <c r="A141" t="s">
        <v>179</v>
      </c>
      <c r="B141" t="str">
        <f t="shared" si="6"/>
        <v>DEB</v>
      </c>
      <c r="C141" t="s">
        <v>180</v>
      </c>
      <c r="D141" t="s">
        <v>183</v>
      </c>
      <c r="E141" s="1">
        <v>0</v>
      </c>
      <c r="F141" s="1" t="str" cm="1">
        <f t="array" ref="F141">RIGHT(I141,SUM(LEN(I141) - LEN(SUBSTITUTE(I141, {"0","1","2","3","4","5","6","7","8","9","10","11","12"},""))))</f>
        <v xml:space="preserve">2013 </v>
      </c>
      <c r="G141" s="1" t="str">
        <f t="shared" si="7"/>
        <v>3-Fall</v>
      </c>
      <c r="H141" s="1" t="str">
        <f t="shared" si="8"/>
        <v>2013 3-Fall</v>
      </c>
      <c r="I141" t="s">
        <v>390</v>
      </c>
      <c r="J141" t="s">
        <v>397</v>
      </c>
      <c r="K141" s="1">
        <v>20</v>
      </c>
      <c r="L141" s="1">
        <v>0</v>
      </c>
      <c r="M141" s="1">
        <v>1</v>
      </c>
      <c r="N141" s="1">
        <v>19</v>
      </c>
    </row>
    <row r="142" spans="1:14" x14ac:dyDescent="0.55000000000000004">
      <c r="A142" t="s">
        <v>179</v>
      </c>
      <c r="B142" t="str">
        <f t="shared" si="6"/>
        <v>DEB</v>
      </c>
      <c r="C142" t="s">
        <v>180</v>
      </c>
      <c r="D142" t="s">
        <v>184</v>
      </c>
      <c r="E142" s="1">
        <v>0</v>
      </c>
      <c r="F142" s="1" t="str" cm="1">
        <f t="array" ref="F142">RIGHT(I142,SUM(LEN(I142) - LEN(SUBSTITUTE(I142, {"0","1","2","3","4","5","6","7","8","9","10","11","12"},""))))</f>
        <v xml:space="preserve">2013 </v>
      </c>
      <c r="G142" s="1" t="str">
        <f t="shared" si="7"/>
        <v>3-Fall</v>
      </c>
      <c r="H142" s="1" t="str">
        <f t="shared" si="8"/>
        <v>2013 3-Fall</v>
      </c>
      <c r="I142" t="s">
        <v>390</v>
      </c>
      <c r="J142" t="s">
        <v>397</v>
      </c>
      <c r="K142" s="1">
        <v>23</v>
      </c>
      <c r="L142" s="1">
        <v>0</v>
      </c>
      <c r="M142" s="1">
        <v>0</v>
      </c>
      <c r="N142" s="1">
        <v>23</v>
      </c>
    </row>
    <row r="143" spans="1:14" x14ac:dyDescent="0.55000000000000004">
      <c r="A143" t="s">
        <v>179</v>
      </c>
      <c r="B143" t="str">
        <f t="shared" si="6"/>
        <v>DEB</v>
      </c>
      <c r="C143" t="s">
        <v>180</v>
      </c>
      <c r="D143" t="s">
        <v>185</v>
      </c>
      <c r="E143" s="1">
        <v>0</v>
      </c>
      <c r="F143" s="1" t="str" cm="1">
        <f t="array" ref="F143">RIGHT(I143,SUM(LEN(I143) - LEN(SUBSTITUTE(I143, {"0","1","2","3","4","5","6","7","8","9","10","11","12"},""))))</f>
        <v xml:space="preserve">2013 </v>
      </c>
      <c r="G143" s="1" t="str">
        <f t="shared" si="7"/>
        <v>3-Fall</v>
      </c>
      <c r="H143" s="1" t="str">
        <f t="shared" si="8"/>
        <v>2013 3-Fall</v>
      </c>
      <c r="I143" t="s">
        <v>390</v>
      </c>
      <c r="J143" t="s">
        <v>397</v>
      </c>
      <c r="K143" s="1">
        <v>25</v>
      </c>
      <c r="L143" s="1">
        <v>0</v>
      </c>
      <c r="M143" s="1">
        <v>0</v>
      </c>
      <c r="N143" s="1">
        <v>25</v>
      </c>
    </row>
    <row r="144" spans="1:14" x14ac:dyDescent="0.55000000000000004">
      <c r="A144" t="s">
        <v>179</v>
      </c>
      <c r="B144" t="str">
        <f t="shared" si="6"/>
        <v>DEB</v>
      </c>
      <c r="C144" t="s">
        <v>180</v>
      </c>
      <c r="D144" t="s">
        <v>186</v>
      </c>
      <c r="E144" s="1">
        <v>0</v>
      </c>
      <c r="F144" s="1" t="str" cm="1">
        <f t="array" ref="F144">RIGHT(I144,SUM(LEN(I144) - LEN(SUBSTITUTE(I144, {"0","1","2","3","4","5","6","7","8","9","10","11","12"},""))))</f>
        <v xml:space="preserve">2013 </v>
      </c>
      <c r="G144" s="1" t="str">
        <f t="shared" si="7"/>
        <v>3-Fall</v>
      </c>
      <c r="H144" s="1" t="str">
        <f t="shared" si="8"/>
        <v>2013 3-Fall</v>
      </c>
      <c r="I144" t="s">
        <v>390</v>
      </c>
      <c r="J144" t="s">
        <v>397</v>
      </c>
      <c r="K144" s="1">
        <v>23</v>
      </c>
      <c r="L144" s="1">
        <v>0</v>
      </c>
      <c r="M144" s="1">
        <v>0</v>
      </c>
      <c r="N144" s="1">
        <v>23</v>
      </c>
    </row>
    <row r="145" spans="1:14" x14ac:dyDescent="0.55000000000000004">
      <c r="A145" t="s">
        <v>179</v>
      </c>
      <c r="B145" t="str">
        <f t="shared" si="6"/>
        <v>DEB</v>
      </c>
      <c r="C145" t="s">
        <v>180</v>
      </c>
      <c r="D145" t="s">
        <v>187</v>
      </c>
      <c r="E145" s="1">
        <v>0</v>
      </c>
      <c r="F145" s="1" t="str" cm="1">
        <f t="array" ref="F145">RIGHT(I145,SUM(LEN(I145) - LEN(SUBSTITUTE(I145, {"0","1","2","3","4","5","6","7","8","9","10","11","12"},""))))</f>
        <v xml:space="preserve">2013 </v>
      </c>
      <c r="G145" s="1" t="str">
        <f t="shared" si="7"/>
        <v>3-Fall</v>
      </c>
      <c r="H145" s="1" t="str">
        <f t="shared" si="8"/>
        <v>2013 3-Fall</v>
      </c>
      <c r="I145" t="s">
        <v>390</v>
      </c>
      <c r="J145" t="s">
        <v>397</v>
      </c>
      <c r="K145" s="1">
        <v>26</v>
      </c>
      <c r="L145" s="1">
        <v>0</v>
      </c>
      <c r="M145" s="1">
        <v>2</v>
      </c>
      <c r="N145" s="1">
        <v>24</v>
      </c>
    </row>
    <row r="146" spans="1:14" x14ac:dyDescent="0.55000000000000004">
      <c r="A146" t="s">
        <v>179</v>
      </c>
      <c r="B146" t="str">
        <f t="shared" si="6"/>
        <v>DEB</v>
      </c>
      <c r="C146" t="s">
        <v>180</v>
      </c>
      <c r="D146" t="s">
        <v>188</v>
      </c>
      <c r="E146" s="1">
        <v>0</v>
      </c>
      <c r="F146" s="1" t="str" cm="1">
        <f t="array" ref="F146">RIGHT(I146,SUM(LEN(I146) - LEN(SUBSTITUTE(I146, {"0","1","2","3","4","5","6","7","8","9","10","11","12"},""))))</f>
        <v xml:space="preserve">2013 </v>
      </c>
      <c r="G146" s="1" t="str">
        <f t="shared" si="7"/>
        <v>3-Fall</v>
      </c>
      <c r="H146" s="1" t="str">
        <f t="shared" si="8"/>
        <v>2013 3-Fall</v>
      </c>
      <c r="I146" t="s">
        <v>390</v>
      </c>
      <c r="J146" t="s">
        <v>397</v>
      </c>
      <c r="K146" s="1">
        <v>14</v>
      </c>
      <c r="L146" s="1">
        <v>0</v>
      </c>
      <c r="M146" s="1">
        <v>1</v>
      </c>
      <c r="N146" s="1">
        <v>13</v>
      </c>
    </row>
    <row r="147" spans="1:14" x14ac:dyDescent="0.55000000000000004">
      <c r="A147" t="s">
        <v>179</v>
      </c>
      <c r="B147" t="str">
        <f t="shared" si="6"/>
        <v>DEB</v>
      </c>
      <c r="C147" t="s">
        <v>180</v>
      </c>
      <c r="D147" t="s">
        <v>189</v>
      </c>
      <c r="E147" s="1">
        <v>0</v>
      </c>
      <c r="F147" s="1" t="str" cm="1">
        <f t="array" ref="F147">RIGHT(I147,SUM(LEN(I147) - LEN(SUBSTITUTE(I147, {"0","1","2","3","4","5","6","7","8","9","10","11","12"},""))))</f>
        <v xml:space="preserve">2014 </v>
      </c>
      <c r="G147" s="1" t="str">
        <f t="shared" si="7"/>
        <v>4-Winter</v>
      </c>
      <c r="H147" s="1" t="str">
        <f t="shared" si="8"/>
        <v>2014 4-Winter</v>
      </c>
      <c r="I147" t="s">
        <v>393</v>
      </c>
      <c r="J147" t="s">
        <v>394</v>
      </c>
      <c r="K147" s="1">
        <v>14</v>
      </c>
      <c r="L147" s="1">
        <v>0</v>
      </c>
      <c r="M147" s="1">
        <v>0</v>
      </c>
      <c r="N147" s="1">
        <v>14</v>
      </c>
    </row>
    <row r="148" spans="1:14" x14ac:dyDescent="0.55000000000000004">
      <c r="A148" t="s">
        <v>179</v>
      </c>
      <c r="B148" t="str">
        <f t="shared" si="6"/>
        <v>DEB</v>
      </c>
      <c r="C148" t="s">
        <v>180</v>
      </c>
      <c r="D148" t="s">
        <v>190</v>
      </c>
      <c r="E148" s="1">
        <v>0</v>
      </c>
      <c r="F148" s="1" t="str" cm="1">
        <f t="array" ref="F148">RIGHT(I148,SUM(LEN(I148) - LEN(SUBSTITUTE(I148, {"0","1","2","3","4","5","6","7","8","9","10","11","12"},""))))</f>
        <v xml:space="preserve">2014 </v>
      </c>
      <c r="G148" s="1" t="str">
        <f t="shared" si="7"/>
        <v>4-Winter</v>
      </c>
      <c r="H148" s="1" t="str">
        <f t="shared" si="8"/>
        <v>2014 4-Winter</v>
      </c>
      <c r="I148" t="s">
        <v>393</v>
      </c>
      <c r="J148" t="s">
        <v>394</v>
      </c>
      <c r="K148" s="1">
        <v>18</v>
      </c>
      <c r="L148" s="1">
        <v>0</v>
      </c>
      <c r="M148" s="1">
        <v>2</v>
      </c>
      <c r="N148" s="1">
        <v>15</v>
      </c>
    </row>
    <row r="149" spans="1:14" x14ac:dyDescent="0.55000000000000004">
      <c r="A149" t="s">
        <v>179</v>
      </c>
      <c r="B149" t="str">
        <f t="shared" si="6"/>
        <v>DEB</v>
      </c>
      <c r="C149" t="s">
        <v>180</v>
      </c>
      <c r="D149" t="s">
        <v>191</v>
      </c>
      <c r="E149" s="1">
        <v>0</v>
      </c>
      <c r="F149" s="1" t="str" cm="1">
        <f t="array" ref="F149">RIGHT(I149,SUM(LEN(I149) - LEN(SUBSTITUTE(I149, {"0","1","2","3","4","5","6","7","8","9","10","11","12"},""))))</f>
        <v xml:space="preserve">2014 </v>
      </c>
      <c r="G149" s="1" t="str">
        <f t="shared" si="7"/>
        <v>4-Winter</v>
      </c>
      <c r="H149" s="1" t="str">
        <f t="shared" si="8"/>
        <v>2014 4-Winter</v>
      </c>
      <c r="I149" t="s">
        <v>393</v>
      </c>
      <c r="J149" t="s">
        <v>394</v>
      </c>
      <c r="K149" s="1">
        <v>20</v>
      </c>
      <c r="L149" s="1">
        <v>0</v>
      </c>
      <c r="M149" s="1">
        <v>6</v>
      </c>
      <c r="N149" s="1">
        <v>14</v>
      </c>
    </row>
    <row r="150" spans="1:14" x14ac:dyDescent="0.55000000000000004">
      <c r="A150" t="s">
        <v>179</v>
      </c>
      <c r="B150" t="str">
        <f t="shared" si="6"/>
        <v>DEB</v>
      </c>
      <c r="C150" t="s">
        <v>180</v>
      </c>
      <c r="D150" t="s">
        <v>192</v>
      </c>
      <c r="E150" s="1">
        <v>0</v>
      </c>
      <c r="F150" s="1" t="str" cm="1">
        <f t="array" ref="F150">RIGHT(I150,SUM(LEN(I150) - LEN(SUBSTITUTE(I150, {"0","1","2","3","4","5","6","7","8","9","10","11","12"},""))))</f>
        <v xml:space="preserve">2014 </v>
      </c>
      <c r="G150" s="1" t="str">
        <f t="shared" si="7"/>
        <v>4-Winter</v>
      </c>
      <c r="H150" s="1" t="str">
        <f t="shared" si="8"/>
        <v>2014 4-Winter</v>
      </c>
      <c r="I150" t="s">
        <v>393</v>
      </c>
      <c r="J150" t="s">
        <v>394</v>
      </c>
      <c r="K150" s="1">
        <v>11</v>
      </c>
      <c r="L150" s="1">
        <v>0</v>
      </c>
      <c r="M150" s="1">
        <v>1</v>
      </c>
      <c r="N150" s="1">
        <v>10</v>
      </c>
    </row>
    <row r="151" spans="1:14" x14ac:dyDescent="0.55000000000000004">
      <c r="A151" t="s">
        <v>179</v>
      </c>
      <c r="B151" t="str">
        <f t="shared" si="6"/>
        <v>DEB</v>
      </c>
      <c r="C151" t="s">
        <v>180</v>
      </c>
      <c r="D151" t="s">
        <v>193</v>
      </c>
      <c r="E151" s="1">
        <v>0</v>
      </c>
      <c r="F151" s="1" t="str" cm="1">
        <f t="array" ref="F151">RIGHT(I151,SUM(LEN(I151) - LEN(SUBSTITUTE(I151, {"0","1","2","3","4","5","6","7","8","9","10","11","12"},""))))</f>
        <v xml:space="preserve">2014 </v>
      </c>
      <c r="G151" s="1" t="str">
        <f t="shared" si="7"/>
        <v>4-Winter</v>
      </c>
      <c r="H151" s="1" t="str">
        <f t="shared" si="8"/>
        <v>2014 4-Winter</v>
      </c>
      <c r="I151" t="s">
        <v>393</v>
      </c>
      <c r="J151" t="s">
        <v>394</v>
      </c>
      <c r="K151" s="1">
        <v>18</v>
      </c>
      <c r="L151" s="1">
        <v>0</v>
      </c>
      <c r="M151" s="1">
        <v>1</v>
      </c>
      <c r="N151" s="1">
        <v>17</v>
      </c>
    </row>
    <row r="152" spans="1:14" x14ac:dyDescent="0.55000000000000004">
      <c r="A152" t="s">
        <v>179</v>
      </c>
      <c r="B152" t="str">
        <f t="shared" si="6"/>
        <v>DEB</v>
      </c>
      <c r="C152" t="s">
        <v>180</v>
      </c>
      <c r="D152" t="s">
        <v>194</v>
      </c>
      <c r="E152" s="1">
        <v>0</v>
      </c>
      <c r="F152" s="1" t="str" cm="1">
        <f t="array" ref="F152">RIGHT(I152,SUM(LEN(I152) - LEN(SUBSTITUTE(I152, {"0","1","2","3","4","5","6","7","8","9","10","11","12"},""))))</f>
        <v xml:space="preserve">2014 </v>
      </c>
      <c r="G152" s="1" t="str">
        <f t="shared" si="7"/>
        <v>4-Winter</v>
      </c>
      <c r="H152" s="1" t="str">
        <f t="shared" si="8"/>
        <v>2014 4-Winter</v>
      </c>
      <c r="I152" t="s">
        <v>393</v>
      </c>
      <c r="J152" t="s">
        <v>394</v>
      </c>
      <c r="K152" s="1">
        <v>23</v>
      </c>
      <c r="L152" s="1">
        <v>0</v>
      </c>
      <c r="M152" s="1">
        <v>3</v>
      </c>
      <c r="N152" s="1">
        <v>20</v>
      </c>
    </row>
    <row r="153" spans="1:14" x14ac:dyDescent="0.55000000000000004">
      <c r="A153" t="s">
        <v>179</v>
      </c>
      <c r="B153" t="str">
        <f t="shared" si="6"/>
        <v>DEB</v>
      </c>
      <c r="C153" t="s">
        <v>180</v>
      </c>
      <c r="D153" t="s">
        <v>195</v>
      </c>
      <c r="E153" s="1">
        <v>0</v>
      </c>
      <c r="F153" s="1" t="str" cm="1">
        <f t="array" ref="F153">RIGHT(I153,SUM(LEN(I153) - LEN(SUBSTITUTE(I153, {"0","1","2","3","4","5","6","7","8","9","10","11","12"},""))))</f>
        <v xml:space="preserve">2014 </v>
      </c>
      <c r="G153" s="1" t="str">
        <f t="shared" si="7"/>
        <v>4-Winter</v>
      </c>
      <c r="H153" s="1" t="str">
        <f t="shared" si="8"/>
        <v>2014 4-Winter</v>
      </c>
      <c r="I153" t="s">
        <v>393</v>
      </c>
      <c r="J153" t="s">
        <v>394</v>
      </c>
      <c r="K153" s="1">
        <v>25</v>
      </c>
      <c r="L153" s="1">
        <v>0</v>
      </c>
      <c r="M153" s="1">
        <v>0</v>
      </c>
      <c r="N153" s="1">
        <v>25</v>
      </c>
    </row>
    <row r="154" spans="1:14" x14ac:dyDescent="0.55000000000000004">
      <c r="A154" t="s">
        <v>179</v>
      </c>
      <c r="B154" t="str">
        <f t="shared" si="6"/>
        <v>DEB</v>
      </c>
      <c r="C154" t="s">
        <v>180</v>
      </c>
      <c r="D154" t="s">
        <v>196</v>
      </c>
      <c r="E154" s="1">
        <v>0</v>
      </c>
      <c r="F154" s="1" t="str" cm="1">
        <f t="array" ref="F154">RIGHT(I154,SUM(LEN(I154) - LEN(SUBSTITUTE(I154, {"0","1","2","3","4","5","6","7","8","9","10","11","12"},""))))</f>
        <v xml:space="preserve">2014 </v>
      </c>
      <c r="G154" s="1" t="str">
        <f t="shared" si="7"/>
        <v>4-Winter</v>
      </c>
      <c r="H154" s="1" t="str">
        <f t="shared" si="8"/>
        <v>2014 4-Winter</v>
      </c>
      <c r="I154" t="s">
        <v>393</v>
      </c>
      <c r="J154" t="s">
        <v>394</v>
      </c>
      <c r="K154" s="1">
        <v>24</v>
      </c>
      <c r="L154" s="1">
        <v>0</v>
      </c>
      <c r="M154" s="1">
        <v>2</v>
      </c>
      <c r="N154" s="1">
        <v>22</v>
      </c>
    </row>
    <row r="155" spans="1:14" x14ac:dyDescent="0.55000000000000004">
      <c r="A155" t="s">
        <v>179</v>
      </c>
      <c r="B155" t="str">
        <f t="shared" si="6"/>
        <v>DEB</v>
      </c>
      <c r="C155" t="s">
        <v>180</v>
      </c>
      <c r="D155" t="s">
        <v>197</v>
      </c>
      <c r="E155" s="1">
        <v>0</v>
      </c>
      <c r="F155" s="1" t="str" cm="1">
        <f t="array" ref="F155">RIGHT(I155,SUM(LEN(I155) - LEN(SUBSTITUTE(I155, {"0","1","2","3","4","5","6","7","8","9","10","11","12"},""))))</f>
        <v xml:space="preserve">2014 </v>
      </c>
      <c r="G155" s="1" t="str">
        <f t="shared" si="7"/>
        <v>1-Spring</v>
      </c>
      <c r="H155" s="1" t="str">
        <f t="shared" si="8"/>
        <v>2014 1-Spring</v>
      </c>
      <c r="I155" t="s">
        <v>381</v>
      </c>
      <c r="J155" t="s">
        <v>398</v>
      </c>
      <c r="K155" s="1">
        <v>10</v>
      </c>
      <c r="L155" s="1">
        <v>0</v>
      </c>
      <c r="M155" s="1">
        <v>0</v>
      </c>
      <c r="N155" s="1">
        <v>10</v>
      </c>
    </row>
    <row r="156" spans="1:14" x14ac:dyDescent="0.55000000000000004">
      <c r="A156" t="s">
        <v>179</v>
      </c>
      <c r="B156" t="str">
        <f t="shared" si="6"/>
        <v>DEB</v>
      </c>
      <c r="C156" t="s">
        <v>180</v>
      </c>
      <c r="D156" t="s">
        <v>198</v>
      </c>
      <c r="E156" s="1">
        <v>0</v>
      </c>
      <c r="F156" s="1" t="str" cm="1">
        <f t="array" ref="F156">RIGHT(I156,SUM(LEN(I156) - LEN(SUBSTITUTE(I156, {"0","1","2","3","4","5","6","7","8","9","10","11","12"},""))))</f>
        <v xml:space="preserve">2014 </v>
      </c>
      <c r="G156" s="1" t="str">
        <f t="shared" si="7"/>
        <v>1-Spring</v>
      </c>
      <c r="H156" s="1" t="str">
        <f t="shared" si="8"/>
        <v>2014 1-Spring</v>
      </c>
      <c r="I156" t="s">
        <v>381</v>
      </c>
      <c r="J156" t="s">
        <v>398</v>
      </c>
      <c r="K156" s="1">
        <v>22</v>
      </c>
      <c r="L156" s="1">
        <v>1</v>
      </c>
      <c r="M156" s="1">
        <v>5</v>
      </c>
      <c r="N156" s="1">
        <v>17</v>
      </c>
    </row>
    <row r="157" spans="1:14" x14ac:dyDescent="0.55000000000000004">
      <c r="A157" t="s">
        <v>179</v>
      </c>
      <c r="B157" t="str">
        <f t="shared" si="6"/>
        <v>DEB</v>
      </c>
      <c r="C157" t="s">
        <v>180</v>
      </c>
      <c r="D157" t="s">
        <v>199</v>
      </c>
      <c r="E157" s="1">
        <v>0</v>
      </c>
      <c r="F157" s="1" t="str" cm="1">
        <f t="array" ref="F157">RIGHT(I157,SUM(LEN(I157) - LEN(SUBSTITUTE(I157, {"0","1","2","3","4","5","6","7","8","9","10","11","12"},""))))</f>
        <v xml:space="preserve">2014 </v>
      </c>
      <c r="G157" s="1" t="str">
        <f t="shared" si="7"/>
        <v>1-Spring</v>
      </c>
      <c r="H157" s="1" t="str">
        <f t="shared" si="8"/>
        <v>2014 1-Spring</v>
      </c>
      <c r="I157" t="s">
        <v>381</v>
      </c>
      <c r="J157" t="s">
        <v>398</v>
      </c>
      <c r="K157" s="1">
        <v>14</v>
      </c>
      <c r="L157" s="1">
        <v>0</v>
      </c>
      <c r="M157" s="1">
        <v>5</v>
      </c>
      <c r="N157" s="1">
        <v>9</v>
      </c>
    </row>
    <row r="158" spans="1:14" x14ac:dyDescent="0.55000000000000004">
      <c r="A158" t="s">
        <v>179</v>
      </c>
      <c r="B158" t="str">
        <f t="shared" si="6"/>
        <v>DEB</v>
      </c>
      <c r="C158" t="s">
        <v>180</v>
      </c>
      <c r="D158" t="s">
        <v>200</v>
      </c>
      <c r="E158" s="1">
        <v>0</v>
      </c>
      <c r="F158" s="1" t="str" cm="1">
        <f t="array" ref="F158">RIGHT(I158,SUM(LEN(I158) - LEN(SUBSTITUTE(I158, {"0","1","2","3","4","5","6","7","8","9","10","11","12"},""))))</f>
        <v xml:space="preserve">2014 </v>
      </c>
      <c r="G158" s="1" t="str">
        <f t="shared" si="7"/>
        <v>1-Spring</v>
      </c>
      <c r="H158" s="1" t="str">
        <f t="shared" si="8"/>
        <v>2014 1-Spring</v>
      </c>
      <c r="I158" t="s">
        <v>381</v>
      </c>
      <c r="J158" t="s">
        <v>398</v>
      </c>
      <c r="K158" s="1">
        <v>9</v>
      </c>
      <c r="L158" s="1">
        <v>0</v>
      </c>
      <c r="M158" s="1">
        <v>1</v>
      </c>
      <c r="N158" s="1">
        <v>8</v>
      </c>
    </row>
    <row r="159" spans="1:14" x14ac:dyDescent="0.55000000000000004">
      <c r="A159" t="s">
        <v>179</v>
      </c>
      <c r="B159" t="str">
        <f t="shared" si="6"/>
        <v>DEB</v>
      </c>
      <c r="C159" t="s">
        <v>180</v>
      </c>
      <c r="D159" t="s">
        <v>201</v>
      </c>
      <c r="E159" s="1">
        <v>0</v>
      </c>
      <c r="F159" s="1" t="str" cm="1">
        <f t="array" ref="F159">RIGHT(I159,SUM(LEN(I159) - LEN(SUBSTITUTE(I159, {"0","1","2","3","4","5","6","7","8","9","10","11","12"},""))))</f>
        <v xml:space="preserve">2014 </v>
      </c>
      <c r="G159" s="1" t="str">
        <f t="shared" si="7"/>
        <v>1-Spring</v>
      </c>
      <c r="H159" s="1" t="str">
        <f t="shared" si="8"/>
        <v>2014 1-Spring</v>
      </c>
      <c r="I159" t="s">
        <v>381</v>
      </c>
      <c r="J159" t="s">
        <v>398</v>
      </c>
      <c r="K159" s="1">
        <v>19</v>
      </c>
      <c r="L159" s="1">
        <v>0</v>
      </c>
      <c r="M159" s="1">
        <v>3</v>
      </c>
      <c r="N159" s="1">
        <v>16</v>
      </c>
    </row>
    <row r="160" spans="1:14" x14ac:dyDescent="0.55000000000000004">
      <c r="A160" t="s">
        <v>179</v>
      </c>
      <c r="B160" t="str">
        <f t="shared" si="6"/>
        <v>DEB</v>
      </c>
      <c r="C160" t="s">
        <v>180</v>
      </c>
      <c r="D160" t="s">
        <v>202</v>
      </c>
      <c r="E160" s="1">
        <v>0</v>
      </c>
      <c r="F160" s="1" t="str" cm="1">
        <f t="array" ref="F160">RIGHT(I160,SUM(LEN(I160) - LEN(SUBSTITUTE(I160, {"0","1","2","3","4","5","6","7","8","9","10","11","12"},""))))</f>
        <v xml:space="preserve">2014 </v>
      </c>
      <c r="G160" s="1" t="str">
        <f t="shared" si="7"/>
        <v>1-Spring</v>
      </c>
      <c r="H160" s="1" t="str">
        <f t="shared" si="8"/>
        <v>2014 1-Spring</v>
      </c>
      <c r="I160" t="s">
        <v>381</v>
      </c>
      <c r="J160" t="s">
        <v>398</v>
      </c>
      <c r="K160" s="1">
        <v>25</v>
      </c>
      <c r="L160" s="1">
        <v>0</v>
      </c>
      <c r="M160" s="1">
        <v>0</v>
      </c>
      <c r="N160" s="1">
        <v>25</v>
      </c>
    </row>
    <row r="161" spans="1:14" x14ac:dyDescent="0.55000000000000004">
      <c r="A161" t="s">
        <v>179</v>
      </c>
      <c r="B161" t="str">
        <f t="shared" si="6"/>
        <v>DEB</v>
      </c>
      <c r="C161" t="s">
        <v>180</v>
      </c>
      <c r="D161" t="s">
        <v>203</v>
      </c>
      <c r="E161" s="1">
        <v>0</v>
      </c>
      <c r="F161" s="1" t="str" cm="1">
        <f t="array" ref="F161">RIGHT(I161,SUM(LEN(I161) - LEN(SUBSTITUTE(I161, {"0","1","2","3","4","5","6","7","8","9","10","11","12"},""))))</f>
        <v xml:space="preserve">2014 </v>
      </c>
      <c r="G161" s="1" t="str">
        <f t="shared" si="7"/>
        <v>1-Spring</v>
      </c>
      <c r="H161" s="1" t="str">
        <f t="shared" si="8"/>
        <v>2014 1-Spring</v>
      </c>
      <c r="I161" t="s">
        <v>381</v>
      </c>
      <c r="J161" t="s">
        <v>398</v>
      </c>
      <c r="K161" s="1">
        <v>24</v>
      </c>
      <c r="L161" s="1">
        <v>0</v>
      </c>
      <c r="M161" s="1">
        <v>3</v>
      </c>
      <c r="N161" s="1">
        <v>21</v>
      </c>
    </row>
    <row r="162" spans="1:14" x14ac:dyDescent="0.55000000000000004">
      <c r="A162" t="s">
        <v>179</v>
      </c>
      <c r="B162" t="str">
        <f t="shared" si="6"/>
        <v>DEB</v>
      </c>
      <c r="C162" t="s">
        <v>180</v>
      </c>
      <c r="D162" t="s">
        <v>204</v>
      </c>
      <c r="E162" s="1">
        <v>0</v>
      </c>
      <c r="F162" s="1" t="str" cm="1">
        <f t="array" ref="F162">RIGHT(I162,SUM(LEN(I162) - LEN(SUBSTITUTE(I162, {"0","1","2","3","4","5","6","7","8","9","10","11","12"},""))))</f>
        <v xml:space="preserve">2014 </v>
      </c>
      <c r="G162" s="1" t="str">
        <f t="shared" si="7"/>
        <v>1-Spring</v>
      </c>
      <c r="H162" s="1" t="str">
        <f t="shared" si="8"/>
        <v>2014 1-Spring</v>
      </c>
      <c r="I162" t="s">
        <v>381</v>
      </c>
      <c r="J162" t="s">
        <v>398</v>
      </c>
      <c r="K162" s="1">
        <v>16</v>
      </c>
      <c r="L162" s="1">
        <v>0</v>
      </c>
      <c r="M162" s="1">
        <v>1</v>
      </c>
      <c r="N162" s="1">
        <v>15</v>
      </c>
    </row>
    <row r="163" spans="1:14" x14ac:dyDescent="0.55000000000000004">
      <c r="A163" t="s">
        <v>179</v>
      </c>
      <c r="B163" t="str">
        <f t="shared" si="6"/>
        <v>DEB</v>
      </c>
      <c r="C163" t="s">
        <v>180</v>
      </c>
      <c r="D163" t="s">
        <v>205</v>
      </c>
      <c r="E163" s="1">
        <v>0</v>
      </c>
      <c r="F163" s="1" t="str" cm="1">
        <f t="array" ref="F163">RIGHT(I163,SUM(LEN(I163) - LEN(SUBSTITUTE(I163, {"0","1","2","3","4","5","6","7","8","9","10","11","12"},""))))</f>
        <v xml:space="preserve">2014 </v>
      </c>
      <c r="G163" s="1" t="str">
        <f t="shared" si="7"/>
        <v>1-Spring</v>
      </c>
      <c r="H163" s="1" t="str">
        <f t="shared" si="8"/>
        <v>2014 1-Spring</v>
      </c>
      <c r="I163" t="s">
        <v>381</v>
      </c>
      <c r="J163" t="s">
        <v>398</v>
      </c>
      <c r="K163" s="1">
        <v>11</v>
      </c>
      <c r="L163" s="1">
        <v>0</v>
      </c>
      <c r="M163" s="1">
        <v>1</v>
      </c>
      <c r="N163" s="1">
        <v>10</v>
      </c>
    </row>
    <row r="164" spans="1:14" x14ac:dyDescent="0.55000000000000004">
      <c r="A164" t="s">
        <v>179</v>
      </c>
      <c r="B164" t="str">
        <f t="shared" si="6"/>
        <v>DEB</v>
      </c>
      <c r="C164" t="s">
        <v>180</v>
      </c>
      <c r="D164" t="s">
        <v>206</v>
      </c>
      <c r="E164" s="1">
        <v>0</v>
      </c>
      <c r="F164" s="1" t="str" cm="1">
        <f t="array" ref="F164">RIGHT(I164,SUM(LEN(I164) - LEN(SUBSTITUTE(I164, {"0","1","2","3","4","5","6","7","8","9","10","11","12"},""))))</f>
        <v xml:space="preserve">2014 </v>
      </c>
      <c r="G164" s="1" t="str">
        <f t="shared" si="7"/>
        <v>1-Spring</v>
      </c>
      <c r="H164" s="1" t="str">
        <f t="shared" si="8"/>
        <v>2014 1-Spring</v>
      </c>
      <c r="I164" t="s">
        <v>381</v>
      </c>
      <c r="J164" t="s">
        <v>398</v>
      </c>
      <c r="K164" s="1">
        <v>25</v>
      </c>
      <c r="L164" s="1">
        <v>0</v>
      </c>
      <c r="M164" s="1">
        <v>0</v>
      </c>
      <c r="N164" s="1">
        <v>25</v>
      </c>
    </row>
    <row r="165" spans="1:14" x14ac:dyDescent="0.55000000000000004">
      <c r="A165" t="s">
        <v>179</v>
      </c>
      <c r="B165" t="str">
        <f t="shared" si="6"/>
        <v>DEB</v>
      </c>
      <c r="C165" t="s">
        <v>180</v>
      </c>
      <c r="D165" t="s">
        <v>207</v>
      </c>
      <c r="E165" s="1">
        <v>0</v>
      </c>
      <c r="F165" s="1" t="str" cm="1">
        <f t="array" ref="F165">RIGHT(I165,SUM(LEN(I165) - LEN(SUBSTITUTE(I165, {"0","1","2","3","4","5","6","7","8","9","10","11","12"},""))))</f>
        <v xml:space="preserve">2014 </v>
      </c>
      <c r="G165" s="1" t="str">
        <f t="shared" si="7"/>
        <v>2-Summer</v>
      </c>
      <c r="H165" s="1" t="str">
        <f t="shared" si="8"/>
        <v>2014 2-Summer</v>
      </c>
      <c r="I165" t="s">
        <v>386</v>
      </c>
      <c r="J165" t="s">
        <v>399</v>
      </c>
      <c r="K165" s="1">
        <v>22</v>
      </c>
      <c r="L165" s="1">
        <v>0</v>
      </c>
      <c r="M165" s="1">
        <v>9</v>
      </c>
      <c r="N165" s="1">
        <v>13</v>
      </c>
    </row>
    <row r="166" spans="1:14" x14ac:dyDescent="0.55000000000000004">
      <c r="A166" t="s">
        <v>179</v>
      </c>
      <c r="B166" t="str">
        <f t="shared" si="6"/>
        <v>DEB</v>
      </c>
      <c r="C166" t="s">
        <v>180</v>
      </c>
      <c r="D166" t="s">
        <v>208</v>
      </c>
      <c r="E166" s="1">
        <v>0</v>
      </c>
      <c r="F166" s="1" t="str" cm="1">
        <f t="array" ref="F166">RIGHT(I166,SUM(LEN(I166) - LEN(SUBSTITUTE(I166, {"0","1","2","3","4","5","6","7","8","9","10","11","12"},""))))</f>
        <v xml:space="preserve">2014 </v>
      </c>
      <c r="G166" s="1" t="str">
        <f t="shared" si="7"/>
        <v>2-Summer</v>
      </c>
      <c r="H166" s="1" t="str">
        <f t="shared" si="8"/>
        <v>2014 2-Summer</v>
      </c>
      <c r="I166" t="s">
        <v>386</v>
      </c>
      <c r="J166" t="s">
        <v>399</v>
      </c>
      <c r="K166" s="1">
        <v>12</v>
      </c>
      <c r="L166" s="1">
        <v>0</v>
      </c>
      <c r="M166" s="1">
        <v>2</v>
      </c>
      <c r="N166" s="1">
        <v>10</v>
      </c>
    </row>
    <row r="167" spans="1:14" x14ac:dyDescent="0.55000000000000004">
      <c r="A167" t="s">
        <v>179</v>
      </c>
      <c r="B167" t="str">
        <f t="shared" si="6"/>
        <v>DEB</v>
      </c>
      <c r="C167" t="s">
        <v>180</v>
      </c>
      <c r="D167" t="s">
        <v>209</v>
      </c>
      <c r="E167" s="1">
        <v>0</v>
      </c>
      <c r="F167" s="1" t="str" cm="1">
        <f t="array" ref="F167">RIGHT(I167,SUM(LEN(I167) - LEN(SUBSTITUTE(I167, {"0","1","2","3","4","5","6","7","8","9","10","11","12"},""))))</f>
        <v xml:space="preserve">2014 </v>
      </c>
      <c r="G167" s="1" t="str">
        <f t="shared" si="7"/>
        <v>2-Summer</v>
      </c>
      <c r="H167" s="1" t="str">
        <f t="shared" si="8"/>
        <v>2014 2-Summer</v>
      </c>
      <c r="I167" t="s">
        <v>386</v>
      </c>
      <c r="J167" t="s">
        <v>399</v>
      </c>
      <c r="K167" s="1">
        <v>19</v>
      </c>
      <c r="L167" s="1">
        <v>0</v>
      </c>
      <c r="M167" s="1">
        <v>0</v>
      </c>
      <c r="N167" s="1">
        <v>19</v>
      </c>
    </row>
    <row r="168" spans="1:14" x14ac:dyDescent="0.55000000000000004">
      <c r="A168" t="s">
        <v>179</v>
      </c>
      <c r="B168" t="str">
        <f t="shared" si="6"/>
        <v>DEB</v>
      </c>
      <c r="C168" t="s">
        <v>180</v>
      </c>
      <c r="D168" t="s">
        <v>210</v>
      </c>
      <c r="E168" s="1">
        <v>0</v>
      </c>
      <c r="F168" s="1" t="str" cm="1">
        <f t="array" ref="F168">RIGHT(I168,SUM(LEN(I168) - LEN(SUBSTITUTE(I168, {"0","1","2","3","4","5","6","7","8","9","10","11","12"},""))))</f>
        <v xml:space="preserve">2014 </v>
      </c>
      <c r="G168" s="1" t="str">
        <f t="shared" si="7"/>
        <v>2-Summer</v>
      </c>
      <c r="H168" s="1" t="str">
        <f t="shared" si="8"/>
        <v>2014 2-Summer</v>
      </c>
      <c r="I168" t="s">
        <v>386</v>
      </c>
      <c r="J168" t="s">
        <v>399</v>
      </c>
      <c r="K168" s="1">
        <v>25</v>
      </c>
      <c r="L168" s="1">
        <v>0</v>
      </c>
      <c r="M168" s="1">
        <v>1</v>
      </c>
      <c r="N168" s="1">
        <v>24</v>
      </c>
    </row>
    <row r="169" spans="1:14" x14ac:dyDescent="0.55000000000000004">
      <c r="A169" t="s">
        <v>179</v>
      </c>
      <c r="B169" t="str">
        <f t="shared" si="6"/>
        <v>DEB</v>
      </c>
      <c r="C169" t="s">
        <v>180</v>
      </c>
      <c r="D169" t="s">
        <v>211</v>
      </c>
      <c r="E169" s="1">
        <v>0</v>
      </c>
      <c r="F169" s="1" t="str" cm="1">
        <f t="array" ref="F169">RIGHT(I169,SUM(LEN(I169) - LEN(SUBSTITUTE(I169, {"0","1","2","3","4","5","6","7","8","9","10","11","12"},""))))</f>
        <v xml:space="preserve">2014 </v>
      </c>
      <c r="G169" s="1" t="str">
        <f t="shared" si="7"/>
        <v>3-Fall</v>
      </c>
      <c r="H169" s="1" t="str">
        <f t="shared" si="8"/>
        <v>2014 3-Fall</v>
      </c>
      <c r="I169" t="s">
        <v>387</v>
      </c>
      <c r="J169" t="s">
        <v>400</v>
      </c>
      <c r="K169" s="1">
        <v>11</v>
      </c>
      <c r="L169" s="1">
        <v>0</v>
      </c>
      <c r="M169" s="1">
        <v>1</v>
      </c>
      <c r="N169" s="1">
        <v>10</v>
      </c>
    </row>
    <row r="170" spans="1:14" x14ac:dyDescent="0.55000000000000004">
      <c r="A170" t="s">
        <v>179</v>
      </c>
      <c r="B170" t="str">
        <f t="shared" si="6"/>
        <v>DEB</v>
      </c>
      <c r="C170" t="s">
        <v>180</v>
      </c>
      <c r="D170" t="s">
        <v>212</v>
      </c>
      <c r="E170" s="1">
        <v>0</v>
      </c>
      <c r="F170" s="1" t="str" cm="1">
        <f t="array" ref="F170">RIGHT(I170,SUM(LEN(I170) - LEN(SUBSTITUTE(I170, {"0","1","2","3","4","5","6","7","8","9","10","11","12"},""))))</f>
        <v xml:space="preserve">2014 </v>
      </c>
      <c r="G170" s="1" t="str">
        <f t="shared" si="7"/>
        <v>3-Fall</v>
      </c>
      <c r="H170" s="1" t="str">
        <f t="shared" si="8"/>
        <v>2014 3-Fall</v>
      </c>
      <c r="I170" t="s">
        <v>387</v>
      </c>
      <c r="J170" t="s">
        <v>400</v>
      </c>
      <c r="K170" s="1">
        <v>17</v>
      </c>
      <c r="L170" s="1">
        <v>0</v>
      </c>
      <c r="M170" s="1">
        <v>6</v>
      </c>
      <c r="N170" s="1">
        <v>11</v>
      </c>
    </row>
    <row r="171" spans="1:14" x14ac:dyDescent="0.55000000000000004">
      <c r="A171" t="s">
        <v>179</v>
      </c>
      <c r="B171" t="str">
        <f t="shared" si="6"/>
        <v>DEB</v>
      </c>
      <c r="C171" t="s">
        <v>180</v>
      </c>
      <c r="D171" t="s">
        <v>213</v>
      </c>
      <c r="E171" s="1">
        <v>0</v>
      </c>
      <c r="F171" s="1" t="str" cm="1">
        <f t="array" ref="F171">RIGHT(I171,SUM(LEN(I171) - LEN(SUBSTITUTE(I171, {"0","1","2","3","4","5","6","7","8","9","10","11","12"},""))))</f>
        <v xml:space="preserve">2014 </v>
      </c>
      <c r="G171" s="1" t="str">
        <f t="shared" si="7"/>
        <v>3-Fall</v>
      </c>
      <c r="H171" s="1" t="str">
        <f t="shared" si="8"/>
        <v>2014 3-Fall</v>
      </c>
      <c r="I171" t="s">
        <v>387</v>
      </c>
      <c r="J171" t="s">
        <v>400</v>
      </c>
      <c r="K171" s="1">
        <v>20</v>
      </c>
      <c r="L171" s="1">
        <v>0</v>
      </c>
      <c r="M171" s="1">
        <v>2</v>
      </c>
      <c r="N171" s="1">
        <v>18</v>
      </c>
    </row>
    <row r="172" spans="1:14" x14ac:dyDescent="0.55000000000000004">
      <c r="A172" t="s">
        <v>179</v>
      </c>
      <c r="B172" t="str">
        <f t="shared" si="6"/>
        <v>DEB</v>
      </c>
      <c r="C172" t="s">
        <v>180</v>
      </c>
      <c r="D172" t="s">
        <v>214</v>
      </c>
      <c r="E172" s="1">
        <v>0</v>
      </c>
      <c r="F172" s="1" t="str" cm="1">
        <f t="array" ref="F172">RIGHT(I172,SUM(LEN(I172) - LEN(SUBSTITUTE(I172, {"0","1","2","3","4","5","6","7","8","9","10","11","12"},""))))</f>
        <v xml:space="preserve">2014 </v>
      </c>
      <c r="G172" s="1" t="str">
        <f t="shared" si="7"/>
        <v>3-Fall</v>
      </c>
      <c r="H172" s="1" t="str">
        <f t="shared" si="8"/>
        <v>2014 3-Fall</v>
      </c>
      <c r="I172" t="s">
        <v>387</v>
      </c>
      <c r="J172" t="s">
        <v>400</v>
      </c>
      <c r="K172" s="1">
        <v>13</v>
      </c>
      <c r="L172" s="1">
        <v>8</v>
      </c>
      <c r="M172" s="1">
        <v>3</v>
      </c>
      <c r="N172" s="1">
        <v>10</v>
      </c>
    </row>
    <row r="173" spans="1:14" x14ac:dyDescent="0.55000000000000004">
      <c r="A173" t="s">
        <v>179</v>
      </c>
      <c r="B173" t="str">
        <f t="shared" si="6"/>
        <v>DEB</v>
      </c>
      <c r="C173" t="s">
        <v>180</v>
      </c>
      <c r="D173" t="s">
        <v>215</v>
      </c>
      <c r="E173" s="1">
        <v>0</v>
      </c>
      <c r="F173" s="1" t="str" cm="1">
        <f t="array" ref="F173">RIGHT(I173,SUM(LEN(I173) - LEN(SUBSTITUTE(I173, {"0","1","2","3","4","5","6","7","8","9","10","11","12"},""))))</f>
        <v xml:space="preserve">2014 </v>
      </c>
      <c r="G173" s="1" t="str">
        <f t="shared" si="7"/>
        <v>3-Fall</v>
      </c>
      <c r="H173" s="1" t="str">
        <f t="shared" si="8"/>
        <v>2014 3-Fall</v>
      </c>
      <c r="I173" t="s">
        <v>387</v>
      </c>
      <c r="J173" t="s">
        <v>400</v>
      </c>
      <c r="K173" s="1">
        <v>24</v>
      </c>
      <c r="L173" s="1">
        <v>0</v>
      </c>
      <c r="M173" s="1">
        <v>0</v>
      </c>
      <c r="N173" s="1">
        <v>24</v>
      </c>
    </row>
    <row r="174" spans="1:14" x14ac:dyDescent="0.55000000000000004">
      <c r="A174" t="s">
        <v>179</v>
      </c>
      <c r="B174" t="str">
        <f t="shared" si="6"/>
        <v>DEB</v>
      </c>
      <c r="C174" t="s">
        <v>180</v>
      </c>
      <c r="D174" t="s">
        <v>216</v>
      </c>
      <c r="E174" s="1">
        <v>0</v>
      </c>
      <c r="F174" s="1" t="str" cm="1">
        <f t="array" ref="F174">RIGHT(I174,SUM(LEN(I174) - LEN(SUBSTITUTE(I174, {"0","1","2","3","4","5","6","7","8","9","10","11","12"},""))))</f>
        <v xml:space="preserve">2014 </v>
      </c>
      <c r="G174" s="1" t="str">
        <f t="shared" si="7"/>
        <v>3-Fall</v>
      </c>
      <c r="H174" s="1" t="str">
        <f t="shared" si="8"/>
        <v>2014 3-Fall</v>
      </c>
      <c r="I174" t="s">
        <v>387</v>
      </c>
      <c r="J174" t="s">
        <v>400</v>
      </c>
      <c r="K174" s="1">
        <v>15</v>
      </c>
      <c r="L174" s="1">
        <v>0</v>
      </c>
      <c r="M174" s="1">
        <v>4</v>
      </c>
      <c r="N174" s="1">
        <v>11</v>
      </c>
    </row>
    <row r="175" spans="1:14" x14ac:dyDescent="0.55000000000000004">
      <c r="A175" t="s">
        <v>179</v>
      </c>
      <c r="B175" t="str">
        <f t="shared" si="6"/>
        <v>DEB</v>
      </c>
      <c r="C175" t="s">
        <v>180</v>
      </c>
      <c r="D175" t="s">
        <v>217</v>
      </c>
      <c r="E175" s="1">
        <v>0</v>
      </c>
      <c r="F175" s="1" t="str" cm="1">
        <f t="array" ref="F175">RIGHT(I175,SUM(LEN(I175) - LEN(SUBSTITUTE(I175, {"0","1","2","3","4","5","6","7","8","9","10","11","12"},""))))</f>
        <v xml:space="preserve">2014 </v>
      </c>
      <c r="G175" s="1" t="str">
        <f t="shared" si="7"/>
        <v>3-Fall</v>
      </c>
      <c r="H175" s="1" t="str">
        <f t="shared" si="8"/>
        <v>2014 3-Fall</v>
      </c>
      <c r="I175" t="s">
        <v>387</v>
      </c>
      <c r="J175" t="s">
        <v>400</v>
      </c>
      <c r="K175" s="1">
        <v>25</v>
      </c>
      <c r="L175" s="1">
        <v>0</v>
      </c>
      <c r="M175" s="1">
        <v>0</v>
      </c>
      <c r="N175" s="1">
        <v>25</v>
      </c>
    </row>
    <row r="176" spans="1:14" x14ac:dyDescent="0.55000000000000004">
      <c r="A176" t="s">
        <v>179</v>
      </c>
      <c r="B176" t="str">
        <f t="shared" si="6"/>
        <v>DEB</v>
      </c>
      <c r="C176" t="s">
        <v>180</v>
      </c>
      <c r="D176" t="s">
        <v>218</v>
      </c>
      <c r="E176" s="1">
        <v>0</v>
      </c>
      <c r="F176" s="1" t="str" cm="1">
        <f t="array" ref="F176">RIGHT(I176,SUM(LEN(I176) - LEN(SUBSTITUTE(I176, {"0","1","2","3","4","5","6","7","8","9","10","11","12"},""))))</f>
        <v xml:space="preserve">2014 </v>
      </c>
      <c r="G176" s="1" t="str">
        <f t="shared" si="7"/>
        <v>3-Fall</v>
      </c>
      <c r="H176" s="1" t="str">
        <f t="shared" si="8"/>
        <v>2014 3-Fall</v>
      </c>
      <c r="I176" t="s">
        <v>387</v>
      </c>
      <c r="J176" t="s">
        <v>400</v>
      </c>
      <c r="K176" s="1">
        <v>24</v>
      </c>
      <c r="L176" s="1">
        <v>0</v>
      </c>
      <c r="M176" s="1">
        <v>2</v>
      </c>
      <c r="N176" s="1">
        <v>22</v>
      </c>
    </row>
    <row r="177" spans="1:14" x14ac:dyDescent="0.55000000000000004">
      <c r="A177" t="s">
        <v>179</v>
      </c>
      <c r="B177" t="str">
        <f t="shared" si="6"/>
        <v>DEB</v>
      </c>
      <c r="C177" t="s">
        <v>180</v>
      </c>
      <c r="D177" t="s">
        <v>219</v>
      </c>
      <c r="E177" s="1">
        <v>0</v>
      </c>
      <c r="F177" s="1" t="str" cm="1">
        <f t="array" ref="F177">RIGHT(I177,SUM(LEN(I177) - LEN(SUBSTITUTE(I177, {"0","1","2","3","4","5","6","7","8","9","10","11","12"},""))))</f>
        <v xml:space="preserve">2014 </v>
      </c>
      <c r="G177" s="1" t="str">
        <f t="shared" si="7"/>
        <v>3-Fall</v>
      </c>
      <c r="H177" s="1" t="str">
        <f t="shared" si="8"/>
        <v>2014 3-Fall</v>
      </c>
      <c r="I177" t="s">
        <v>387</v>
      </c>
      <c r="J177" t="s">
        <v>400</v>
      </c>
      <c r="K177" s="1">
        <v>17</v>
      </c>
      <c r="L177" s="1">
        <v>0</v>
      </c>
      <c r="M177" s="1">
        <v>3</v>
      </c>
      <c r="N177" s="1">
        <v>14</v>
      </c>
    </row>
    <row r="178" spans="1:14" x14ac:dyDescent="0.55000000000000004">
      <c r="A178" t="s">
        <v>179</v>
      </c>
      <c r="B178" t="str">
        <f t="shared" si="6"/>
        <v>DEB</v>
      </c>
      <c r="C178" t="s">
        <v>180</v>
      </c>
      <c r="D178" t="s">
        <v>220</v>
      </c>
      <c r="E178" s="1">
        <v>0</v>
      </c>
      <c r="F178" s="1" t="str" cm="1">
        <f t="array" ref="F178">RIGHT(I178,SUM(LEN(I178) - LEN(SUBSTITUTE(I178, {"0","1","2","3","4","5","6","7","8","9","10","11","12"},""))))</f>
        <v xml:space="preserve">2014 </v>
      </c>
      <c r="G178" s="1" t="str">
        <f t="shared" si="7"/>
        <v>3-Fall</v>
      </c>
      <c r="H178" s="1" t="str">
        <f t="shared" si="8"/>
        <v>2014 3-Fall</v>
      </c>
      <c r="I178" t="s">
        <v>387</v>
      </c>
      <c r="J178" t="s">
        <v>400</v>
      </c>
      <c r="K178" s="1">
        <v>7</v>
      </c>
      <c r="L178" s="1">
        <v>0</v>
      </c>
      <c r="M178" s="1">
        <v>1</v>
      </c>
      <c r="N178" s="1">
        <v>6</v>
      </c>
    </row>
    <row r="179" spans="1:14" x14ac:dyDescent="0.55000000000000004">
      <c r="A179" t="s">
        <v>179</v>
      </c>
      <c r="B179" t="str">
        <f t="shared" si="6"/>
        <v>DEB</v>
      </c>
      <c r="C179" t="s">
        <v>180</v>
      </c>
      <c r="D179" t="s">
        <v>221</v>
      </c>
      <c r="E179" s="1">
        <v>0</v>
      </c>
      <c r="F179" s="1" t="str" cm="1">
        <f t="array" ref="F179">RIGHT(I179,SUM(LEN(I179) - LEN(SUBSTITUTE(I179, {"0","1","2","3","4","5","6","7","8","9","10","11","12"},""))))</f>
        <v xml:space="preserve">2015 </v>
      </c>
      <c r="G179" s="1" t="str">
        <f t="shared" si="7"/>
        <v>4-Winter</v>
      </c>
      <c r="H179" s="1" t="str">
        <f t="shared" si="8"/>
        <v>2015 4-Winter</v>
      </c>
      <c r="I179" t="s">
        <v>391</v>
      </c>
      <c r="J179" t="s">
        <v>401</v>
      </c>
      <c r="K179" s="1">
        <v>23</v>
      </c>
      <c r="L179" s="1">
        <v>0</v>
      </c>
      <c r="M179" s="1">
        <v>2</v>
      </c>
      <c r="N179" s="1">
        <v>21</v>
      </c>
    </row>
    <row r="180" spans="1:14" x14ac:dyDescent="0.55000000000000004">
      <c r="A180" t="s">
        <v>179</v>
      </c>
      <c r="B180" t="str">
        <f t="shared" si="6"/>
        <v>DEB</v>
      </c>
      <c r="C180" t="s">
        <v>180</v>
      </c>
      <c r="D180" t="s">
        <v>222</v>
      </c>
      <c r="E180" s="1">
        <v>0</v>
      </c>
      <c r="F180" s="1" t="str" cm="1">
        <f t="array" ref="F180">RIGHT(I180,SUM(LEN(I180) - LEN(SUBSTITUTE(I180, {"0","1","2","3","4","5","6","7","8","9","10","11","12"},""))))</f>
        <v xml:space="preserve">2015 </v>
      </c>
      <c r="G180" s="1" t="str">
        <f t="shared" si="7"/>
        <v>4-Winter</v>
      </c>
      <c r="H180" s="1" t="str">
        <f t="shared" si="8"/>
        <v>2015 4-Winter</v>
      </c>
      <c r="I180" t="s">
        <v>391</v>
      </c>
      <c r="J180" t="s">
        <v>401</v>
      </c>
      <c r="K180" s="1">
        <v>16</v>
      </c>
      <c r="L180" s="1">
        <v>0</v>
      </c>
      <c r="M180" s="1">
        <v>4</v>
      </c>
      <c r="N180" s="1">
        <v>12</v>
      </c>
    </row>
    <row r="181" spans="1:14" x14ac:dyDescent="0.55000000000000004">
      <c r="A181" t="s">
        <v>179</v>
      </c>
      <c r="B181" t="str">
        <f t="shared" si="6"/>
        <v>DEB</v>
      </c>
      <c r="C181" t="s">
        <v>180</v>
      </c>
      <c r="D181" t="s">
        <v>223</v>
      </c>
      <c r="E181" s="1">
        <v>0</v>
      </c>
      <c r="F181" s="1" t="str" cm="1">
        <f t="array" ref="F181">RIGHT(I181,SUM(LEN(I181) - LEN(SUBSTITUTE(I181, {"0","1","2","3","4","5","6","7","8","9","10","11","12"},""))))</f>
        <v xml:space="preserve">2015 </v>
      </c>
      <c r="G181" s="1" t="str">
        <f t="shared" si="7"/>
        <v>4-Winter</v>
      </c>
      <c r="H181" s="1" t="str">
        <f t="shared" si="8"/>
        <v>2015 4-Winter</v>
      </c>
      <c r="I181" t="s">
        <v>391</v>
      </c>
      <c r="J181" t="s">
        <v>401</v>
      </c>
      <c r="K181" s="1">
        <v>7</v>
      </c>
      <c r="L181" s="1">
        <v>0</v>
      </c>
      <c r="M181" s="1">
        <v>0</v>
      </c>
      <c r="N181" s="1">
        <v>7</v>
      </c>
    </row>
    <row r="182" spans="1:14" x14ac:dyDescent="0.55000000000000004">
      <c r="A182" t="s">
        <v>179</v>
      </c>
      <c r="B182" t="str">
        <f t="shared" si="6"/>
        <v>DEB</v>
      </c>
      <c r="C182" t="s">
        <v>180</v>
      </c>
      <c r="D182" t="s">
        <v>224</v>
      </c>
      <c r="E182" s="1">
        <v>0</v>
      </c>
      <c r="F182" s="1" t="str" cm="1">
        <f t="array" ref="F182">RIGHT(I182,SUM(LEN(I182) - LEN(SUBSTITUTE(I182, {"0","1","2","3","4","5","6","7","8","9","10","11","12"},""))))</f>
        <v xml:space="preserve">2015 </v>
      </c>
      <c r="G182" s="1" t="str">
        <f t="shared" si="7"/>
        <v>4-Winter</v>
      </c>
      <c r="H182" s="1" t="str">
        <f t="shared" si="8"/>
        <v>2015 4-Winter</v>
      </c>
      <c r="I182" t="s">
        <v>391</v>
      </c>
      <c r="J182" t="s">
        <v>401</v>
      </c>
      <c r="K182" s="1">
        <v>22</v>
      </c>
      <c r="L182" s="1">
        <v>0</v>
      </c>
      <c r="M182" s="1">
        <v>3</v>
      </c>
      <c r="N182" s="1">
        <v>19</v>
      </c>
    </row>
    <row r="183" spans="1:14" x14ac:dyDescent="0.55000000000000004">
      <c r="A183" t="s">
        <v>179</v>
      </c>
      <c r="B183" t="str">
        <f t="shared" si="6"/>
        <v>DEB</v>
      </c>
      <c r="C183" t="s">
        <v>180</v>
      </c>
      <c r="D183" t="s">
        <v>225</v>
      </c>
      <c r="E183" s="1">
        <v>0</v>
      </c>
      <c r="F183" s="1" t="str" cm="1">
        <f t="array" ref="F183">RIGHT(I183,SUM(LEN(I183) - LEN(SUBSTITUTE(I183, {"0","1","2","3","4","5","6","7","8","9","10","11","12"},""))))</f>
        <v xml:space="preserve">2015 </v>
      </c>
      <c r="G183" s="1" t="str">
        <f t="shared" si="7"/>
        <v>4-Winter</v>
      </c>
      <c r="H183" s="1" t="str">
        <f t="shared" si="8"/>
        <v>2015 4-Winter</v>
      </c>
      <c r="I183" t="s">
        <v>391</v>
      </c>
      <c r="J183" t="s">
        <v>401</v>
      </c>
      <c r="K183" s="1">
        <v>24</v>
      </c>
      <c r="L183" s="1">
        <v>0</v>
      </c>
      <c r="M183" s="1">
        <v>2</v>
      </c>
      <c r="N183" s="1">
        <v>22</v>
      </c>
    </row>
    <row r="184" spans="1:14" x14ac:dyDescent="0.55000000000000004">
      <c r="A184" t="s">
        <v>179</v>
      </c>
      <c r="B184" t="str">
        <f t="shared" si="6"/>
        <v>DEB</v>
      </c>
      <c r="C184" t="s">
        <v>180</v>
      </c>
      <c r="D184" t="s">
        <v>226</v>
      </c>
      <c r="E184" s="1">
        <v>0</v>
      </c>
      <c r="F184" s="1" t="str" cm="1">
        <f t="array" ref="F184">RIGHT(I184,SUM(LEN(I184) - LEN(SUBSTITUTE(I184, {"0","1","2","3","4","5","6","7","8","9","10","11","12"},""))))</f>
        <v xml:space="preserve">2015 </v>
      </c>
      <c r="G184" s="1" t="str">
        <f t="shared" si="7"/>
        <v>4-Winter</v>
      </c>
      <c r="H184" s="1" t="str">
        <f t="shared" si="8"/>
        <v>2015 4-Winter</v>
      </c>
      <c r="I184" t="s">
        <v>391</v>
      </c>
      <c r="J184" t="s">
        <v>401</v>
      </c>
      <c r="K184" s="1">
        <v>21</v>
      </c>
      <c r="L184" s="1">
        <v>0</v>
      </c>
      <c r="M184" s="1">
        <v>2</v>
      </c>
      <c r="N184" s="1">
        <v>19</v>
      </c>
    </row>
    <row r="185" spans="1:14" x14ac:dyDescent="0.55000000000000004">
      <c r="A185" t="s">
        <v>179</v>
      </c>
      <c r="B185" t="str">
        <f t="shared" si="6"/>
        <v>DEB</v>
      </c>
      <c r="C185" t="s">
        <v>180</v>
      </c>
      <c r="D185" t="s">
        <v>227</v>
      </c>
      <c r="E185" s="1">
        <v>0</v>
      </c>
      <c r="F185" s="1" t="str" cm="1">
        <f t="array" ref="F185">RIGHT(I185,SUM(LEN(I185) - LEN(SUBSTITUTE(I185, {"0","1","2","3","4","5","6","7","8","9","10","11","12"},""))))</f>
        <v xml:space="preserve">2015 </v>
      </c>
      <c r="G185" s="1" t="str">
        <f t="shared" si="7"/>
        <v>4-Winter</v>
      </c>
      <c r="H185" s="1" t="str">
        <f t="shared" si="8"/>
        <v>2015 4-Winter</v>
      </c>
      <c r="I185" t="s">
        <v>391</v>
      </c>
      <c r="J185" t="s">
        <v>401</v>
      </c>
      <c r="K185" s="1">
        <v>20</v>
      </c>
      <c r="L185" s="1">
        <v>0</v>
      </c>
      <c r="M185" s="1">
        <v>1</v>
      </c>
      <c r="N185" s="1">
        <v>19</v>
      </c>
    </row>
    <row r="186" spans="1:14" x14ac:dyDescent="0.55000000000000004">
      <c r="A186" t="s">
        <v>179</v>
      </c>
      <c r="B186" t="str">
        <f t="shared" si="6"/>
        <v>DEB</v>
      </c>
      <c r="C186" t="s">
        <v>180</v>
      </c>
      <c r="D186" t="s">
        <v>228</v>
      </c>
      <c r="E186" s="1">
        <v>0</v>
      </c>
      <c r="F186" s="1" t="str" cm="1">
        <f t="array" ref="F186">RIGHT(I186,SUM(LEN(I186) - LEN(SUBSTITUTE(I186, {"0","1","2","3","4","5","6","7","8","9","10","11","12"},""))))</f>
        <v xml:space="preserve">2015 </v>
      </c>
      <c r="G186" s="1" t="str">
        <f t="shared" si="7"/>
        <v>4-Winter</v>
      </c>
      <c r="H186" s="1" t="str">
        <f t="shared" si="8"/>
        <v>2015 4-Winter</v>
      </c>
      <c r="I186" t="s">
        <v>391</v>
      </c>
      <c r="J186" t="s">
        <v>401</v>
      </c>
      <c r="K186" s="1">
        <v>10</v>
      </c>
      <c r="L186" s="1">
        <v>0</v>
      </c>
      <c r="M186" s="1">
        <v>1</v>
      </c>
      <c r="N186" s="1">
        <v>9</v>
      </c>
    </row>
    <row r="187" spans="1:14" x14ac:dyDescent="0.55000000000000004">
      <c r="A187" t="s">
        <v>179</v>
      </c>
      <c r="B187" t="str">
        <f t="shared" si="6"/>
        <v>DEB</v>
      </c>
      <c r="C187" t="s">
        <v>180</v>
      </c>
      <c r="D187" t="s">
        <v>229</v>
      </c>
      <c r="E187" s="1">
        <v>0</v>
      </c>
      <c r="F187" s="1" t="str" cm="1">
        <f t="array" ref="F187">RIGHT(I187,SUM(LEN(I187) - LEN(SUBSTITUTE(I187, {"0","1","2","3","4","5","6","7","8","9","10","11","12"},""))))</f>
        <v xml:space="preserve">2015 </v>
      </c>
      <c r="G187" s="1" t="str">
        <f t="shared" si="7"/>
        <v>1-Spring</v>
      </c>
      <c r="H187" s="1" t="str">
        <f t="shared" si="8"/>
        <v>2015 1-Spring</v>
      </c>
      <c r="I187" t="s">
        <v>382</v>
      </c>
      <c r="J187" t="s">
        <v>395</v>
      </c>
      <c r="K187" s="1">
        <v>17</v>
      </c>
      <c r="L187" s="1">
        <v>0</v>
      </c>
      <c r="M187" s="1">
        <v>2</v>
      </c>
      <c r="N187" s="1">
        <v>15</v>
      </c>
    </row>
    <row r="188" spans="1:14" x14ac:dyDescent="0.55000000000000004">
      <c r="A188" t="s">
        <v>179</v>
      </c>
      <c r="B188" t="str">
        <f t="shared" si="6"/>
        <v>DEB</v>
      </c>
      <c r="C188" t="s">
        <v>180</v>
      </c>
      <c r="D188" t="s">
        <v>230</v>
      </c>
      <c r="E188" s="1">
        <v>0</v>
      </c>
      <c r="F188" s="1" t="str" cm="1">
        <f t="array" ref="F188">RIGHT(I188,SUM(LEN(I188) - LEN(SUBSTITUTE(I188, {"0","1","2","3","4","5","6","7","8","9","10","11","12"},""))))</f>
        <v xml:space="preserve">2015 </v>
      </c>
      <c r="G188" s="1" t="str">
        <f t="shared" si="7"/>
        <v>1-Spring</v>
      </c>
      <c r="H188" s="1" t="str">
        <f t="shared" si="8"/>
        <v>2015 1-Spring</v>
      </c>
      <c r="I188" t="s">
        <v>382</v>
      </c>
      <c r="J188" t="s">
        <v>395</v>
      </c>
      <c r="K188" s="1">
        <v>3</v>
      </c>
      <c r="L188" s="1">
        <v>0</v>
      </c>
      <c r="M188" s="1">
        <v>0</v>
      </c>
      <c r="N188" s="1">
        <v>3</v>
      </c>
    </row>
    <row r="189" spans="1:14" x14ac:dyDescent="0.55000000000000004">
      <c r="A189" t="s">
        <v>179</v>
      </c>
      <c r="B189" t="str">
        <f t="shared" si="6"/>
        <v>DEB</v>
      </c>
      <c r="C189" t="s">
        <v>180</v>
      </c>
      <c r="D189" t="s">
        <v>231</v>
      </c>
      <c r="E189" s="1">
        <v>0</v>
      </c>
      <c r="F189" s="1" t="str" cm="1">
        <f t="array" ref="F189">RIGHT(I189,SUM(LEN(I189) - LEN(SUBSTITUTE(I189, {"0","1","2","3","4","5","6","7","8","9","10","11","12"},""))))</f>
        <v xml:space="preserve">2015 </v>
      </c>
      <c r="G189" s="1" t="str">
        <f t="shared" si="7"/>
        <v>1-Spring</v>
      </c>
      <c r="H189" s="1" t="str">
        <f t="shared" si="8"/>
        <v>2015 1-Spring</v>
      </c>
      <c r="I189" t="s">
        <v>382</v>
      </c>
      <c r="J189" t="s">
        <v>395</v>
      </c>
      <c r="K189" s="1">
        <v>21</v>
      </c>
      <c r="L189" s="1">
        <v>0</v>
      </c>
      <c r="M189" s="1">
        <v>6</v>
      </c>
      <c r="N189" s="1">
        <v>15</v>
      </c>
    </row>
    <row r="190" spans="1:14" x14ac:dyDescent="0.55000000000000004">
      <c r="A190" t="s">
        <v>179</v>
      </c>
      <c r="B190" t="str">
        <f t="shared" si="6"/>
        <v>DEB</v>
      </c>
      <c r="C190" t="s">
        <v>180</v>
      </c>
      <c r="D190" t="s">
        <v>232</v>
      </c>
      <c r="E190" s="1">
        <v>0</v>
      </c>
      <c r="F190" s="1" t="str" cm="1">
        <f t="array" ref="F190">RIGHT(I190,SUM(LEN(I190) - LEN(SUBSTITUTE(I190, {"0","1","2","3","4","5","6","7","8","9","10","11","12"},""))))</f>
        <v xml:space="preserve">2015 </v>
      </c>
      <c r="G190" s="1" t="str">
        <f t="shared" si="7"/>
        <v>1-Spring</v>
      </c>
      <c r="H190" s="1" t="str">
        <f t="shared" si="8"/>
        <v>2015 1-Spring</v>
      </c>
      <c r="I190" t="s">
        <v>382</v>
      </c>
      <c r="J190" t="s">
        <v>395</v>
      </c>
      <c r="K190" s="1">
        <v>6</v>
      </c>
      <c r="L190" s="1">
        <v>0</v>
      </c>
      <c r="M190" s="1">
        <v>1</v>
      </c>
      <c r="N190" s="1">
        <v>5</v>
      </c>
    </row>
    <row r="191" spans="1:14" x14ac:dyDescent="0.55000000000000004">
      <c r="A191" t="s">
        <v>179</v>
      </c>
      <c r="B191" t="str">
        <f t="shared" si="6"/>
        <v>DEB</v>
      </c>
      <c r="C191" t="s">
        <v>180</v>
      </c>
      <c r="D191" t="s">
        <v>233</v>
      </c>
      <c r="E191" s="1">
        <v>0</v>
      </c>
      <c r="F191" s="1" t="str" cm="1">
        <f t="array" ref="F191">RIGHT(I191,SUM(LEN(I191) - LEN(SUBSTITUTE(I191, {"0","1","2","3","4","5","6","7","8","9","10","11","12"},""))))</f>
        <v xml:space="preserve">2015 </v>
      </c>
      <c r="G191" s="1" t="str">
        <f t="shared" si="7"/>
        <v>1-Spring</v>
      </c>
      <c r="H191" s="1" t="str">
        <f t="shared" si="8"/>
        <v>2015 1-Spring</v>
      </c>
      <c r="I191" t="s">
        <v>382</v>
      </c>
      <c r="J191" t="s">
        <v>395</v>
      </c>
      <c r="K191" s="1">
        <v>21</v>
      </c>
      <c r="L191" s="1">
        <v>0</v>
      </c>
      <c r="M191" s="1">
        <v>1</v>
      </c>
      <c r="N191" s="1">
        <v>20</v>
      </c>
    </row>
    <row r="192" spans="1:14" x14ac:dyDescent="0.55000000000000004">
      <c r="A192" t="s">
        <v>179</v>
      </c>
      <c r="B192" t="str">
        <f t="shared" si="6"/>
        <v>DEB</v>
      </c>
      <c r="C192" t="s">
        <v>180</v>
      </c>
      <c r="D192" t="s">
        <v>234</v>
      </c>
      <c r="E192" s="1">
        <v>0</v>
      </c>
      <c r="F192" s="1" t="str" cm="1">
        <f t="array" ref="F192">RIGHT(I192,SUM(LEN(I192) - LEN(SUBSTITUTE(I192, {"0","1","2","3","4","5","6","7","8","9","10","11","12"},""))))</f>
        <v xml:space="preserve">2015 </v>
      </c>
      <c r="G192" s="1" t="str">
        <f t="shared" si="7"/>
        <v>1-Spring</v>
      </c>
      <c r="H192" s="1" t="str">
        <f t="shared" si="8"/>
        <v>2015 1-Spring</v>
      </c>
      <c r="I192" t="s">
        <v>382</v>
      </c>
      <c r="J192" t="s">
        <v>395</v>
      </c>
      <c r="K192" s="1">
        <v>27</v>
      </c>
      <c r="L192" s="1">
        <v>0</v>
      </c>
      <c r="M192" s="1">
        <v>0</v>
      </c>
      <c r="N192" s="1">
        <v>27</v>
      </c>
    </row>
    <row r="193" spans="1:14" x14ac:dyDescent="0.55000000000000004">
      <c r="A193" t="s">
        <v>179</v>
      </c>
      <c r="B193" t="str">
        <f t="shared" si="6"/>
        <v>DEB</v>
      </c>
      <c r="C193" t="s">
        <v>180</v>
      </c>
      <c r="D193" t="s">
        <v>235</v>
      </c>
      <c r="E193" s="1">
        <v>0</v>
      </c>
      <c r="F193" s="1" t="str" cm="1">
        <f t="array" ref="F193">RIGHT(I193,SUM(LEN(I193) - LEN(SUBSTITUTE(I193, {"0","1","2","3","4","5","6","7","8","9","10","11","12"},""))))</f>
        <v xml:space="preserve">2015 </v>
      </c>
      <c r="G193" s="1" t="str">
        <f t="shared" si="7"/>
        <v>1-Spring</v>
      </c>
      <c r="H193" s="1" t="str">
        <f t="shared" si="8"/>
        <v>2015 1-Spring</v>
      </c>
      <c r="I193" t="s">
        <v>382</v>
      </c>
      <c r="J193" t="s">
        <v>395</v>
      </c>
      <c r="K193" s="1">
        <v>17</v>
      </c>
      <c r="L193" s="1">
        <v>0</v>
      </c>
      <c r="M193" s="1">
        <v>1</v>
      </c>
      <c r="N193" s="1">
        <v>16</v>
      </c>
    </row>
    <row r="194" spans="1:14" x14ac:dyDescent="0.55000000000000004">
      <c r="A194" t="s">
        <v>179</v>
      </c>
      <c r="B194" t="str">
        <f t="shared" si="6"/>
        <v>DEB</v>
      </c>
      <c r="C194" t="s">
        <v>180</v>
      </c>
      <c r="D194" t="s">
        <v>236</v>
      </c>
      <c r="E194" s="1">
        <v>0</v>
      </c>
      <c r="F194" s="1" t="str" cm="1">
        <f t="array" ref="F194">RIGHT(I194,SUM(LEN(I194) - LEN(SUBSTITUTE(I194, {"0","1","2","3","4","5","6","7","8","9","10","11","12"},""))))</f>
        <v xml:space="preserve">2015 </v>
      </c>
      <c r="G194" s="1" t="str">
        <f t="shared" si="7"/>
        <v>1-Spring</v>
      </c>
      <c r="H194" s="1" t="str">
        <f t="shared" si="8"/>
        <v>2015 1-Spring</v>
      </c>
      <c r="I194" t="s">
        <v>382</v>
      </c>
      <c r="J194" t="s">
        <v>395</v>
      </c>
      <c r="K194" s="1">
        <v>24</v>
      </c>
      <c r="L194" s="1">
        <v>0</v>
      </c>
      <c r="M194" s="1">
        <v>2</v>
      </c>
      <c r="N194" s="1">
        <v>22</v>
      </c>
    </row>
    <row r="195" spans="1:14" x14ac:dyDescent="0.55000000000000004">
      <c r="A195" t="s">
        <v>179</v>
      </c>
      <c r="B195" t="str">
        <f t="shared" ref="B195:B258" si="9">LEFT(C195,3)</f>
        <v>DEB</v>
      </c>
      <c r="C195" t="s">
        <v>180</v>
      </c>
      <c r="D195" t="s">
        <v>237</v>
      </c>
      <c r="E195" s="1">
        <v>0</v>
      </c>
      <c r="F195" s="1" t="str" cm="1">
        <f t="array" ref="F195">RIGHT(I195,SUM(LEN(I195) - LEN(SUBSTITUTE(I195, {"0","1","2","3","4","5","6","7","8","9","10","11","12"},""))))</f>
        <v xml:space="preserve">2015 </v>
      </c>
      <c r="G195" s="1" t="str">
        <f t="shared" ref="G195:G258" si="10">IFERROR(LEFT(I195,FIND(" ",I195)-1),I195)</f>
        <v>2-Summer</v>
      </c>
      <c r="H195" s="1" t="str">
        <f t="shared" ref="H195:H258" si="11">F195&amp;""&amp;G195</f>
        <v>2015 2-Summer</v>
      </c>
      <c r="I195" t="s">
        <v>384</v>
      </c>
      <c r="J195" t="s">
        <v>402</v>
      </c>
      <c r="K195" s="1">
        <v>11</v>
      </c>
      <c r="L195" s="1">
        <v>0</v>
      </c>
      <c r="M195" s="1">
        <v>3</v>
      </c>
      <c r="N195" s="1">
        <v>8</v>
      </c>
    </row>
    <row r="196" spans="1:14" x14ac:dyDescent="0.55000000000000004">
      <c r="A196" t="s">
        <v>179</v>
      </c>
      <c r="B196" t="str">
        <f t="shared" si="9"/>
        <v>DEB</v>
      </c>
      <c r="C196" t="s">
        <v>180</v>
      </c>
      <c r="D196" t="s">
        <v>238</v>
      </c>
      <c r="E196" s="1">
        <v>0</v>
      </c>
      <c r="F196" s="1" t="str" cm="1">
        <f t="array" ref="F196">RIGHT(I196,SUM(LEN(I196) - LEN(SUBSTITUTE(I196, {"0","1","2","3","4","5","6","7","8","9","10","11","12"},""))))</f>
        <v xml:space="preserve">2015 </v>
      </c>
      <c r="G196" s="1" t="str">
        <f t="shared" si="10"/>
        <v>2-Summer</v>
      </c>
      <c r="H196" s="1" t="str">
        <f t="shared" si="11"/>
        <v>2015 2-Summer</v>
      </c>
      <c r="I196" t="s">
        <v>384</v>
      </c>
      <c r="J196" t="s">
        <v>402</v>
      </c>
      <c r="K196" s="1">
        <v>15</v>
      </c>
      <c r="L196" s="1">
        <v>0</v>
      </c>
      <c r="M196" s="1">
        <v>0</v>
      </c>
      <c r="N196" s="1">
        <v>15</v>
      </c>
    </row>
    <row r="197" spans="1:14" x14ac:dyDescent="0.55000000000000004">
      <c r="A197" t="s">
        <v>179</v>
      </c>
      <c r="B197" t="str">
        <f t="shared" si="9"/>
        <v>DEB</v>
      </c>
      <c r="C197" t="s">
        <v>180</v>
      </c>
      <c r="D197" t="s">
        <v>239</v>
      </c>
      <c r="E197" s="1">
        <v>0</v>
      </c>
      <c r="F197" s="1" t="str" cm="1">
        <f t="array" ref="F197">RIGHT(I197,SUM(LEN(I197) - LEN(SUBSTITUTE(I197, {"0","1","2","3","4","5","6","7","8","9","10","11","12"},""))))</f>
        <v xml:space="preserve">2015 </v>
      </c>
      <c r="G197" s="1" t="str">
        <f t="shared" si="10"/>
        <v>2-Summer</v>
      </c>
      <c r="H197" s="1" t="str">
        <f t="shared" si="11"/>
        <v>2015 2-Summer</v>
      </c>
      <c r="I197" t="s">
        <v>384</v>
      </c>
      <c r="J197" t="s">
        <v>402</v>
      </c>
      <c r="K197" s="1">
        <v>23</v>
      </c>
      <c r="L197" s="1">
        <v>0</v>
      </c>
      <c r="M197" s="1">
        <v>0</v>
      </c>
      <c r="N197" s="1">
        <v>23</v>
      </c>
    </row>
    <row r="198" spans="1:14" x14ac:dyDescent="0.55000000000000004">
      <c r="A198" t="s">
        <v>179</v>
      </c>
      <c r="B198" t="str">
        <f t="shared" si="9"/>
        <v>DEB</v>
      </c>
      <c r="C198" t="s">
        <v>180</v>
      </c>
      <c r="D198" t="s">
        <v>240</v>
      </c>
      <c r="E198" s="1">
        <v>0</v>
      </c>
      <c r="F198" s="1" t="str" cm="1">
        <f t="array" ref="F198">RIGHT(I198,SUM(LEN(I198) - LEN(SUBSTITUTE(I198, {"0","1","2","3","4","5","6","7","8","9","10","11","12"},""))))</f>
        <v xml:space="preserve">2015 </v>
      </c>
      <c r="G198" s="1" t="str">
        <f t="shared" si="10"/>
        <v>2-Summer</v>
      </c>
      <c r="H198" s="1" t="str">
        <f t="shared" si="11"/>
        <v>2015 2-Summer</v>
      </c>
      <c r="I198" t="s">
        <v>384</v>
      </c>
      <c r="J198" t="s">
        <v>402</v>
      </c>
      <c r="K198" s="1">
        <v>15</v>
      </c>
      <c r="L198" s="1">
        <v>0</v>
      </c>
      <c r="M198" s="1">
        <v>0</v>
      </c>
      <c r="N198" s="1">
        <v>15</v>
      </c>
    </row>
    <row r="199" spans="1:14" x14ac:dyDescent="0.55000000000000004">
      <c r="A199" t="s">
        <v>179</v>
      </c>
      <c r="B199" t="str">
        <f t="shared" si="9"/>
        <v>DEB</v>
      </c>
      <c r="C199" t="s">
        <v>180</v>
      </c>
      <c r="D199" t="s">
        <v>241</v>
      </c>
      <c r="E199" s="1">
        <v>0</v>
      </c>
      <c r="F199" s="1" t="str" cm="1">
        <f t="array" ref="F199">RIGHT(I199,SUM(LEN(I199) - LEN(SUBSTITUTE(I199, {"0","1","2","3","4","5","6","7","8","9","10","11","12"},""))))</f>
        <v xml:space="preserve">2015 </v>
      </c>
      <c r="G199" s="1" t="str">
        <f t="shared" si="10"/>
        <v>2-Summer</v>
      </c>
      <c r="H199" s="1" t="str">
        <f t="shared" si="11"/>
        <v>2015 2-Summer</v>
      </c>
      <c r="I199" t="s">
        <v>384</v>
      </c>
      <c r="J199" t="s">
        <v>402</v>
      </c>
      <c r="K199" s="1">
        <v>18</v>
      </c>
      <c r="L199" s="1">
        <v>0</v>
      </c>
      <c r="M199" s="1">
        <v>0</v>
      </c>
      <c r="N199" s="1">
        <v>18</v>
      </c>
    </row>
    <row r="200" spans="1:14" x14ac:dyDescent="0.55000000000000004">
      <c r="A200" t="s">
        <v>179</v>
      </c>
      <c r="B200" t="str">
        <f t="shared" si="9"/>
        <v>DEB</v>
      </c>
      <c r="C200" t="s">
        <v>180</v>
      </c>
      <c r="D200" t="s">
        <v>242</v>
      </c>
      <c r="E200" s="1">
        <v>0</v>
      </c>
      <c r="F200" s="1" t="str" cm="1">
        <f t="array" ref="F200">RIGHT(I200,SUM(LEN(I200) - LEN(SUBSTITUTE(I200, {"0","1","2","3","4","5","6","7","8","9","10","11","12"},""))))</f>
        <v xml:space="preserve">2015 </v>
      </c>
      <c r="G200" s="1" t="str">
        <f t="shared" si="10"/>
        <v>3-Fall</v>
      </c>
      <c r="H200" s="1" t="str">
        <f t="shared" si="11"/>
        <v>2015 3-Fall</v>
      </c>
      <c r="I200" t="s">
        <v>388</v>
      </c>
      <c r="J200" t="s">
        <v>403</v>
      </c>
      <c r="K200" s="1">
        <v>9</v>
      </c>
      <c r="L200" s="1">
        <v>0</v>
      </c>
      <c r="M200" s="1">
        <v>0</v>
      </c>
      <c r="N200" s="1">
        <v>9</v>
      </c>
    </row>
    <row r="201" spans="1:14" x14ac:dyDescent="0.55000000000000004">
      <c r="A201" t="s">
        <v>179</v>
      </c>
      <c r="B201" t="str">
        <f t="shared" si="9"/>
        <v>DEB</v>
      </c>
      <c r="C201" t="s">
        <v>180</v>
      </c>
      <c r="D201" t="s">
        <v>243</v>
      </c>
      <c r="E201" s="1">
        <v>0</v>
      </c>
      <c r="F201" s="1" t="str" cm="1">
        <f t="array" ref="F201">RIGHT(I201,SUM(LEN(I201) - LEN(SUBSTITUTE(I201, {"0","1","2","3","4","5","6","7","8","9","10","11","12"},""))))</f>
        <v xml:space="preserve">2015 </v>
      </c>
      <c r="G201" s="1" t="str">
        <f t="shared" si="10"/>
        <v>3-Fall</v>
      </c>
      <c r="H201" s="1" t="str">
        <f t="shared" si="11"/>
        <v>2015 3-Fall</v>
      </c>
      <c r="I201" t="s">
        <v>388</v>
      </c>
      <c r="J201" t="s">
        <v>403</v>
      </c>
      <c r="K201" s="1">
        <v>21</v>
      </c>
      <c r="L201" s="1">
        <v>1</v>
      </c>
      <c r="M201" s="1">
        <v>4</v>
      </c>
      <c r="N201" s="1">
        <v>16</v>
      </c>
    </row>
    <row r="202" spans="1:14" x14ac:dyDescent="0.55000000000000004">
      <c r="A202" t="s">
        <v>179</v>
      </c>
      <c r="B202" t="str">
        <f t="shared" si="9"/>
        <v>DEB</v>
      </c>
      <c r="C202" t="s">
        <v>180</v>
      </c>
      <c r="D202" t="s">
        <v>244</v>
      </c>
      <c r="E202" s="1">
        <v>0</v>
      </c>
      <c r="F202" s="1" t="str" cm="1">
        <f t="array" ref="F202">RIGHT(I202,SUM(LEN(I202) - LEN(SUBSTITUTE(I202, {"0","1","2","3","4","5","6","7","8","9","10","11","12"},""))))</f>
        <v xml:space="preserve">2015 </v>
      </c>
      <c r="G202" s="1" t="str">
        <f t="shared" si="10"/>
        <v>3-Fall</v>
      </c>
      <c r="H202" s="1" t="str">
        <f t="shared" si="11"/>
        <v>2015 3-Fall</v>
      </c>
      <c r="I202" t="s">
        <v>388</v>
      </c>
      <c r="J202" t="s">
        <v>403</v>
      </c>
      <c r="K202" s="1">
        <v>20</v>
      </c>
      <c r="L202" s="1">
        <v>0</v>
      </c>
      <c r="M202" s="1">
        <v>3</v>
      </c>
      <c r="N202" s="1">
        <v>17</v>
      </c>
    </row>
    <row r="203" spans="1:14" x14ac:dyDescent="0.55000000000000004">
      <c r="A203" t="s">
        <v>179</v>
      </c>
      <c r="B203" t="str">
        <f t="shared" si="9"/>
        <v>DEB</v>
      </c>
      <c r="C203" t="s">
        <v>180</v>
      </c>
      <c r="D203" t="s">
        <v>245</v>
      </c>
      <c r="E203" s="1">
        <v>0</v>
      </c>
      <c r="F203" s="1" t="str" cm="1">
        <f t="array" ref="F203">RIGHT(I203,SUM(LEN(I203) - LEN(SUBSTITUTE(I203, {"0","1","2","3","4","5","6","7","8","9","10","11","12"},""))))</f>
        <v xml:space="preserve">2015 </v>
      </c>
      <c r="G203" s="1" t="str">
        <f t="shared" si="10"/>
        <v>3-Fall</v>
      </c>
      <c r="H203" s="1" t="str">
        <f t="shared" si="11"/>
        <v>2015 3-Fall</v>
      </c>
      <c r="I203" t="s">
        <v>388</v>
      </c>
      <c r="J203" t="s">
        <v>403</v>
      </c>
      <c r="K203" s="1">
        <v>21</v>
      </c>
      <c r="L203" s="1">
        <v>0</v>
      </c>
      <c r="M203" s="1">
        <v>1</v>
      </c>
      <c r="N203" s="1">
        <v>20</v>
      </c>
    </row>
    <row r="204" spans="1:14" x14ac:dyDescent="0.55000000000000004">
      <c r="A204" t="s">
        <v>179</v>
      </c>
      <c r="B204" t="str">
        <f t="shared" si="9"/>
        <v>DEB</v>
      </c>
      <c r="C204" t="s">
        <v>180</v>
      </c>
      <c r="D204" t="s">
        <v>246</v>
      </c>
      <c r="E204" s="1">
        <v>0</v>
      </c>
      <c r="F204" s="1" t="str" cm="1">
        <f t="array" ref="F204">RIGHT(I204,SUM(LEN(I204) - LEN(SUBSTITUTE(I204, {"0","1","2","3","4","5","6","7","8","9","10","11","12"},""))))</f>
        <v xml:space="preserve">2015 </v>
      </c>
      <c r="G204" s="1" t="str">
        <f t="shared" si="10"/>
        <v>3-Fall</v>
      </c>
      <c r="H204" s="1" t="str">
        <f t="shared" si="11"/>
        <v>2015 3-Fall</v>
      </c>
      <c r="I204" t="s">
        <v>388</v>
      </c>
      <c r="J204" t="s">
        <v>403</v>
      </c>
      <c r="K204" s="1">
        <v>27</v>
      </c>
      <c r="L204" s="1">
        <v>0</v>
      </c>
      <c r="M204" s="1">
        <v>1</v>
      </c>
      <c r="N204" s="1">
        <v>26</v>
      </c>
    </row>
    <row r="205" spans="1:14" x14ac:dyDescent="0.55000000000000004">
      <c r="A205" t="s">
        <v>179</v>
      </c>
      <c r="B205" t="str">
        <f t="shared" si="9"/>
        <v>DEB</v>
      </c>
      <c r="C205" t="s">
        <v>180</v>
      </c>
      <c r="D205" t="s">
        <v>247</v>
      </c>
      <c r="E205" s="1">
        <v>0</v>
      </c>
      <c r="F205" s="1" t="str" cm="1">
        <f t="array" ref="F205">RIGHT(I205,SUM(LEN(I205) - LEN(SUBSTITUTE(I205, {"0","1","2","3","4","5","6","7","8","9","10","11","12"},""))))</f>
        <v xml:space="preserve">2015 </v>
      </c>
      <c r="G205" s="1" t="str">
        <f t="shared" si="10"/>
        <v>3-Fall</v>
      </c>
      <c r="H205" s="1" t="str">
        <f t="shared" si="11"/>
        <v>2015 3-Fall</v>
      </c>
      <c r="I205" t="s">
        <v>388</v>
      </c>
      <c r="J205" t="s">
        <v>403</v>
      </c>
      <c r="K205" s="1">
        <v>5</v>
      </c>
      <c r="L205" s="1">
        <v>0</v>
      </c>
      <c r="M205" s="1">
        <v>0</v>
      </c>
      <c r="N205" s="1">
        <v>5</v>
      </c>
    </row>
    <row r="206" spans="1:14" x14ac:dyDescent="0.55000000000000004">
      <c r="A206" t="s">
        <v>179</v>
      </c>
      <c r="B206" t="str">
        <f t="shared" si="9"/>
        <v>DEB</v>
      </c>
      <c r="C206" t="s">
        <v>180</v>
      </c>
      <c r="D206" t="s">
        <v>248</v>
      </c>
      <c r="E206" s="1">
        <v>0</v>
      </c>
      <c r="F206" s="1" t="str" cm="1">
        <f t="array" ref="F206">RIGHT(I206,SUM(LEN(I206) - LEN(SUBSTITUTE(I206, {"0","1","2","3","4","5","6","7","8","9","10","11","12"},""))))</f>
        <v xml:space="preserve">2015 </v>
      </c>
      <c r="G206" s="1" t="str">
        <f t="shared" si="10"/>
        <v>3-Fall</v>
      </c>
      <c r="H206" s="1" t="str">
        <f t="shared" si="11"/>
        <v>2015 3-Fall</v>
      </c>
      <c r="I206" t="s">
        <v>388</v>
      </c>
      <c r="J206" t="s">
        <v>403</v>
      </c>
      <c r="K206" s="1">
        <v>22</v>
      </c>
      <c r="L206" s="1">
        <v>0</v>
      </c>
      <c r="M206" s="1">
        <v>1</v>
      </c>
      <c r="N206" s="1">
        <v>21</v>
      </c>
    </row>
    <row r="207" spans="1:14" x14ac:dyDescent="0.55000000000000004">
      <c r="A207" t="s">
        <v>179</v>
      </c>
      <c r="B207" t="str">
        <f t="shared" si="9"/>
        <v>DEB</v>
      </c>
      <c r="C207" t="s">
        <v>180</v>
      </c>
      <c r="D207" t="s">
        <v>249</v>
      </c>
      <c r="E207" s="1">
        <v>0</v>
      </c>
      <c r="F207" s="1" t="str" cm="1">
        <f t="array" ref="F207">RIGHT(I207,SUM(LEN(I207) - LEN(SUBSTITUTE(I207, {"0","1","2","3","4","5","6","7","8","9","10","11","12"},""))))</f>
        <v xml:space="preserve">2015 </v>
      </c>
      <c r="G207" s="1" t="str">
        <f t="shared" si="10"/>
        <v>3-Fall</v>
      </c>
      <c r="H207" s="1" t="str">
        <f t="shared" si="11"/>
        <v>2015 3-Fall</v>
      </c>
      <c r="I207" t="s">
        <v>388</v>
      </c>
      <c r="J207" t="s">
        <v>403</v>
      </c>
      <c r="K207" s="1">
        <v>21</v>
      </c>
      <c r="L207" s="1">
        <v>0</v>
      </c>
      <c r="M207" s="1">
        <v>2</v>
      </c>
      <c r="N207" s="1">
        <v>19</v>
      </c>
    </row>
    <row r="208" spans="1:14" x14ac:dyDescent="0.55000000000000004">
      <c r="A208" t="s">
        <v>179</v>
      </c>
      <c r="B208" t="str">
        <f t="shared" si="9"/>
        <v>DEB</v>
      </c>
      <c r="C208" t="s">
        <v>180</v>
      </c>
      <c r="D208" t="s">
        <v>250</v>
      </c>
      <c r="E208" s="1">
        <v>0</v>
      </c>
      <c r="F208" s="1" t="str" cm="1">
        <f t="array" ref="F208">RIGHT(I208,SUM(LEN(I208) - LEN(SUBSTITUTE(I208, {"0","1","2","3","4","5","6","7","8","9","10","11","12"},""))))</f>
        <v xml:space="preserve">2015 </v>
      </c>
      <c r="G208" s="1" t="str">
        <f t="shared" si="10"/>
        <v>3-Fall</v>
      </c>
      <c r="H208" s="1" t="str">
        <f t="shared" si="11"/>
        <v>2015 3-Fall</v>
      </c>
      <c r="I208" t="s">
        <v>388</v>
      </c>
      <c r="J208" t="s">
        <v>403</v>
      </c>
      <c r="K208" s="1">
        <v>18</v>
      </c>
      <c r="L208" s="1">
        <v>0</v>
      </c>
      <c r="M208" s="1">
        <v>2</v>
      </c>
      <c r="N208" s="1">
        <v>16</v>
      </c>
    </row>
    <row r="209" spans="1:14" x14ac:dyDescent="0.55000000000000004">
      <c r="A209" t="s">
        <v>179</v>
      </c>
      <c r="B209" t="str">
        <f t="shared" si="9"/>
        <v>DEB</v>
      </c>
      <c r="C209" t="s">
        <v>180</v>
      </c>
      <c r="D209" t="s">
        <v>251</v>
      </c>
      <c r="E209" s="1">
        <v>0</v>
      </c>
      <c r="F209" s="1" t="str" cm="1">
        <f t="array" ref="F209">RIGHT(I209,SUM(LEN(I209) - LEN(SUBSTITUTE(I209, {"0","1","2","3","4","5","6","7","8","9","10","11","12"},""))))</f>
        <v xml:space="preserve">2016 </v>
      </c>
      <c r="G209" s="1" t="str">
        <f t="shared" si="10"/>
        <v>4-Winter</v>
      </c>
      <c r="H209" s="1" t="str">
        <f t="shared" si="11"/>
        <v>2016 4-Winter</v>
      </c>
      <c r="I209" t="s">
        <v>392</v>
      </c>
      <c r="J209" t="s">
        <v>404</v>
      </c>
      <c r="K209" s="1">
        <v>22</v>
      </c>
      <c r="L209" s="1">
        <v>0</v>
      </c>
      <c r="M209" s="1">
        <v>3</v>
      </c>
      <c r="N209" s="1">
        <v>19</v>
      </c>
    </row>
    <row r="210" spans="1:14" x14ac:dyDescent="0.55000000000000004">
      <c r="A210" t="s">
        <v>179</v>
      </c>
      <c r="B210" t="str">
        <f t="shared" si="9"/>
        <v>DEB</v>
      </c>
      <c r="C210" t="s">
        <v>180</v>
      </c>
      <c r="D210" t="s">
        <v>252</v>
      </c>
      <c r="E210" s="1">
        <v>0</v>
      </c>
      <c r="F210" s="1" t="str" cm="1">
        <f t="array" ref="F210">RIGHT(I210,SUM(LEN(I210) - LEN(SUBSTITUTE(I210, {"0","1","2","3","4","5","6","7","8","9","10","11","12"},""))))</f>
        <v xml:space="preserve">2016 </v>
      </c>
      <c r="G210" s="1" t="str">
        <f t="shared" si="10"/>
        <v>4-Winter</v>
      </c>
      <c r="H210" s="1" t="str">
        <f t="shared" si="11"/>
        <v>2016 4-Winter</v>
      </c>
      <c r="I210" t="s">
        <v>392</v>
      </c>
      <c r="J210" t="s">
        <v>404</v>
      </c>
      <c r="K210" s="1">
        <v>23</v>
      </c>
      <c r="L210" s="1">
        <v>0</v>
      </c>
      <c r="M210" s="1">
        <v>5</v>
      </c>
      <c r="N210" s="1">
        <v>18</v>
      </c>
    </row>
    <row r="211" spans="1:14" x14ac:dyDescent="0.55000000000000004">
      <c r="A211" t="s">
        <v>179</v>
      </c>
      <c r="B211" t="str">
        <f t="shared" si="9"/>
        <v>DEB</v>
      </c>
      <c r="C211" t="s">
        <v>180</v>
      </c>
      <c r="D211" t="s">
        <v>253</v>
      </c>
      <c r="E211" s="1">
        <v>0</v>
      </c>
      <c r="F211" s="1" t="str" cm="1">
        <f t="array" ref="F211">RIGHT(I211,SUM(LEN(I211) - LEN(SUBSTITUTE(I211, {"0","1","2","3","4","5","6","7","8","9","10","11","12"},""))))</f>
        <v xml:space="preserve">2016 </v>
      </c>
      <c r="G211" s="1" t="str">
        <f t="shared" si="10"/>
        <v>4-Winter</v>
      </c>
      <c r="H211" s="1" t="str">
        <f t="shared" si="11"/>
        <v>2016 4-Winter</v>
      </c>
      <c r="I211" t="s">
        <v>392</v>
      </c>
      <c r="J211" t="s">
        <v>404</v>
      </c>
      <c r="K211" s="1">
        <v>12</v>
      </c>
      <c r="L211" s="1">
        <v>0</v>
      </c>
      <c r="M211" s="1">
        <v>1</v>
      </c>
      <c r="N211" s="1">
        <v>11</v>
      </c>
    </row>
    <row r="212" spans="1:14" x14ac:dyDescent="0.55000000000000004">
      <c r="A212" t="s">
        <v>179</v>
      </c>
      <c r="B212" t="str">
        <f t="shared" si="9"/>
        <v>DEB</v>
      </c>
      <c r="C212" t="s">
        <v>180</v>
      </c>
      <c r="D212" t="s">
        <v>254</v>
      </c>
      <c r="E212" s="1">
        <v>0</v>
      </c>
      <c r="F212" s="1" t="str" cm="1">
        <f t="array" ref="F212">RIGHT(I212,SUM(LEN(I212) - LEN(SUBSTITUTE(I212, {"0","1","2","3","4","5","6","7","8","9","10","11","12"},""))))</f>
        <v xml:space="preserve">2016 </v>
      </c>
      <c r="G212" s="1" t="str">
        <f t="shared" si="10"/>
        <v>4-Winter</v>
      </c>
      <c r="H212" s="1" t="str">
        <f t="shared" si="11"/>
        <v>2016 4-Winter</v>
      </c>
      <c r="I212" t="s">
        <v>392</v>
      </c>
      <c r="J212" t="s">
        <v>404</v>
      </c>
      <c r="K212" s="1">
        <v>19</v>
      </c>
      <c r="L212" s="1">
        <v>0</v>
      </c>
      <c r="M212" s="1">
        <v>4</v>
      </c>
      <c r="N212" s="1">
        <v>15</v>
      </c>
    </row>
    <row r="213" spans="1:14" x14ac:dyDescent="0.55000000000000004">
      <c r="A213" t="s">
        <v>179</v>
      </c>
      <c r="B213" t="str">
        <f t="shared" si="9"/>
        <v>DEB</v>
      </c>
      <c r="C213" t="s">
        <v>180</v>
      </c>
      <c r="D213" t="s">
        <v>255</v>
      </c>
      <c r="E213" s="1">
        <v>0</v>
      </c>
      <c r="F213" s="1" t="str" cm="1">
        <f t="array" ref="F213">RIGHT(I213,SUM(LEN(I213) - LEN(SUBSTITUTE(I213, {"0","1","2","3","4","5","6","7","8","9","10","11","12"},""))))</f>
        <v xml:space="preserve">2016 </v>
      </c>
      <c r="G213" s="1" t="str">
        <f t="shared" si="10"/>
        <v>4-Winter</v>
      </c>
      <c r="H213" s="1" t="str">
        <f t="shared" si="11"/>
        <v>2016 4-Winter</v>
      </c>
      <c r="I213" t="s">
        <v>392</v>
      </c>
      <c r="J213" t="s">
        <v>404</v>
      </c>
      <c r="K213" s="1">
        <v>25</v>
      </c>
      <c r="L213" s="1">
        <v>0</v>
      </c>
      <c r="M213" s="1">
        <v>6</v>
      </c>
      <c r="N213" s="1">
        <v>19</v>
      </c>
    </row>
    <row r="214" spans="1:14" x14ac:dyDescent="0.55000000000000004">
      <c r="A214" t="s">
        <v>179</v>
      </c>
      <c r="B214" t="str">
        <f t="shared" si="9"/>
        <v>DEB</v>
      </c>
      <c r="C214" t="s">
        <v>180</v>
      </c>
      <c r="D214" t="s">
        <v>256</v>
      </c>
      <c r="E214" s="1">
        <v>0</v>
      </c>
      <c r="F214" s="1" t="str" cm="1">
        <f t="array" ref="F214">RIGHT(I214,SUM(LEN(I214) - LEN(SUBSTITUTE(I214, {"0","1","2","3","4","5","6","7","8","9","10","11","12"},""))))</f>
        <v xml:space="preserve">2016 </v>
      </c>
      <c r="G214" s="1" t="str">
        <f t="shared" si="10"/>
        <v>4-Winter</v>
      </c>
      <c r="H214" s="1" t="str">
        <f t="shared" si="11"/>
        <v>2016 4-Winter</v>
      </c>
      <c r="I214" t="s">
        <v>392</v>
      </c>
      <c r="J214" t="s">
        <v>404</v>
      </c>
      <c r="K214" s="1">
        <v>25</v>
      </c>
      <c r="L214" s="1">
        <v>0</v>
      </c>
      <c r="M214" s="1">
        <v>3</v>
      </c>
      <c r="N214" s="1">
        <v>22</v>
      </c>
    </row>
    <row r="215" spans="1:14" x14ac:dyDescent="0.55000000000000004">
      <c r="A215" t="s">
        <v>179</v>
      </c>
      <c r="B215" t="str">
        <f t="shared" si="9"/>
        <v>DEB</v>
      </c>
      <c r="C215" t="s">
        <v>180</v>
      </c>
      <c r="D215" t="s">
        <v>257</v>
      </c>
      <c r="E215" s="1">
        <v>0</v>
      </c>
      <c r="F215" s="1" t="str" cm="1">
        <f t="array" ref="F215">RIGHT(I215,SUM(LEN(I215) - LEN(SUBSTITUTE(I215, {"0","1","2","3","4","5","6","7","8","9","10","11","12"},""))))</f>
        <v xml:space="preserve">2016 </v>
      </c>
      <c r="G215" s="1" t="str">
        <f t="shared" si="10"/>
        <v>4-Winter</v>
      </c>
      <c r="H215" s="1" t="str">
        <f t="shared" si="11"/>
        <v>2016 4-Winter</v>
      </c>
      <c r="I215" t="s">
        <v>392</v>
      </c>
      <c r="J215" t="s">
        <v>404</v>
      </c>
      <c r="K215" s="1">
        <v>19</v>
      </c>
      <c r="L215" s="1">
        <v>0</v>
      </c>
      <c r="M215" s="1">
        <v>2</v>
      </c>
      <c r="N215" s="1">
        <v>17</v>
      </c>
    </row>
    <row r="216" spans="1:14" x14ac:dyDescent="0.55000000000000004">
      <c r="A216" t="s">
        <v>179</v>
      </c>
      <c r="B216" t="str">
        <f t="shared" si="9"/>
        <v>DEB</v>
      </c>
      <c r="C216" t="s">
        <v>180</v>
      </c>
      <c r="D216" t="s">
        <v>258</v>
      </c>
      <c r="E216" s="1">
        <v>0</v>
      </c>
      <c r="F216" s="1" t="str" cm="1">
        <f t="array" ref="F216">RIGHT(I216,SUM(LEN(I216) - LEN(SUBSTITUTE(I216, {"0","1","2","3","4","5","6","7","8","9","10","11","12"},""))))</f>
        <v xml:space="preserve">2016 </v>
      </c>
      <c r="G216" s="1" t="str">
        <f t="shared" si="10"/>
        <v>4-Winter</v>
      </c>
      <c r="H216" s="1" t="str">
        <f t="shared" si="11"/>
        <v>2016 4-Winter</v>
      </c>
      <c r="I216" t="s">
        <v>392</v>
      </c>
      <c r="J216" t="s">
        <v>404</v>
      </c>
      <c r="K216" s="1">
        <v>20</v>
      </c>
      <c r="L216" s="1">
        <v>0</v>
      </c>
      <c r="M216" s="1">
        <v>0</v>
      </c>
      <c r="N216" s="1">
        <v>20</v>
      </c>
    </row>
    <row r="217" spans="1:14" x14ac:dyDescent="0.55000000000000004">
      <c r="A217" t="s">
        <v>179</v>
      </c>
      <c r="B217" t="str">
        <f t="shared" si="9"/>
        <v>DEB</v>
      </c>
      <c r="C217" t="s">
        <v>180</v>
      </c>
      <c r="D217" t="s">
        <v>259</v>
      </c>
      <c r="E217" s="1">
        <v>0</v>
      </c>
      <c r="F217" s="1" t="str" cm="1">
        <f t="array" ref="F217">RIGHT(I217,SUM(LEN(I217) - LEN(SUBSTITUTE(I217, {"0","1","2","3","4","5","6","7","8","9","10","11","12"},""))))</f>
        <v xml:space="preserve">2016 </v>
      </c>
      <c r="G217" s="1" t="str">
        <f t="shared" si="10"/>
        <v>4-Winter</v>
      </c>
      <c r="H217" s="1" t="str">
        <f t="shared" si="11"/>
        <v>2016 4-Winter</v>
      </c>
      <c r="I217" t="s">
        <v>392</v>
      </c>
      <c r="J217" t="s">
        <v>404</v>
      </c>
      <c r="K217" s="1">
        <v>13</v>
      </c>
      <c r="L217" s="1">
        <v>0</v>
      </c>
      <c r="M217" s="1">
        <v>1</v>
      </c>
      <c r="N217" s="1">
        <v>12</v>
      </c>
    </row>
    <row r="218" spans="1:14" x14ac:dyDescent="0.55000000000000004">
      <c r="A218" t="s">
        <v>179</v>
      </c>
      <c r="B218" t="str">
        <f t="shared" si="9"/>
        <v>DEB</v>
      </c>
      <c r="C218" t="s">
        <v>180</v>
      </c>
      <c r="D218" t="s">
        <v>260</v>
      </c>
      <c r="E218" s="1">
        <v>0</v>
      </c>
      <c r="F218" s="1" t="str" cm="1">
        <f t="array" ref="F218">RIGHT(I218,SUM(LEN(I218) - LEN(SUBSTITUTE(I218, {"0","1","2","3","4","5","6","7","8","9","10","11","12"},""))))</f>
        <v xml:space="preserve">2016 </v>
      </c>
      <c r="G218" s="1" t="str">
        <f t="shared" si="10"/>
        <v>1-Spring</v>
      </c>
      <c r="H218" s="1" t="str">
        <f t="shared" si="11"/>
        <v>2016 1-Spring</v>
      </c>
      <c r="I218" t="s">
        <v>383</v>
      </c>
      <c r="J218" t="s">
        <v>396</v>
      </c>
      <c r="K218" s="1">
        <v>23</v>
      </c>
      <c r="L218" s="1">
        <v>0</v>
      </c>
      <c r="M218" s="1">
        <v>2</v>
      </c>
      <c r="N218" s="1">
        <v>21</v>
      </c>
    </row>
    <row r="219" spans="1:14" x14ac:dyDescent="0.55000000000000004">
      <c r="A219" t="s">
        <v>179</v>
      </c>
      <c r="B219" t="str">
        <f t="shared" si="9"/>
        <v>DEB</v>
      </c>
      <c r="C219" t="s">
        <v>180</v>
      </c>
      <c r="D219" t="s">
        <v>261</v>
      </c>
      <c r="E219" s="1">
        <v>0</v>
      </c>
      <c r="F219" s="1" t="str" cm="1">
        <f t="array" ref="F219">RIGHT(I219,SUM(LEN(I219) - LEN(SUBSTITUTE(I219, {"0","1","2","3","4","5","6","7","8","9","10","11","12"},""))))</f>
        <v xml:space="preserve">2016 </v>
      </c>
      <c r="G219" s="1" t="str">
        <f t="shared" si="10"/>
        <v>1-Spring</v>
      </c>
      <c r="H219" s="1" t="str">
        <f t="shared" si="11"/>
        <v>2016 1-Spring</v>
      </c>
      <c r="I219" t="s">
        <v>383</v>
      </c>
      <c r="J219" t="s">
        <v>396</v>
      </c>
      <c r="K219" s="1">
        <v>25</v>
      </c>
      <c r="L219" s="1">
        <v>0</v>
      </c>
      <c r="M219" s="1">
        <v>3</v>
      </c>
      <c r="N219" s="1">
        <v>22</v>
      </c>
    </row>
    <row r="220" spans="1:14" x14ac:dyDescent="0.55000000000000004">
      <c r="A220" t="s">
        <v>179</v>
      </c>
      <c r="B220" t="str">
        <f t="shared" si="9"/>
        <v>DEB</v>
      </c>
      <c r="C220" t="s">
        <v>180</v>
      </c>
      <c r="D220" t="s">
        <v>262</v>
      </c>
      <c r="E220" s="1">
        <v>0</v>
      </c>
      <c r="F220" s="1" t="str" cm="1">
        <f t="array" ref="F220">RIGHT(I220,SUM(LEN(I220) - LEN(SUBSTITUTE(I220, {"0","1","2","3","4","5","6","7","8","9","10","11","12"},""))))</f>
        <v xml:space="preserve">2016 </v>
      </c>
      <c r="G220" s="1" t="str">
        <f t="shared" si="10"/>
        <v>1-Spring</v>
      </c>
      <c r="H220" s="1" t="str">
        <f t="shared" si="11"/>
        <v>2016 1-Spring</v>
      </c>
      <c r="I220" t="s">
        <v>383</v>
      </c>
      <c r="J220" t="s">
        <v>396</v>
      </c>
      <c r="K220" s="1">
        <v>19</v>
      </c>
      <c r="L220" s="1">
        <v>0</v>
      </c>
      <c r="M220" s="1">
        <v>0</v>
      </c>
      <c r="N220" s="1">
        <v>19</v>
      </c>
    </row>
    <row r="221" spans="1:14" x14ac:dyDescent="0.55000000000000004">
      <c r="A221" t="s">
        <v>179</v>
      </c>
      <c r="B221" t="str">
        <f t="shared" si="9"/>
        <v>DEB</v>
      </c>
      <c r="C221" t="s">
        <v>180</v>
      </c>
      <c r="D221" t="s">
        <v>263</v>
      </c>
      <c r="E221" s="1">
        <v>0</v>
      </c>
      <c r="F221" s="1" t="str" cm="1">
        <f t="array" ref="F221">RIGHT(I221,SUM(LEN(I221) - LEN(SUBSTITUTE(I221, {"0","1","2","3","4","5","6","7","8","9","10","11","12"},""))))</f>
        <v xml:space="preserve">2016 </v>
      </c>
      <c r="G221" s="1" t="str">
        <f t="shared" si="10"/>
        <v>1-Spring</v>
      </c>
      <c r="H221" s="1" t="str">
        <f t="shared" si="11"/>
        <v>2016 1-Spring</v>
      </c>
      <c r="I221" t="s">
        <v>383</v>
      </c>
      <c r="J221" t="s">
        <v>396</v>
      </c>
      <c r="K221" s="1">
        <v>21</v>
      </c>
      <c r="L221" s="1">
        <v>0</v>
      </c>
      <c r="M221" s="1">
        <v>0</v>
      </c>
      <c r="N221" s="1">
        <v>21</v>
      </c>
    </row>
    <row r="222" spans="1:14" x14ac:dyDescent="0.55000000000000004">
      <c r="A222" t="s">
        <v>179</v>
      </c>
      <c r="B222" t="str">
        <f t="shared" si="9"/>
        <v>DEB</v>
      </c>
      <c r="C222" t="s">
        <v>180</v>
      </c>
      <c r="D222" t="s">
        <v>264</v>
      </c>
      <c r="E222" s="1">
        <v>0</v>
      </c>
      <c r="F222" s="1" t="str" cm="1">
        <f t="array" ref="F222">RIGHT(I222,SUM(LEN(I222) - LEN(SUBSTITUTE(I222, {"0","1","2","3","4","5","6","7","8","9","10","11","12"},""))))</f>
        <v xml:space="preserve">2016 </v>
      </c>
      <c r="G222" s="1" t="str">
        <f t="shared" si="10"/>
        <v>1-Spring</v>
      </c>
      <c r="H222" s="1" t="str">
        <f t="shared" si="11"/>
        <v>2016 1-Spring</v>
      </c>
      <c r="I222" t="s">
        <v>383</v>
      </c>
      <c r="J222" t="s">
        <v>396</v>
      </c>
      <c r="K222" s="1">
        <v>12</v>
      </c>
      <c r="L222" s="1">
        <v>0</v>
      </c>
      <c r="M222" s="1">
        <v>0</v>
      </c>
      <c r="N222" s="1">
        <v>12</v>
      </c>
    </row>
    <row r="223" spans="1:14" x14ac:dyDescent="0.55000000000000004">
      <c r="A223" t="s">
        <v>179</v>
      </c>
      <c r="B223" t="str">
        <f t="shared" si="9"/>
        <v>DEB</v>
      </c>
      <c r="C223" t="s">
        <v>180</v>
      </c>
      <c r="D223" t="s">
        <v>265</v>
      </c>
      <c r="E223" s="1">
        <v>0</v>
      </c>
      <c r="F223" s="1" t="str" cm="1">
        <f t="array" ref="F223">RIGHT(I223,SUM(LEN(I223) - LEN(SUBSTITUTE(I223, {"0","1","2","3","4","5","6","7","8","9","10","11","12"},""))))</f>
        <v xml:space="preserve">2016 </v>
      </c>
      <c r="G223" s="1" t="str">
        <f t="shared" si="10"/>
        <v>1-Spring</v>
      </c>
      <c r="H223" s="1" t="str">
        <f t="shared" si="11"/>
        <v>2016 1-Spring</v>
      </c>
      <c r="I223" t="s">
        <v>383</v>
      </c>
      <c r="J223" t="s">
        <v>396</v>
      </c>
      <c r="K223" s="1">
        <v>17</v>
      </c>
      <c r="L223" s="1">
        <v>0</v>
      </c>
      <c r="M223" s="1">
        <v>0</v>
      </c>
      <c r="N223" s="1">
        <v>17</v>
      </c>
    </row>
    <row r="224" spans="1:14" x14ac:dyDescent="0.55000000000000004">
      <c r="A224" t="s">
        <v>179</v>
      </c>
      <c r="B224" t="str">
        <f t="shared" si="9"/>
        <v>DEB</v>
      </c>
      <c r="C224" t="s">
        <v>180</v>
      </c>
      <c r="D224" t="s">
        <v>266</v>
      </c>
      <c r="E224" s="1">
        <v>0</v>
      </c>
      <c r="F224" s="1" t="str" cm="1">
        <f t="array" ref="F224">RIGHT(I224,SUM(LEN(I224) - LEN(SUBSTITUTE(I224, {"0","1","2","3","4","5","6","7","8","9","10","11","12"},""))))</f>
        <v xml:space="preserve">2016 </v>
      </c>
      <c r="G224" s="1" t="str">
        <f t="shared" si="10"/>
        <v>1-Spring</v>
      </c>
      <c r="H224" s="1" t="str">
        <f t="shared" si="11"/>
        <v>2016 1-Spring</v>
      </c>
      <c r="I224" t="s">
        <v>383</v>
      </c>
      <c r="J224" t="s">
        <v>396</v>
      </c>
      <c r="K224" s="1">
        <v>13</v>
      </c>
      <c r="L224" s="1">
        <v>0</v>
      </c>
      <c r="M224" s="1">
        <v>1</v>
      </c>
      <c r="N224" s="1">
        <v>12</v>
      </c>
    </row>
    <row r="225" spans="1:14" x14ac:dyDescent="0.55000000000000004">
      <c r="A225" t="s">
        <v>179</v>
      </c>
      <c r="B225" t="str">
        <f t="shared" si="9"/>
        <v>DEB</v>
      </c>
      <c r="C225" t="s">
        <v>180</v>
      </c>
      <c r="D225" t="s">
        <v>267</v>
      </c>
      <c r="E225" s="1">
        <v>0</v>
      </c>
      <c r="F225" s="1" t="str" cm="1">
        <f t="array" ref="F225">RIGHT(I225,SUM(LEN(I225) - LEN(SUBSTITUTE(I225, {"0","1","2","3","4","5","6","7","8","9","10","11","12"},""))))</f>
        <v xml:space="preserve">2016 </v>
      </c>
      <c r="G225" s="1" t="str">
        <f t="shared" si="10"/>
        <v>2-Summer</v>
      </c>
      <c r="H225" s="1" t="str">
        <f t="shared" si="11"/>
        <v>2016 2-Summer</v>
      </c>
      <c r="I225" t="s">
        <v>385</v>
      </c>
      <c r="J225" t="s">
        <v>405</v>
      </c>
      <c r="K225" s="1">
        <v>15</v>
      </c>
      <c r="L225" s="1">
        <v>0</v>
      </c>
      <c r="M225" s="1">
        <v>2</v>
      </c>
      <c r="N225" s="1">
        <v>13</v>
      </c>
    </row>
    <row r="226" spans="1:14" x14ac:dyDescent="0.55000000000000004">
      <c r="A226" t="s">
        <v>179</v>
      </c>
      <c r="B226" t="str">
        <f t="shared" si="9"/>
        <v>DEB</v>
      </c>
      <c r="C226" t="s">
        <v>180</v>
      </c>
      <c r="D226" t="s">
        <v>268</v>
      </c>
      <c r="E226" s="1">
        <v>0</v>
      </c>
      <c r="F226" s="1" t="str" cm="1">
        <f t="array" ref="F226">RIGHT(I226,SUM(LEN(I226) - LEN(SUBSTITUTE(I226, {"0","1","2","3","4","5","6","7","8","9","10","11","12"},""))))</f>
        <v xml:space="preserve">2016 </v>
      </c>
      <c r="G226" s="1" t="str">
        <f t="shared" si="10"/>
        <v>2-Summer</v>
      </c>
      <c r="H226" s="1" t="str">
        <f t="shared" si="11"/>
        <v>2016 2-Summer</v>
      </c>
      <c r="I226" t="s">
        <v>385</v>
      </c>
      <c r="J226" t="s">
        <v>405</v>
      </c>
      <c r="K226" s="1">
        <v>14</v>
      </c>
      <c r="L226" s="1">
        <v>0</v>
      </c>
      <c r="M226" s="1">
        <v>0</v>
      </c>
      <c r="N226" s="1">
        <v>14</v>
      </c>
    </row>
    <row r="227" spans="1:14" x14ac:dyDescent="0.55000000000000004">
      <c r="A227" t="s">
        <v>179</v>
      </c>
      <c r="B227" t="str">
        <f t="shared" si="9"/>
        <v>DEB</v>
      </c>
      <c r="C227" t="s">
        <v>180</v>
      </c>
      <c r="D227" t="s">
        <v>269</v>
      </c>
      <c r="E227" s="1">
        <v>0</v>
      </c>
      <c r="F227" s="1" t="str" cm="1">
        <f t="array" ref="F227">RIGHT(I227,SUM(LEN(I227) - LEN(SUBSTITUTE(I227, {"0","1","2","3","4","5","6","7","8","9","10","11","12"},""))))</f>
        <v xml:space="preserve">2016 </v>
      </c>
      <c r="G227" s="1" t="str">
        <f t="shared" si="10"/>
        <v>2-Summer</v>
      </c>
      <c r="H227" s="1" t="str">
        <f t="shared" si="11"/>
        <v>2016 2-Summer</v>
      </c>
      <c r="I227" t="s">
        <v>385</v>
      </c>
      <c r="J227" t="s">
        <v>405</v>
      </c>
      <c r="K227" s="1">
        <v>9</v>
      </c>
      <c r="L227" s="1">
        <v>0</v>
      </c>
      <c r="M227" s="1">
        <v>0</v>
      </c>
      <c r="N227" s="1">
        <v>9</v>
      </c>
    </row>
    <row r="228" spans="1:14" x14ac:dyDescent="0.55000000000000004">
      <c r="A228" t="s">
        <v>179</v>
      </c>
      <c r="B228" t="str">
        <f t="shared" si="9"/>
        <v>DEB</v>
      </c>
      <c r="C228" t="s">
        <v>180</v>
      </c>
      <c r="D228" t="s">
        <v>270</v>
      </c>
      <c r="E228" s="1">
        <v>1</v>
      </c>
      <c r="F228" s="1" t="str" cm="1">
        <f t="array" ref="F228">RIGHT(I228,SUM(LEN(I228) - LEN(SUBSTITUTE(I228, {"0","1","2","3","4","5","6","7","8","9","10","11","12"},""))))</f>
        <v xml:space="preserve">2016 </v>
      </c>
      <c r="G228" s="1" t="str">
        <f t="shared" si="10"/>
        <v>3-Fall</v>
      </c>
      <c r="H228" s="1" t="str">
        <f t="shared" si="11"/>
        <v>2016 3-Fall</v>
      </c>
      <c r="I228" t="s">
        <v>389</v>
      </c>
      <c r="J228" t="s">
        <v>408</v>
      </c>
      <c r="K228" s="1">
        <v>15</v>
      </c>
      <c r="L228" s="1">
        <v>0</v>
      </c>
      <c r="M228" s="1">
        <v>1</v>
      </c>
      <c r="N228" s="1">
        <v>14</v>
      </c>
    </row>
    <row r="229" spans="1:14" x14ac:dyDescent="0.55000000000000004">
      <c r="A229" t="s">
        <v>179</v>
      </c>
      <c r="B229" t="str">
        <f t="shared" si="9"/>
        <v>DEB</v>
      </c>
      <c r="C229" t="s">
        <v>180</v>
      </c>
      <c r="D229" t="s">
        <v>271</v>
      </c>
      <c r="E229" s="1">
        <v>1</v>
      </c>
      <c r="F229" s="1" t="str" cm="1">
        <f t="array" ref="F229">RIGHT(I229,SUM(LEN(I229) - LEN(SUBSTITUTE(I229, {"0","1","2","3","4","5","6","7","8","9","10","11","12"},""))))</f>
        <v xml:space="preserve">2016 </v>
      </c>
      <c r="G229" s="1" t="str">
        <f t="shared" si="10"/>
        <v>3-Fall</v>
      </c>
      <c r="H229" s="1" t="str">
        <f t="shared" si="11"/>
        <v>2016 3-Fall</v>
      </c>
      <c r="I229" t="s">
        <v>389</v>
      </c>
      <c r="J229" t="s">
        <v>408</v>
      </c>
      <c r="K229" s="1">
        <v>30</v>
      </c>
      <c r="L229" s="1">
        <v>0</v>
      </c>
      <c r="M229" s="1">
        <v>3</v>
      </c>
      <c r="N229" s="1">
        <v>27</v>
      </c>
    </row>
    <row r="230" spans="1:14" x14ac:dyDescent="0.55000000000000004">
      <c r="A230" t="s">
        <v>179</v>
      </c>
      <c r="B230" t="str">
        <f t="shared" si="9"/>
        <v>DEB</v>
      </c>
      <c r="C230" t="s">
        <v>180</v>
      </c>
      <c r="D230" t="s">
        <v>272</v>
      </c>
      <c r="E230" s="1">
        <v>1</v>
      </c>
      <c r="F230" s="1" t="str" cm="1">
        <f t="array" ref="F230">RIGHT(I230,SUM(LEN(I230) - LEN(SUBSTITUTE(I230, {"0","1","2","3","4","5","6","7","8","9","10","11","12"},""))))</f>
        <v xml:space="preserve">2016 </v>
      </c>
      <c r="G230" s="1" t="str">
        <f t="shared" si="10"/>
        <v>3-Fall</v>
      </c>
      <c r="H230" s="1" t="str">
        <f t="shared" si="11"/>
        <v>2016 3-Fall</v>
      </c>
      <c r="I230" t="s">
        <v>389</v>
      </c>
      <c r="J230" t="s">
        <v>408</v>
      </c>
      <c r="K230" s="1">
        <v>24</v>
      </c>
      <c r="L230" s="1">
        <v>1</v>
      </c>
      <c r="M230" s="1">
        <v>6</v>
      </c>
      <c r="N230" s="1">
        <v>17</v>
      </c>
    </row>
    <row r="231" spans="1:14" x14ac:dyDescent="0.55000000000000004">
      <c r="A231" t="s">
        <v>179</v>
      </c>
      <c r="B231" t="str">
        <f t="shared" si="9"/>
        <v>DEB</v>
      </c>
      <c r="C231" t="s">
        <v>180</v>
      </c>
      <c r="D231" t="s">
        <v>273</v>
      </c>
      <c r="E231" s="1">
        <v>1</v>
      </c>
      <c r="F231" s="1" t="str" cm="1">
        <f t="array" ref="F231">RIGHT(I231,SUM(LEN(I231) - LEN(SUBSTITUTE(I231, {"0","1","2","3","4","5","6","7","8","9","10","11","12"},""))))</f>
        <v xml:space="preserve">2016 </v>
      </c>
      <c r="G231" s="1" t="str">
        <f t="shared" si="10"/>
        <v>3-Fall</v>
      </c>
      <c r="H231" s="1" t="str">
        <f t="shared" si="11"/>
        <v>2016 3-Fall</v>
      </c>
      <c r="I231" t="s">
        <v>389</v>
      </c>
      <c r="J231" t="s">
        <v>408</v>
      </c>
      <c r="K231" s="1">
        <v>30</v>
      </c>
      <c r="L231" s="1">
        <v>0</v>
      </c>
      <c r="M231" s="1">
        <v>10</v>
      </c>
      <c r="N231" s="1">
        <v>20</v>
      </c>
    </row>
    <row r="232" spans="1:14" x14ac:dyDescent="0.55000000000000004">
      <c r="A232" t="s">
        <v>179</v>
      </c>
      <c r="B232" t="str">
        <f t="shared" si="9"/>
        <v>DEB</v>
      </c>
      <c r="C232" t="s">
        <v>180</v>
      </c>
      <c r="D232" t="s">
        <v>274</v>
      </c>
      <c r="E232" s="1">
        <v>1</v>
      </c>
      <c r="F232" s="1" t="str" cm="1">
        <f t="array" ref="F232">RIGHT(I232,SUM(LEN(I232) - LEN(SUBSTITUTE(I232, {"0","1","2","3","4","5","6","7","8","9","10","11","12"},""))))</f>
        <v xml:space="preserve">2016 </v>
      </c>
      <c r="G232" s="1" t="str">
        <f t="shared" si="10"/>
        <v>3-Fall</v>
      </c>
      <c r="H232" s="1" t="str">
        <f t="shared" si="11"/>
        <v>2016 3-Fall</v>
      </c>
      <c r="I232" t="s">
        <v>389</v>
      </c>
      <c r="J232" t="s">
        <v>408</v>
      </c>
      <c r="K232" s="1">
        <v>13</v>
      </c>
      <c r="L232" s="1">
        <v>0</v>
      </c>
      <c r="M232" s="1">
        <v>2</v>
      </c>
      <c r="N232" s="1">
        <v>11</v>
      </c>
    </row>
    <row r="233" spans="1:14" x14ac:dyDescent="0.55000000000000004">
      <c r="A233" t="s">
        <v>275</v>
      </c>
      <c r="B233" t="str">
        <f t="shared" si="9"/>
        <v>DEB</v>
      </c>
      <c r="C233" t="s">
        <v>276</v>
      </c>
      <c r="D233" t="s">
        <v>277</v>
      </c>
      <c r="E233" s="1">
        <v>0</v>
      </c>
      <c r="F233" s="1" t="str" cm="1">
        <f t="array" ref="F233">RIGHT(I233,SUM(LEN(I233) - LEN(SUBSTITUTE(I233, {"0","1","2","3","4","5","6","7","8","9","10","11","12"},""))))</f>
        <v xml:space="preserve">2013 </v>
      </c>
      <c r="G233" s="1" t="str">
        <f t="shared" si="10"/>
        <v>3-Fall</v>
      </c>
      <c r="H233" s="1" t="str">
        <f t="shared" si="11"/>
        <v>2013 3-Fall</v>
      </c>
      <c r="I233" t="s">
        <v>390</v>
      </c>
      <c r="J233" t="s">
        <v>397</v>
      </c>
      <c r="K233" s="1">
        <v>15</v>
      </c>
      <c r="L233" s="1">
        <v>0</v>
      </c>
      <c r="M233" s="1">
        <v>3</v>
      </c>
      <c r="N233" s="1">
        <v>12</v>
      </c>
    </row>
    <row r="234" spans="1:14" x14ac:dyDescent="0.55000000000000004">
      <c r="A234" t="s">
        <v>275</v>
      </c>
      <c r="B234" t="str">
        <f t="shared" si="9"/>
        <v>DEB</v>
      </c>
      <c r="C234" t="s">
        <v>276</v>
      </c>
      <c r="D234" t="s">
        <v>278</v>
      </c>
      <c r="E234" s="1">
        <v>0</v>
      </c>
      <c r="F234" s="1" t="str" cm="1">
        <f t="array" ref="F234">RIGHT(I234,SUM(LEN(I234) - LEN(SUBSTITUTE(I234, {"0","1","2","3","4","5","6","7","8","9","10","11","12"},""))))</f>
        <v xml:space="preserve">2013 </v>
      </c>
      <c r="G234" s="1" t="str">
        <f t="shared" si="10"/>
        <v>3-Fall</v>
      </c>
      <c r="H234" s="1" t="str">
        <f t="shared" si="11"/>
        <v>2013 3-Fall</v>
      </c>
      <c r="I234" t="s">
        <v>390</v>
      </c>
      <c r="J234" t="s">
        <v>397</v>
      </c>
      <c r="K234" s="1">
        <v>22</v>
      </c>
      <c r="L234" s="1">
        <v>0</v>
      </c>
      <c r="M234" s="1">
        <v>4</v>
      </c>
      <c r="N234" s="1">
        <v>18</v>
      </c>
    </row>
    <row r="235" spans="1:14" x14ac:dyDescent="0.55000000000000004">
      <c r="A235" t="s">
        <v>275</v>
      </c>
      <c r="B235" t="str">
        <f t="shared" si="9"/>
        <v>DEB</v>
      </c>
      <c r="C235" t="s">
        <v>276</v>
      </c>
      <c r="D235" t="s">
        <v>279</v>
      </c>
      <c r="E235" s="1">
        <v>0</v>
      </c>
      <c r="F235" s="1" t="str" cm="1">
        <f t="array" ref="F235">RIGHT(I235,SUM(LEN(I235) - LEN(SUBSTITUTE(I235, {"0","1","2","3","4","5","6","7","8","9","10","11","12"},""))))</f>
        <v xml:space="preserve">2013 </v>
      </c>
      <c r="G235" s="1" t="str">
        <f t="shared" si="10"/>
        <v>3-Fall</v>
      </c>
      <c r="H235" s="1" t="str">
        <f t="shared" si="11"/>
        <v>2013 3-Fall</v>
      </c>
      <c r="I235" t="s">
        <v>390</v>
      </c>
      <c r="J235" t="s">
        <v>397</v>
      </c>
      <c r="K235" s="1">
        <v>7</v>
      </c>
      <c r="L235" s="1">
        <v>0</v>
      </c>
      <c r="M235" s="1">
        <v>3</v>
      </c>
      <c r="N235" s="1">
        <v>4</v>
      </c>
    </row>
    <row r="236" spans="1:14" x14ac:dyDescent="0.55000000000000004">
      <c r="A236" t="s">
        <v>275</v>
      </c>
      <c r="B236" t="str">
        <f t="shared" si="9"/>
        <v>DEB</v>
      </c>
      <c r="C236" t="s">
        <v>276</v>
      </c>
      <c r="D236" t="s">
        <v>280</v>
      </c>
      <c r="E236" s="1">
        <v>0</v>
      </c>
      <c r="F236" s="1" t="str" cm="1">
        <f t="array" ref="F236">RIGHT(I236,SUM(LEN(I236) - LEN(SUBSTITUTE(I236, {"0","1","2","3","4","5","6","7","8","9","10","11","12"},""))))</f>
        <v xml:space="preserve">2014 </v>
      </c>
      <c r="G236" s="1" t="str">
        <f t="shared" si="10"/>
        <v>4-Winter</v>
      </c>
      <c r="H236" s="1" t="str">
        <f t="shared" si="11"/>
        <v>2014 4-Winter</v>
      </c>
      <c r="I236" t="s">
        <v>393</v>
      </c>
      <c r="J236" t="s">
        <v>394</v>
      </c>
      <c r="K236" s="1">
        <v>12</v>
      </c>
      <c r="L236" s="1">
        <v>0</v>
      </c>
      <c r="M236" s="1">
        <v>1</v>
      </c>
      <c r="N236" s="1">
        <v>11</v>
      </c>
    </row>
    <row r="237" spans="1:14" x14ac:dyDescent="0.55000000000000004">
      <c r="A237" t="s">
        <v>275</v>
      </c>
      <c r="B237" t="str">
        <f t="shared" si="9"/>
        <v>DEB</v>
      </c>
      <c r="C237" t="s">
        <v>276</v>
      </c>
      <c r="D237" t="s">
        <v>281</v>
      </c>
      <c r="E237" s="1">
        <v>0</v>
      </c>
      <c r="F237" s="1" t="str" cm="1">
        <f t="array" ref="F237">RIGHT(I237,SUM(LEN(I237) - LEN(SUBSTITUTE(I237, {"0","1","2","3","4","5","6","7","8","9","10","11","12"},""))))</f>
        <v xml:space="preserve">2014 </v>
      </c>
      <c r="G237" s="1" t="str">
        <f t="shared" si="10"/>
        <v>4-Winter</v>
      </c>
      <c r="H237" s="1" t="str">
        <f t="shared" si="11"/>
        <v>2014 4-Winter</v>
      </c>
      <c r="I237" t="s">
        <v>393</v>
      </c>
      <c r="J237" t="s">
        <v>394</v>
      </c>
      <c r="K237" s="1">
        <v>17</v>
      </c>
      <c r="L237" s="1">
        <v>0</v>
      </c>
      <c r="M237" s="1">
        <v>6</v>
      </c>
      <c r="N237" s="1">
        <v>11</v>
      </c>
    </row>
    <row r="238" spans="1:14" x14ac:dyDescent="0.55000000000000004">
      <c r="A238" t="s">
        <v>275</v>
      </c>
      <c r="B238" t="str">
        <f t="shared" si="9"/>
        <v>DEB</v>
      </c>
      <c r="C238" t="s">
        <v>276</v>
      </c>
      <c r="D238" t="s">
        <v>282</v>
      </c>
      <c r="E238" s="1">
        <v>0</v>
      </c>
      <c r="F238" s="1" t="str" cm="1">
        <f t="array" ref="F238">RIGHT(I238,SUM(LEN(I238) - LEN(SUBSTITUTE(I238, {"0","1","2","3","4","5","6","7","8","9","10","11","12"},""))))</f>
        <v xml:space="preserve">2014 </v>
      </c>
      <c r="G238" s="1" t="str">
        <f t="shared" si="10"/>
        <v>4-Winter</v>
      </c>
      <c r="H238" s="1" t="str">
        <f t="shared" si="11"/>
        <v>2014 4-Winter</v>
      </c>
      <c r="I238" t="s">
        <v>393</v>
      </c>
      <c r="J238" t="s">
        <v>394</v>
      </c>
      <c r="K238" s="1">
        <v>11</v>
      </c>
      <c r="L238" s="1">
        <v>0</v>
      </c>
      <c r="M238" s="1">
        <v>2</v>
      </c>
      <c r="N238" s="1">
        <v>9</v>
      </c>
    </row>
    <row r="239" spans="1:14" x14ac:dyDescent="0.55000000000000004">
      <c r="A239" t="s">
        <v>275</v>
      </c>
      <c r="B239" t="str">
        <f t="shared" si="9"/>
        <v>DEB</v>
      </c>
      <c r="C239" t="s">
        <v>276</v>
      </c>
      <c r="D239" t="s">
        <v>283</v>
      </c>
      <c r="E239" s="1">
        <v>0</v>
      </c>
      <c r="F239" s="1" t="str" cm="1">
        <f t="array" ref="F239">RIGHT(I239,SUM(LEN(I239) - LEN(SUBSTITUTE(I239, {"0","1","2","3","4","5","6","7","8","9","10","11","12"},""))))</f>
        <v xml:space="preserve">2014 </v>
      </c>
      <c r="G239" s="1" t="str">
        <f t="shared" si="10"/>
        <v>1-Spring</v>
      </c>
      <c r="H239" s="1" t="str">
        <f t="shared" si="11"/>
        <v>2014 1-Spring</v>
      </c>
      <c r="I239" t="s">
        <v>381</v>
      </c>
      <c r="J239" t="s">
        <v>398</v>
      </c>
      <c r="K239" s="1">
        <v>20</v>
      </c>
      <c r="L239" s="1">
        <v>0</v>
      </c>
      <c r="M239" s="1">
        <v>7</v>
      </c>
      <c r="N239" s="1">
        <v>13</v>
      </c>
    </row>
    <row r="240" spans="1:14" x14ac:dyDescent="0.55000000000000004">
      <c r="A240" t="s">
        <v>275</v>
      </c>
      <c r="B240" t="str">
        <f t="shared" si="9"/>
        <v>DEB</v>
      </c>
      <c r="C240" t="s">
        <v>276</v>
      </c>
      <c r="D240" t="s">
        <v>284</v>
      </c>
      <c r="E240" s="1">
        <v>0</v>
      </c>
      <c r="F240" s="1" t="str" cm="1">
        <f t="array" ref="F240">RIGHT(I240,SUM(LEN(I240) - LEN(SUBSTITUTE(I240, {"0","1","2","3","4","5","6","7","8","9","10","11","12"},""))))</f>
        <v xml:space="preserve">2014 </v>
      </c>
      <c r="G240" s="1" t="str">
        <f t="shared" si="10"/>
        <v>3-Fall</v>
      </c>
      <c r="H240" s="1" t="str">
        <f t="shared" si="11"/>
        <v>2014 3-Fall</v>
      </c>
      <c r="I240" t="s">
        <v>387</v>
      </c>
      <c r="J240" t="s">
        <v>400</v>
      </c>
      <c r="K240" s="1">
        <v>15</v>
      </c>
      <c r="L240" s="1">
        <v>0</v>
      </c>
      <c r="M240" s="1">
        <v>2</v>
      </c>
      <c r="N240" s="1">
        <v>13</v>
      </c>
    </row>
    <row r="241" spans="1:14" x14ac:dyDescent="0.55000000000000004">
      <c r="A241" t="s">
        <v>275</v>
      </c>
      <c r="B241" t="str">
        <f t="shared" si="9"/>
        <v>DEB</v>
      </c>
      <c r="C241" t="s">
        <v>276</v>
      </c>
      <c r="D241" t="s">
        <v>285</v>
      </c>
      <c r="E241" s="1">
        <v>0</v>
      </c>
      <c r="F241" s="1" t="str" cm="1">
        <f t="array" ref="F241">RIGHT(I241,SUM(LEN(I241) - LEN(SUBSTITUTE(I241, {"0","1","2","3","4","5","6","7","8","9","10","11","12"},""))))</f>
        <v xml:space="preserve">2014 </v>
      </c>
      <c r="G241" s="1" t="str">
        <f t="shared" si="10"/>
        <v>3-Fall</v>
      </c>
      <c r="H241" s="1" t="str">
        <f t="shared" si="11"/>
        <v>2014 3-Fall</v>
      </c>
      <c r="I241" t="s">
        <v>387</v>
      </c>
      <c r="J241" t="s">
        <v>400</v>
      </c>
      <c r="K241" s="1">
        <v>12</v>
      </c>
      <c r="L241" s="1">
        <v>0</v>
      </c>
      <c r="M241" s="1">
        <v>0</v>
      </c>
      <c r="N241" s="1">
        <v>12</v>
      </c>
    </row>
    <row r="242" spans="1:14" x14ac:dyDescent="0.55000000000000004">
      <c r="A242" t="s">
        <v>275</v>
      </c>
      <c r="B242" t="str">
        <f t="shared" si="9"/>
        <v>DEB</v>
      </c>
      <c r="C242" t="s">
        <v>276</v>
      </c>
      <c r="D242" t="s">
        <v>286</v>
      </c>
      <c r="E242" s="1">
        <v>0</v>
      </c>
      <c r="F242" s="1" t="str" cm="1">
        <f t="array" ref="F242">RIGHT(I242,SUM(LEN(I242) - LEN(SUBSTITUTE(I242, {"0","1","2","3","4","5","6","7","8","9","10","11","12"},""))))</f>
        <v xml:space="preserve">2014 </v>
      </c>
      <c r="G242" s="1" t="str">
        <f t="shared" si="10"/>
        <v>3-Fall</v>
      </c>
      <c r="H242" s="1" t="str">
        <f t="shared" si="11"/>
        <v>2014 3-Fall</v>
      </c>
      <c r="I242" t="s">
        <v>387</v>
      </c>
      <c r="J242" t="s">
        <v>400</v>
      </c>
      <c r="K242" s="1">
        <v>14</v>
      </c>
      <c r="L242" s="1">
        <v>0</v>
      </c>
      <c r="M242" s="1">
        <v>6</v>
      </c>
      <c r="N242" s="1">
        <v>8</v>
      </c>
    </row>
    <row r="243" spans="1:14" x14ac:dyDescent="0.55000000000000004">
      <c r="A243" t="s">
        <v>275</v>
      </c>
      <c r="B243" t="str">
        <f t="shared" si="9"/>
        <v>DEB</v>
      </c>
      <c r="C243" t="s">
        <v>276</v>
      </c>
      <c r="D243" t="s">
        <v>287</v>
      </c>
      <c r="E243" s="1">
        <v>0</v>
      </c>
      <c r="F243" s="1" t="str" cm="1">
        <f t="array" ref="F243">RIGHT(I243,SUM(LEN(I243) - LEN(SUBSTITUTE(I243, {"0","1","2","3","4","5","6","7","8","9","10","11","12"},""))))</f>
        <v xml:space="preserve">2015 </v>
      </c>
      <c r="G243" s="1" t="str">
        <f t="shared" si="10"/>
        <v>4-Winter</v>
      </c>
      <c r="H243" s="1" t="str">
        <f t="shared" si="11"/>
        <v>2015 4-Winter</v>
      </c>
      <c r="I243" t="s">
        <v>391</v>
      </c>
      <c r="J243" t="s">
        <v>401</v>
      </c>
      <c r="K243" s="1">
        <v>5</v>
      </c>
      <c r="L243" s="1">
        <v>1</v>
      </c>
      <c r="M243" s="1">
        <v>0</v>
      </c>
      <c r="N243" s="1">
        <v>5</v>
      </c>
    </row>
    <row r="244" spans="1:14" x14ac:dyDescent="0.55000000000000004">
      <c r="A244" t="s">
        <v>275</v>
      </c>
      <c r="B244" t="str">
        <f t="shared" si="9"/>
        <v>DEB</v>
      </c>
      <c r="C244" t="s">
        <v>276</v>
      </c>
      <c r="D244" t="s">
        <v>288</v>
      </c>
      <c r="E244" s="1">
        <v>0</v>
      </c>
      <c r="F244" s="1" t="str" cm="1">
        <f t="array" ref="F244">RIGHT(I244,SUM(LEN(I244) - LEN(SUBSTITUTE(I244, {"0","1","2","3","4","5","6","7","8","9","10","11","12"},""))))</f>
        <v xml:space="preserve">2015 </v>
      </c>
      <c r="G244" s="1" t="str">
        <f t="shared" si="10"/>
        <v>4-Winter</v>
      </c>
      <c r="H244" s="1" t="str">
        <f t="shared" si="11"/>
        <v>2015 4-Winter</v>
      </c>
      <c r="I244" t="s">
        <v>391</v>
      </c>
      <c r="J244" t="s">
        <v>401</v>
      </c>
      <c r="K244" s="1">
        <v>18</v>
      </c>
      <c r="L244" s="1">
        <v>0</v>
      </c>
      <c r="M244" s="1">
        <v>7</v>
      </c>
      <c r="N244" s="1">
        <v>11</v>
      </c>
    </row>
    <row r="245" spans="1:14" x14ac:dyDescent="0.55000000000000004">
      <c r="A245" t="s">
        <v>275</v>
      </c>
      <c r="B245" t="str">
        <f t="shared" si="9"/>
        <v>DEB</v>
      </c>
      <c r="C245" t="s">
        <v>276</v>
      </c>
      <c r="D245" t="s">
        <v>289</v>
      </c>
      <c r="E245" s="1">
        <v>0</v>
      </c>
      <c r="F245" s="1" t="str" cm="1">
        <f t="array" ref="F245">RIGHT(I245,SUM(LEN(I245) - LEN(SUBSTITUTE(I245, {"0","1","2","3","4","5","6","7","8","9","10","11","12"},""))))</f>
        <v xml:space="preserve">2015 </v>
      </c>
      <c r="G245" s="1" t="str">
        <f t="shared" si="10"/>
        <v>4-Winter</v>
      </c>
      <c r="H245" s="1" t="str">
        <f t="shared" si="11"/>
        <v>2015 4-Winter</v>
      </c>
      <c r="I245" t="s">
        <v>391</v>
      </c>
      <c r="J245" t="s">
        <v>401</v>
      </c>
      <c r="K245" s="1">
        <v>12</v>
      </c>
      <c r="L245" s="1">
        <v>0</v>
      </c>
      <c r="M245" s="1">
        <v>3</v>
      </c>
      <c r="N245" s="1">
        <v>9</v>
      </c>
    </row>
    <row r="246" spans="1:14" x14ac:dyDescent="0.55000000000000004">
      <c r="A246" t="s">
        <v>275</v>
      </c>
      <c r="B246" t="str">
        <f t="shared" si="9"/>
        <v>DEB</v>
      </c>
      <c r="C246" t="s">
        <v>276</v>
      </c>
      <c r="D246" t="s">
        <v>290</v>
      </c>
      <c r="E246" s="1">
        <v>0</v>
      </c>
      <c r="F246" s="1" t="str" cm="1">
        <f t="array" ref="F246">RIGHT(I246,SUM(LEN(I246) - LEN(SUBSTITUTE(I246, {"0","1","2","3","4","5","6","7","8","9","10","11","12"},""))))</f>
        <v xml:space="preserve">2015 </v>
      </c>
      <c r="G246" s="1" t="str">
        <f t="shared" si="10"/>
        <v>1-Spring</v>
      </c>
      <c r="H246" s="1" t="str">
        <f t="shared" si="11"/>
        <v>2015 1-Spring</v>
      </c>
      <c r="I246" t="s">
        <v>382</v>
      </c>
      <c r="J246" t="s">
        <v>395</v>
      </c>
      <c r="K246" s="1">
        <v>19</v>
      </c>
      <c r="L246" s="1">
        <v>0</v>
      </c>
      <c r="M246" s="1">
        <v>7</v>
      </c>
      <c r="N246" s="1">
        <v>12</v>
      </c>
    </row>
    <row r="247" spans="1:14" x14ac:dyDescent="0.55000000000000004">
      <c r="A247" t="s">
        <v>275</v>
      </c>
      <c r="B247" t="str">
        <f t="shared" si="9"/>
        <v>DEB</v>
      </c>
      <c r="C247" t="s">
        <v>276</v>
      </c>
      <c r="D247" t="s">
        <v>291</v>
      </c>
      <c r="E247" s="1">
        <v>0</v>
      </c>
      <c r="F247" s="1" t="str" cm="1">
        <f t="array" ref="F247">RIGHT(I247,SUM(LEN(I247) - LEN(SUBSTITUTE(I247, {"0","1","2","3","4","5","6","7","8","9","10","11","12"},""))))</f>
        <v xml:space="preserve">2015 </v>
      </c>
      <c r="G247" s="1" t="str">
        <f t="shared" si="10"/>
        <v>3-Fall</v>
      </c>
      <c r="H247" s="1" t="str">
        <f t="shared" si="11"/>
        <v>2015 3-Fall</v>
      </c>
      <c r="I247" t="s">
        <v>388</v>
      </c>
      <c r="J247" t="s">
        <v>403</v>
      </c>
      <c r="K247" s="1">
        <v>17</v>
      </c>
      <c r="L247" s="1">
        <v>0</v>
      </c>
      <c r="M247" s="1">
        <v>1</v>
      </c>
      <c r="N247" s="1">
        <v>16</v>
      </c>
    </row>
    <row r="248" spans="1:14" x14ac:dyDescent="0.55000000000000004">
      <c r="A248" t="s">
        <v>275</v>
      </c>
      <c r="B248" t="str">
        <f t="shared" si="9"/>
        <v>DEB</v>
      </c>
      <c r="C248" t="s">
        <v>276</v>
      </c>
      <c r="D248" t="s">
        <v>292</v>
      </c>
      <c r="E248" s="1">
        <v>0</v>
      </c>
      <c r="F248" s="1" t="str" cm="1">
        <f t="array" ref="F248">RIGHT(I248,SUM(LEN(I248) - LEN(SUBSTITUTE(I248, {"0","1","2","3","4","5","6","7","8","9","10","11","12"},""))))</f>
        <v xml:space="preserve">2015 </v>
      </c>
      <c r="G248" s="1" t="str">
        <f t="shared" si="10"/>
        <v>3-Fall</v>
      </c>
      <c r="H248" s="1" t="str">
        <f t="shared" si="11"/>
        <v>2015 3-Fall</v>
      </c>
      <c r="I248" t="s">
        <v>388</v>
      </c>
      <c r="J248" t="s">
        <v>403</v>
      </c>
      <c r="K248" s="1">
        <v>11</v>
      </c>
      <c r="L248" s="1">
        <v>0</v>
      </c>
      <c r="M248" s="1">
        <v>1</v>
      </c>
      <c r="N248" s="1">
        <v>10</v>
      </c>
    </row>
    <row r="249" spans="1:14" x14ac:dyDescent="0.55000000000000004">
      <c r="A249" t="s">
        <v>275</v>
      </c>
      <c r="B249" t="str">
        <f t="shared" si="9"/>
        <v>DEB</v>
      </c>
      <c r="C249" t="s">
        <v>276</v>
      </c>
      <c r="D249" t="s">
        <v>293</v>
      </c>
      <c r="E249" s="1">
        <v>0</v>
      </c>
      <c r="F249" s="1" t="str" cm="1">
        <f t="array" ref="F249">RIGHT(I249,SUM(LEN(I249) - LEN(SUBSTITUTE(I249, {"0","1","2","3","4","5","6","7","8","9","10","11","12"},""))))</f>
        <v xml:space="preserve">2015 </v>
      </c>
      <c r="G249" s="1" t="str">
        <f t="shared" si="10"/>
        <v>3-Fall</v>
      </c>
      <c r="H249" s="1" t="str">
        <f t="shared" si="11"/>
        <v>2015 3-Fall</v>
      </c>
      <c r="I249" t="s">
        <v>388</v>
      </c>
      <c r="J249" t="s">
        <v>403</v>
      </c>
      <c r="K249" s="1">
        <v>14</v>
      </c>
      <c r="L249" s="1">
        <v>0</v>
      </c>
      <c r="M249" s="1">
        <v>6</v>
      </c>
      <c r="N249" s="1">
        <v>8</v>
      </c>
    </row>
    <row r="250" spans="1:14" x14ac:dyDescent="0.55000000000000004">
      <c r="A250" t="s">
        <v>275</v>
      </c>
      <c r="B250" t="str">
        <f t="shared" si="9"/>
        <v>DEB</v>
      </c>
      <c r="C250" t="s">
        <v>276</v>
      </c>
      <c r="D250" t="s">
        <v>294</v>
      </c>
      <c r="E250" s="1">
        <v>0</v>
      </c>
      <c r="F250" s="1" t="str" cm="1">
        <f t="array" ref="F250">RIGHT(I250,SUM(LEN(I250) - LEN(SUBSTITUTE(I250, {"0","1","2","3","4","5","6","7","8","9","10","11","12"},""))))</f>
        <v xml:space="preserve">2015 </v>
      </c>
      <c r="G250" s="1" t="str">
        <f t="shared" si="10"/>
        <v>3-Fall</v>
      </c>
      <c r="H250" s="1" t="str">
        <f t="shared" si="11"/>
        <v>2015 3-Fall</v>
      </c>
      <c r="I250" t="s">
        <v>388</v>
      </c>
      <c r="J250" t="s">
        <v>403</v>
      </c>
      <c r="K250" s="1">
        <v>6</v>
      </c>
      <c r="L250" s="1">
        <v>0</v>
      </c>
      <c r="M250" s="1">
        <v>0</v>
      </c>
      <c r="N250" s="1">
        <v>6</v>
      </c>
    </row>
    <row r="251" spans="1:14" x14ac:dyDescent="0.55000000000000004">
      <c r="A251" t="s">
        <v>275</v>
      </c>
      <c r="B251" t="str">
        <f t="shared" si="9"/>
        <v>DEB</v>
      </c>
      <c r="C251" t="s">
        <v>276</v>
      </c>
      <c r="D251" t="s">
        <v>295</v>
      </c>
      <c r="E251" s="1">
        <v>0</v>
      </c>
      <c r="F251" s="1" t="str" cm="1">
        <f t="array" ref="F251">RIGHT(I251,SUM(LEN(I251) - LEN(SUBSTITUTE(I251, {"0","1","2","3","4","5","6","7","8","9","10","11","12"},""))))</f>
        <v xml:space="preserve">2016 </v>
      </c>
      <c r="G251" s="1" t="str">
        <f t="shared" si="10"/>
        <v>4-Winter</v>
      </c>
      <c r="H251" s="1" t="str">
        <f t="shared" si="11"/>
        <v>2016 4-Winter</v>
      </c>
      <c r="I251" t="s">
        <v>392</v>
      </c>
      <c r="J251" t="s">
        <v>404</v>
      </c>
      <c r="K251" s="1">
        <v>15</v>
      </c>
      <c r="L251" s="1">
        <v>0</v>
      </c>
      <c r="M251" s="1">
        <v>4</v>
      </c>
      <c r="N251" s="1">
        <v>11</v>
      </c>
    </row>
    <row r="252" spans="1:14" x14ac:dyDescent="0.55000000000000004">
      <c r="A252" t="s">
        <v>275</v>
      </c>
      <c r="B252" t="str">
        <f t="shared" si="9"/>
        <v>DEB</v>
      </c>
      <c r="C252" t="s">
        <v>276</v>
      </c>
      <c r="D252" t="s">
        <v>296</v>
      </c>
      <c r="E252" s="1">
        <v>0</v>
      </c>
      <c r="F252" s="1" t="str" cm="1">
        <f t="array" ref="F252">RIGHT(I252,SUM(LEN(I252) - LEN(SUBSTITUTE(I252, {"0","1","2","3","4","5","6","7","8","9","10","11","12"},""))))</f>
        <v xml:space="preserve">2016 </v>
      </c>
      <c r="G252" s="1" t="str">
        <f t="shared" si="10"/>
        <v>4-Winter</v>
      </c>
      <c r="H252" s="1" t="str">
        <f t="shared" si="11"/>
        <v>2016 4-Winter</v>
      </c>
      <c r="I252" t="s">
        <v>392</v>
      </c>
      <c r="J252" t="s">
        <v>404</v>
      </c>
      <c r="K252" s="1">
        <v>11</v>
      </c>
      <c r="L252" s="1">
        <v>0</v>
      </c>
      <c r="M252" s="1">
        <v>2</v>
      </c>
      <c r="N252" s="1">
        <v>9</v>
      </c>
    </row>
    <row r="253" spans="1:14" x14ac:dyDescent="0.55000000000000004">
      <c r="A253" t="s">
        <v>275</v>
      </c>
      <c r="B253" t="str">
        <f t="shared" si="9"/>
        <v>DEB</v>
      </c>
      <c r="C253" t="s">
        <v>276</v>
      </c>
      <c r="D253" t="s">
        <v>297</v>
      </c>
      <c r="E253" s="1">
        <v>0</v>
      </c>
      <c r="F253" s="1" t="str" cm="1">
        <f t="array" ref="F253">RIGHT(I253,SUM(LEN(I253) - LEN(SUBSTITUTE(I253, {"0","1","2","3","4","5","6","7","8","9","10","11","12"},""))))</f>
        <v xml:space="preserve">2016 </v>
      </c>
      <c r="G253" s="1" t="str">
        <f t="shared" si="10"/>
        <v>1-Spring</v>
      </c>
      <c r="H253" s="1" t="str">
        <f t="shared" si="11"/>
        <v>2016 1-Spring</v>
      </c>
      <c r="I253" t="s">
        <v>383</v>
      </c>
      <c r="J253" t="s">
        <v>396</v>
      </c>
      <c r="K253" s="1">
        <v>13</v>
      </c>
      <c r="L253" s="1">
        <v>0</v>
      </c>
      <c r="M253" s="1">
        <v>2</v>
      </c>
      <c r="N253" s="1">
        <v>11</v>
      </c>
    </row>
    <row r="254" spans="1:14" x14ac:dyDescent="0.55000000000000004">
      <c r="A254" t="s">
        <v>275</v>
      </c>
      <c r="B254" t="str">
        <f t="shared" si="9"/>
        <v>DEB</v>
      </c>
      <c r="C254" t="s">
        <v>276</v>
      </c>
      <c r="D254" t="s">
        <v>298</v>
      </c>
      <c r="E254" s="1">
        <v>0</v>
      </c>
      <c r="F254" s="1" t="str" cm="1">
        <f t="array" ref="F254">RIGHT(I254,SUM(LEN(I254) - LEN(SUBSTITUTE(I254, {"0","1","2","3","4","5","6","7","8","9","10","11","12"},""))))</f>
        <v xml:space="preserve">2016 </v>
      </c>
      <c r="G254" s="1" t="str">
        <f t="shared" si="10"/>
        <v>1-Spring</v>
      </c>
      <c r="H254" s="1" t="str">
        <f t="shared" si="11"/>
        <v>2016 1-Spring</v>
      </c>
      <c r="I254" t="s">
        <v>383</v>
      </c>
      <c r="J254" t="s">
        <v>396</v>
      </c>
      <c r="K254" s="1">
        <v>12</v>
      </c>
      <c r="L254" s="1">
        <v>0</v>
      </c>
      <c r="M254" s="1">
        <v>3</v>
      </c>
      <c r="N254" s="1">
        <v>9</v>
      </c>
    </row>
    <row r="255" spans="1:14" x14ac:dyDescent="0.55000000000000004">
      <c r="A255" t="s">
        <v>275</v>
      </c>
      <c r="B255" t="str">
        <f t="shared" si="9"/>
        <v>DEB</v>
      </c>
      <c r="C255" t="s">
        <v>276</v>
      </c>
      <c r="D255" t="s">
        <v>299</v>
      </c>
      <c r="E255" s="1">
        <v>0</v>
      </c>
      <c r="F255" s="1" t="str" cm="1">
        <f t="array" ref="F255">RIGHT(I255,SUM(LEN(I255) - LEN(SUBSTITUTE(I255, {"0","1","2","3","4","5","6","7","8","9","10","11","12"},""))))</f>
        <v xml:space="preserve">2016 </v>
      </c>
      <c r="G255" s="1" t="str">
        <f t="shared" si="10"/>
        <v>1-Spring</v>
      </c>
      <c r="H255" s="1" t="str">
        <f t="shared" si="11"/>
        <v>2016 1-Spring</v>
      </c>
      <c r="I255" t="s">
        <v>383</v>
      </c>
      <c r="J255" t="s">
        <v>396</v>
      </c>
      <c r="K255" s="1">
        <v>24</v>
      </c>
      <c r="L255" s="1">
        <v>0</v>
      </c>
      <c r="M255" s="1">
        <v>4</v>
      </c>
      <c r="N255" s="1">
        <v>20</v>
      </c>
    </row>
    <row r="256" spans="1:14" x14ac:dyDescent="0.55000000000000004">
      <c r="A256" t="s">
        <v>275</v>
      </c>
      <c r="B256" t="str">
        <f t="shared" si="9"/>
        <v>DEB</v>
      </c>
      <c r="C256" t="s">
        <v>276</v>
      </c>
      <c r="D256" t="s">
        <v>300</v>
      </c>
      <c r="E256" s="1">
        <v>1</v>
      </c>
      <c r="F256" s="1" t="str" cm="1">
        <f t="array" ref="F256">RIGHT(I256,SUM(LEN(I256) - LEN(SUBSTITUTE(I256, {"0","1","2","3","4","5","6","7","8","9","10","11","12"},""))))</f>
        <v xml:space="preserve">2016 </v>
      </c>
      <c r="G256" s="1" t="str">
        <f t="shared" si="10"/>
        <v>3-Fall</v>
      </c>
      <c r="H256" s="1" t="str">
        <f t="shared" si="11"/>
        <v>2016 3-Fall</v>
      </c>
      <c r="I256" t="s">
        <v>389</v>
      </c>
      <c r="J256" t="s">
        <v>408</v>
      </c>
      <c r="K256" s="1">
        <v>20</v>
      </c>
      <c r="L256" s="1">
        <v>0</v>
      </c>
      <c r="M256" s="1">
        <v>3</v>
      </c>
      <c r="N256" s="1">
        <v>17</v>
      </c>
    </row>
    <row r="257" spans="1:14" x14ac:dyDescent="0.55000000000000004">
      <c r="A257" t="s">
        <v>275</v>
      </c>
      <c r="B257" t="str">
        <f t="shared" si="9"/>
        <v>DEB</v>
      </c>
      <c r="C257" t="s">
        <v>276</v>
      </c>
      <c r="D257" t="s">
        <v>301</v>
      </c>
      <c r="E257" s="1">
        <v>1</v>
      </c>
      <c r="F257" s="1" t="str" cm="1">
        <f t="array" ref="F257">RIGHT(I257,SUM(LEN(I257) - LEN(SUBSTITUTE(I257, {"0","1","2","3","4","5","6","7","8","9","10","11","12"},""))))</f>
        <v xml:space="preserve">2016 </v>
      </c>
      <c r="G257" s="1" t="str">
        <f t="shared" si="10"/>
        <v>3-Fall</v>
      </c>
      <c r="H257" s="1" t="str">
        <f t="shared" si="11"/>
        <v>2016 3-Fall</v>
      </c>
      <c r="I257" t="s">
        <v>389</v>
      </c>
      <c r="J257" t="s">
        <v>408</v>
      </c>
      <c r="K257" s="1">
        <v>19</v>
      </c>
      <c r="L257" s="1">
        <v>0</v>
      </c>
      <c r="M257" s="1">
        <v>1</v>
      </c>
      <c r="N257" s="1">
        <v>17</v>
      </c>
    </row>
    <row r="258" spans="1:14" x14ac:dyDescent="0.55000000000000004">
      <c r="A258" t="s">
        <v>275</v>
      </c>
      <c r="B258" t="str">
        <f t="shared" si="9"/>
        <v>DEB</v>
      </c>
      <c r="C258" t="s">
        <v>276</v>
      </c>
      <c r="D258" t="s">
        <v>302</v>
      </c>
      <c r="E258" s="1">
        <v>1</v>
      </c>
      <c r="F258" s="1" t="str" cm="1">
        <f t="array" ref="F258">RIGHT(I258,SUM(LEN(I258) - LEN(SUBSTITUTE(I258, {"0","1","2","3","4","5","6","7","8","9","10","11","12"},""))))</f>
        <v xml:space="preserve">2016 </v>
      </c>
      <c r="G258" s="1" t="str">
        <f t="shared" si="10"/>
        <v>3-Fall</v>
      </c>
      <c r="H258" s="1" t="str">
        <f t="shared" si="11"/>
        <v>2016 3-Fall</v>
      </c>
      <c r="I258" t="s">
        <v>389</v>
      </c>
      <c r="J258" t="s">
        <v>408</v>
      </c>
      <c r="K258" s="1">
        <v>19</v>
      </c>
      <c r="L258" s="1">
        <v>0</v>
      </c>
      <c r="M258" s="1">
        <v>4</v>
      </c>
      <c r="N258" s="1">
        <v>15</v>
      </c>
    </row>
    <row r="259" spans="1:14" x14ac:dyDescent="0.55000000000000004">
      <c r="A259" t="s">
        <v>303</v>
      </c>
      <c r="B259" t="str">
        <f t="shared" ref="B259:B306" si="12">LEFT(C259,3)</f>
        <v>DEB</v>
      </c>
      <c r="C259" t="s">
        <v>304</v>
      </c>
      <c r="D259" t="s">
        <v>305</v>
      </c>
      <c r="E259" s="1">
        <v>0</v>
      </c>
      <c r="F259" s="1" t="str" cm="1">
        <f t="array" ref="F259">RIGHT(I259,SUM(LEN(I259) - LEN(SUBSTITUTE(I259, {"0","1","2","3","4","5","6","7","8","9","10","11","12"},""))))</f>
        <v xml:space="preserve">2013 </v>
      </c>
      <c r="G259" s="1" t="str">
        <f t="shared" ref="G259:G306" si="13">IFERROR(LEFT(I259,FIND(" ",I259)-1),I259)</f>
        <v>3-Fall</v>
      </c>
      <c r="H259" s="1" t="str">
        <f t="shared" ref="H259:H308" si="14">F259&amp;""&amp;G259</f>
        <v>2013 3-Fall</v>
      </c>
      <c r="I259" t="s">
        <v>390</v>
      </c>
      <c r="J259" t="s">
        <v>397</v>
      </c>
      <c r="K259" s="1">
        <v>22</v>
      </c>
      <c r="L259" s="1">
        <v>0</v>
      </c>
      <c r="M259" s="1">
        <v>2</v>
      </c>
      <c r="N259" s="1">
        <v>20</v>
      </c>
    </row>
    <row r="260" spans="1:14" x14ac:dyDescent="0.55000000000000004">
      <c r="A260" t="s">
        <v>303</v>
      </c>
      <c r="B260" t="str">
        <f t="shared" si="12"/>
        <v>DEB</v>
      </c>
      <c r="C260" t="s">
        <v>304</v>
      </c>
      <c r="D260" t="s">
        <v>306</v>
      </c>
      <c r="E260" s="1">
        <v>0</v>
      </c>
      <c r="F260" s="1" t="str" cm="1">
        <f t="array" ref="F260">RIGHT(I260,SUM(LEN(I260) - LEN(SUBSTITUTE(I260, {"0","1","2","3","4","5","6","7","8","9","10","11","12"},""))))</f>
        <v xml:space="preserve">2014 </v>
      </c>
      <c r="G260" s="1" t="str">
        <f t="shared" si="13"/>
        <v>4-Winter</v>
      </c>
      <c r="H260" s="1" t="str">
        <f t="shared" si="14"/>
        <v>2014 4-Winter</v>
      </c>
      <c r="I260" t="s">
        <v>393</v>
      </c>
      <c r="J260" t="s">
        <v>394</v>
      </c>
      <c r="K260" s="1">
        <v>20</v>
      </c>
      <c r="L260" s="1">
        <v>0</v>
      </c>
      <c r="M260" s="1">
        <v>1</v>
      </c>
      <c r="N260" s="1">
        <v>19</v>
      </c>
    </row>
    <row r="261" spans="1:14" x14ac:dyDescent="0.55000000000000004">
      <c r="A261" t="s">
        <v>303</v>
      </c>
      <c r="B261" t="str">
        <f t="shared" si="12"/>
        <v>DEB</v>
      </c>
      <c r="C261" t="s">
        <v>304</v>
      </c>
      <c r="D261" t="s">
        <v>307</v>
      </c>
      <c r="E261" s="1">
        <v>0</v>
      </c>
      <c r="F261" s="1" t="str" cm="1">
        <f t="array" ref="F261">RIGHT(I261,SUM(LEN(I261) - LEN(SUBSTITUTE(I261, {"0","1","2","3","4","5","6","7","8","9","10","11","12"},""))))</f>
        <v xml:space="preserve">2014 </v>
      </c>
      <c r="G261" s="1" t="str">
        <f t="shared" si="13"/>
        <v>4-Winter</v>
      </c>
      <c r="H261" s="1" t="str">
        <f t="shared" si="14"/>
        <v>2014 4-Winter</v>
      </c>
      <c r="I261" t="s">
        <v>393</v>
      </c>
      <c r="J261" t="s">
        <v>394</v>
      </c>
      <c r="K261" s="1">
        <v>4</v>
      </c>
      <c r="L261" s="1">
        <v>0</v>
      </c>
      <c r="M261" s="1">
        <v>2</v>
      </c>
      <c r="N261" s="1">
        <v>2</v>
      </c>
    </row>
    <row r="262" spans="1:14" x14ac:dyDescent="0.55000000000000004">
      <c r="A262" t="s">
        <v>303</v>
      </c>
      <c r="B262" t="str">
        <f t="shared" si="12"/>
        <v>DEB</v>
      </c>
      <c r="C262" t="s">
        <v>304</v>
      </c>
      <c r="D262" t="s">
        <v>308</v>
      </c>
      <c r="E262" s="1">
        <v>0</v>
      </c>
      <c r="F262" s="1" t="str" cm="1">
        <f t="array" ref="F262">RIGHT(I262,SUM(LEN(I262) - LEN(SUBSTITUTE(I262, {"0","1","2","3","4","5","6","7","8","9","10","11","12"},""))))</f>
        <v xml:space="preserve">2014 </v>
      </c>
      <c r="G262" s="1" t="str">
        <f t="shared" si="13"/>
        <v>4-Winter</v>
      </c>
      <c r="H262" s="1" t="str">
        <f t="shared" si="14"/>
        <v>2014 4-Winter</v>
      </c>
      <c r="I262" t="s">
        <v>393</v>
      </c>
      <c r="J262" t="s">
        <v>394</v>
      </c>
      <c r="K262" s="1">
        <v>19</v>
      </c>
      <c r="L262" s="1">
        <v>0</v>
      </c>
      <c r="M262" s="1">
        <v>0</v>
      </c>
      <c r="N262" s="1">
        <v>19</v>
      </c>
    </row>
    <row r="263" spans="1:14" x14ac:dyDescent="0.55000000000000004">
      <c r="A263" t="s">
        <v>303</v>
      </c>
      <c r="B263" t="str">
        <f t="shared" si="12"/>
        <v>DEB</v>
      </c>
      <c r="C263" t="s">
        <v>304</v>
      </c>
      <c r="D263" t="s">
        <v>309</v>
      </c>
      <c r="E263" s="1">
        <v>0</v>
      </c>
      <c r="F263" s="1" t="str" cm="1">
        <f t="array" ref="F263">RIGHT(I263,SUM(LEN(I263) - LEN(SUBSTITUTE(I263, {"0","1","2","3","4","5","6","7","8","9","10","11","12"},""))))</f>
        <v xml:space="preserve">2014 </v>
      </c>
      <c r="G263" s="1" t="str">
        <f t="shared" si="13"/>
        <v>4-Winter</v>
      </c>
      <c r="H263" s="1" t="str">
        <f t="shared" si="14"/>
        <v>2014 4-Winter</v>
      </c>
      <c r="I263" t="s">
        <v>393</v>
      </c>
      <c r="J263" t="s">
        <v>394</v>
      </c>
      <c r="K263" s="1">
        <v>20</v>
      </c>
      <c r="L263" s="1">
        <v>0</v>
      </c>
      <c r="M263" s="1">
        <v>0</v>
      </c>
      <c r="N263" s="1">
        <v>20</v>
      </c>
    </row>
    <row r="264" spans="1:14" x14ac:dyDescent="0.55000000000000004">
      <c r="A264" t="s">
        <v>303</v>
      </c>
      <c r="B264" t="str">
        <f t="shared" si="12"/>
        <v>DEB</v>
      </c>
      <c r="C264" t="s">
        <v>304</v>
      </c>
      <c r="D264" t="s">
        <v>310</v>
      </c>
      <c r="E264" s="1">
        <v>0</v>
      </c>
      <c r="F264" s="1" t="str" cm="1">
        <f t="array" ref="F264">RIGHT(I264,SUM(LEN(I264) - LEN(SUBSTITUTE(I264, {"0","1","2","3","4","5","6","7","8","9","10","11","12"},""))))</f>
        <v xml:space="preserve">2014 </v>
      </c>
      <c r="G264" s="1" t="str">
        <f t="shared" si="13"/>
        <v>4-Winter</v>
      </c>
      <c r="H264" s="1" t="str">
        <f t="shared" si="14"/>
        <v>2014 4-Winter</v>
      </c>
      <c r="I264" t="s">
        <v>393</v>
      </c>
      <c r="J264" t="s">
        <v>394</v>
      </c>
      <c r="K264" s="1">
        <v>23</v>
      </c>
      <c r="L264" s="1">
        <v>0</v>
      </c>
      <c r="M264" s="1">
        <v>2</v>
      </c>
      <c r="N264" s="1">
        <v>21</v>
      </c>
    </row>
    <row r="265" spans="1:14" x14ac:dyDescent="0.55000000000000004">
      <c r="A265" t="s">
        <v>303</v>
      </c>
      <c r="B265" t="str">
        <f t="shared" si="12"/>
        <v>DEB</v>
      </c>
      <c r="C265" t="s">
        <v>304</v>
      </c>
      <c r="D265" t="s">
        <v>311</v>
      </c>
      <c r="E265" s="1">
        <v>0</v>
      </c>
      <c r="F265" s="1" t="str" cm="1">
        <f t="array" ref="F265">RIGHT(I265,SUM(LEN(I265) - LEN(SUBSTITUTE(I265, {"0","1","2","3","4","5","6","7","8","9","10","11","12"},""))))</f>
        <v xml:space="preserve">2014 </v>
      </c>
      <c r="G265" s="1" t="str">
        <f t="shared" si="13"/>
        <v>4-Winter</v>
      </c>
      <c r="H265" s="1" t="str">
        <f t="shared" si="14"/>
        <v>2014 4-Winter</v>
      </c>
      <c r="I265" t="s">
        <v>393</v>
      </c>
      <c r="J265" t="s">
        <v>394</v>
      </c>
      <c r="K265" s="1">
        <v>8</v>
      </c>
      <c r="L265" s="1">
        <v>0</v>
      </c>
      <c r="M265" s="1">
        <v>0</v>
      </c>
      <c r="N265" s="1">
        <v>8</v>
      </c>
    </row>
    <row r="266" spans="1:14" x14ac:dyDescent="0.55000000000000004">
      <c r="A266" t="s">
        <v>303</v>
      </c>
      <c r="B266" t="str">
        <f t="shared" si="12"/>
        <v>DEB</v>
      </c>
      <c r="C266" t="s">
        <v>304</v>
      </c>
      <c r="D266" t="s">
        <v>312</v>
      </c>
      <c r="E266" s="1">
        <v>0</v>
      </c>
      <c r="F266" s="1" t="str" cm="1">
        <f t="array" ref="F266">RIGHT(I266,SUM(LEN(I266) - LEN(SUBSTITUTE(I266, {"0","1","2","3","4","5","6","7","8","9","10","11","12"},""))))</f>
        <v xml:space="preserve">2014 </v>
      </c>
      <c r="G266" s="1" t="str">
        <f t="shared" si="13"/>
        <v>1-Spring</v>
      </c>
      <c r="H266" s="1" t="str">
        <f t="shared" si="14"/>
        <v>2014 1-Spring</v>
      </c>
      <c r="I266" t="s">
        <v>381</v>
      </c>
      <c r="J266" t="s">
        <v>398</v>
      </c>
      <c r="K266" s="1">
        <v>18</v>
      </c>
      <c r="L266" s="1">
        <v>0</v>
      </c>
      <c r="M266" s="1">
        <v>0</v>
      </c>
      <c r="N266" s="1">
        <v>18</v>
      </c>
    </row>
    <row r="267" spans="1:14" x14ac:dyDescent="0.55000000000000004">
      <c r="A267" t="s">
        <v>303</v>
      </c>
      <c r="B267" t="str">
        <f t="shared" si="12"/>
        <v>DEB</v>
      </c>
      <c r="C267" t="s">
        <v>304</v>
      </c>
      <c r="D267" t="s">
        <v>313</v>
      </c>
      <c r="E267" s="1">
        <v>0</v>
      </c>
      <c r="F267" s="1" t="str" cm="1">
        <f t="array" ref="F267">RIGHT(I267,SUM(LEN(I267) - LEN(SUBSTITUTE(I267, {"0","1","2","3","4","5","6","7","8","9","10","11","12"},""))))</f>
        <v xml:space="preserve">2014 </v>
      </c>
      <c r="G267" s="1" t="str">
        <f t="shared" si="13"/>
        <v>1-Spring</v>
      </c>
      <c r="H267" s="1" t="str">
        <f t="shared" si="14"/>
        <v>2014 1-Spring</v>
      </c>
      <c r="I267" t="s">
        <v>381</v>
      </c>
      <c r="J267" t="s">
        <v>398</v>
      </c>
      <c r="K267" s="1">
        <v>7</v>
      </c>
      <c r="L267" s="1">
        <v>0</v>
      </c>
      <c r="M267" s="1">
        <v>4</v>
      </c>
      <c r="N267" s="1">
        <v>3</v>
      </c>
    </row>
    <row r="268" spans="1:14" x14ac:dyDescent="0.55000000000000004">
      <c r="A268" t="s">
        <v>303</v>
      </c>
      <c r="B268" t="str">
        <f t="shared" si="12"/>
        <v>DEB</v>
      </c>
      <c r="C268" t="s">
        <v>304</v>
      </c>
      <c r="D268" t="s">
        <v>314</v>
      </c>
      <c r="E268" s="1">
        <v>0</v>
      </c>
      <c r="F268" s="1" t="str" cm="1">
        <f t="array" ref="F268">RIGHT(I268,SUM(LEN(I268) - LEN(SUBSTITUTE(I268, {"0","1","2","3","4","5","6","7","8","9","10","11","12"},""))))</f>
        <v xml:space="preserve">2014 </v>
      </c>
      <c r="G268" s="1" t="str">
        <f t="shared" si="13"/>
        <v>1-Spring</v>
      </c>
      <c r="H268" s="1" t="str">
        <f t="shared" si="14"/>
        <v>2014 1-Spring</v>
      </c>
      <c r="I268" t="s">
        <v>381</v>
      </c>
      <c r="J268" t="s">
        <v>398</v>
      </c>
      <c r="K268" s="1">
        <v>20</v>
      </c>
      <c r="L268" s="1">
        <v>0</v>
      </c>
      <c r="M268" s="1">
        <v>3</v>
      </c>
      <c r="N268" s="1">
        <v>16</v>
      </c>
    </row>
    <row r="269" spans="1:14" x14ac:dyDescent="0.55000000000000004">
      <c r="A269" t="s">
        <v>303</v>
      </c>
      <c r="B269" t="str">
        <f t="shared" si="12"/>
        <v>DEB</v>
      </c>
      <c r="C269" t="s">
        <v>304</v>
      </c>
      <c r="D269" t="s">
        <v>315</v>
      </c>
      <c r="E269" s="1">
        <v>0</v>
      </c>
      <c r="F269" s="1" t="str" cm="1">
        <f t="array" ref="F269">RIGHT(I269,SUM(LEN(I269) - LEN(SUBSTITUTE(I269, {"0","1","2","3","4","5","6","7","8","9","10","11","12"},""))))</f>
        <v xml:space="preserve">2014 </v>
      </c>
      <c r="G269" s="1" t="str">
        <f t="shared" si="13"/>
        <v>1-Spring</v>
      </c>
      <c r="H269" s="1" t="str">
        <f t="shared" si="14"/>
        <v>2014 1-Spring</v>
      </c>
      <c r="I269" t="s">
        <v>381</v>
      </c>
      <c r="J269" t="s">
        <v>398</v>
      </c>
      <c r="K269" s="1">
        <v>20</v>
      </c>
      <c r="L269" s="1">
        <v>0</v>
      </c>
      <c r="M269" s="1">
        <v>0</v>
      </c>
      <c r="N269" s="1">
        <v>20</v>
      </c>
    </row>
    <row r="270" spans="1:14" x14ac:dyDescent="0.55000000000000004">
      <c r="A270" t="s">
        <v>303</v>
      </c>
      <c r="B270" t="str">
        <f t="shared" si="12"/>
        <v>DEB</v>
      </c>
      <c r="C270" t="s">
        <v>304</v>
      </c>
      <c r="D270" t="s">
        <v>316</v>
      </c>
      <c r="E270" s="1">
        <v>0</v>
      </c>
      <c r="F270" s="1" t="str" cm="1">
        <f t="array" ref="F270">RIGHT(I270,SUM(LEN(I270) - LEN(SUBSTITUTE(I270, {"0","1","2","3","4","5","6","7","8","9","10","11","12"},""))))</f>
        <v xml:space="preserve">2014 </v>
      </c>
      <c r="G270" s="1" t="str">
        <f t="shared" si="13"/>
        <v>1-Spring</v>
      </c>
      <c r="H270" s="1" t="str">
        <f t="shared" si="14"/>
        <v>2014 1-Spring</v>
      </c>
      <c r="I270" t="s">
        <v>381</v>
      </c>
      <c r="J270" t="s">
        <v>398</v>
      </c>
      <c r="K270" s="1">
        <v>10</v>
      </c>
      <c r="L270" s="1">
        <v>0</v>
      </c>
      <c r="M270" s="1">
        <v>2</v>
      </c>
      <c r="N270" s="1">
        <v>8</v>
      </c>
    </row>
    <row r="271" spans="1:14" x14ac:dyDescent="0.55000000000000004">
      <c r="A271" t="s">
        <v>303</v>
      </c>
      <c r="B271" t="str">
        <f t="shared" si="12"/>
        <v>DEB</v>
      </c>
      <c r="C271" t="s">
        <v>304</v>
      </c>
      <c r="D271" t="s">
        <v>317</v>
      </c>
      <c r="E271" s="1">
        <v>0</v>
      </c>
      <c r="F271" s="1" t="str" cm="1">
        <f t="array" ref="F271">RIGHT(I271,SUM(LEN(I271) - LEN(SUBSTITUTE(I271, {"0","1","2","3","4","5","6","7","8","9","10","11","12"},""))))</f>
        <v xml:space="preserve">2014 </v>
      </c>
      <c r="G271" s="1" t="str">
        <f t="shared" si="13"/>
        <v>2-Summer</v>
      </c>
      <c r="H271" s="1" t="str">
        <f t="shared" si="14"/>
        <v>2014 2-Summer</v>
      </c>
      <c r="I271" t="s">
        <v>386</v>
      </c>
      <c r="J271" t="s">
        <v>399</v>
      </c>
      <c r="K271" s="1">
        <v>11</v>
      </c>
      <c r="L271" s="1">
        <v>0</v>
      </c>
      <c r="M271" s="1">
        <v>1</v>
      </c>
      <c r="N271" s="1">
        <v>10</v>
      </c>
    </row>
    <row r="272" spans="1:14" x14ac:dyDescent="0.55000000000000004">
      <c r="A272" t="s">
        <v>303</v>
      </c>
      <c r="B272" t="str">
        <f t="shared" si="12"/>
        <v>DEB</v>
      </c>
      <c r="C272" t="s">
        <v>304</v>
      </c>
      <c r="D272" t="s">
        <v>318</v>
      </c>
      <c r="E272" s="1">
        <v>0</v>
      </c>
      <c r="F272" s="1" t="str" cm="1">
        <f t="array" ref="F272">RIGHT(I272,SUM(LEN(I272) - LEN(SUBSTITUTE(I272, {"0","1","2","3","4","5","6","7","8","9","10","11","12"},""))))</f>
        <v xml:space="preserve">2014 </v>
      </c>
      <c r="G272" s="1" t="str">
        <f t="shared" si="13"/>
        <v>2-Summer</v>
      </c>
      <c r="H272" s="1" t="str">
        <f t="shared" si="14"/>
        <v>2014 2-Summer</v>
      </c>
      <c r="I272" t="s">
        <v>386</v>
      </c>
      <c r="J272" t="s">
        <v>399</v>
      </c>
      <c r="K272" s="1">
        <v>25</v>
      </c>
      <c r="L272" s="1">
        <v>0</v>
      </c>
      <c r="M272" s="1">
        <v>1</v>
      </c>
      <c r="N272" s="1">
        <v>24</v>
      </c>
    </row>
    <row r="273" spans="1:14" x14ac:dyDescent="0.55000000000000004">
      <c r="A273" t="s">
        <v>303</v>
      </c>
      <c r="B273" t="str">
        <f t="shared" si="12"/>
        <v>DEB</v>
      </c>
      <c r="C273" t="s">
        <v>304</v>
      </c>
      <c r="D273" t="s">
        <v>319</v>
      </c>
      <c r="E273" s="1">
        <v>0</v>
      </c>
      <c r="F273" s="1" t="str" cm="1">
        <f t="array" ref="F273">RIGHT(I273,SUM(LEN(I273) - LEN(SUBSTITUTE(I273, {"0","1","2","3","4","5","6","7","8","9","10","11","12"},""))))</f>
        <v xml:space="preserve">2014 </v>
      </c>
      <c r="G273" s="1" t="str">
        <f t="shared" si="13"/>
        <v>2-Summer</v>
      </c>
      <c r="H273" s="1" t="str">
        <f t="shared" si="14"/>
        <v>2014 2-Summer</v>
      </c>
      <c r="I273" t="s">
        <v>386</v>
      </c>
      <c r="J273" t="s">
        <v>399</v>
      </c>
      <c r="K273" s="1">
        <v>18</v>
      </c>
      <c r="L273" s="1">
        <v>0</v>
      </c>
      <c r="M273" s="1">
        <v>1</v>
      </c>
      <c r="N273" s="1">
        <v>17</v>
      </c>
    </row>
    <row r="274" spans="1:14" x14ac:dyDescent="0.55000000000000004">
      <c r="A274" t="s">
        <v>303</v>
      </c>
      <c r="B274" t="str">
        <f t="shared" si="12"/>
        <v>DEB</v>
      </c>
      <c r="C274" t="s">
        <v>304</v>
      </c>
      <c r="D274" t="s">
        <v>320</v>
      </c>
      <c r="E274" s="1">
        <v>0</v>
      </c>
      <c r="F274" s="1" t="str" cm="1">
        <f t="array" ref="F274">RIGHT(I274,SUM(LEN(I274) - LEN(SUBSTITUTE(I274, {"0","1","2","3","4","5","6","7","8","9","10","11","12"},""))))</f>
        <v xml:space="preserve">2014 </v>
      </c>
      <c r="G274" s="1" t="str">
        <f t="shared" si="13"/>
        <v>3-Fall</v>
      </c>
      <c r="H274" s="1" t="str">
        <f t="shared" si="14"/>
        <v>2014 3-Fall</v>
      </c>
      <c r="I274" t="s">
        <v>387</v>
      </c>
      <c r="J274" t="s">
        <v>400</v>
      </c>
      <c r="K274" s="1">
        <v>6</v>
      </c>
      <c r="L274" s="1">
        <v>0</v>
      </c>
      <c r="M274" s="1">
        <v>0</v>
      </c>
      <c r="N274" s="1">
        <v>6</v>
      </c>
    </row>
    <row r="275" spans="1:14" x14ac:dyDescent="0.55000000000000004">
      <c r="A275" t="s">
        <v>303</v>
      </c>
      <c r="B275" t="str">
        <f t="shared" si="12"/>
        <v>DEB</v>
      </c>
      <c r="C275" t="s">
        <v>304</v>
      </c>
      <c r="D275" t="s">
        <v>321</v>
      </c>
      <c r="E275" s="1">
        <v>0</v>
      </c>
      <c r="F275" s="1" t="str" cm="1">
        <f t="array" ref="F275">RIGHT(I275,SUM(LEN(I275) - LEN(SUBSTITUTE(I275, {"0","1","2","3","4","5","6","7","8","9","10","11","12"},""))))</f>
        <v xml:space="preserve">2014 </v>
      </c>
      <c r="G275" s="1" t="str">
        <f t="shared" si="13"/>
        <v>3-Fall</v>
      </c>
      <c r="H275" s="1" t="str">
        <f t="shared" si="14"/>
        <v>2014 3-Fall</v>
      </c>
      <c r="I275" t="s">
        <v>387</v>
      </c>
      <c r="J275" t="s">
        <v>400</v>
      </c>
      <c r="K275" s="1">
        <v>18</v>
      </c>
      <c r="L275" s="1">
        <v>0</v>
      </c>
      <c r="M275" s="1">
        <v>0</v>
      </c>
      <c r="N275" s="1">
        <v>18</v>
      </c>
    </row>
    <row r="276" spans="1:14" x14ac:dyDescent="0.55000000000000004">
      <c r="A276" t="s">
        <v>303</v>
      </c>
      <c r="B276" t="str">
        <f t="shared" si="12"/>
        <v>DEB</v>
      </c>
      <c r="C276" t="s">
        <v>304</v>
      </c>
      <c r="D276" t="s">
        <v>322</v>
      </c>
      <c r="E276" s="1">
        <v>0</v>
      </c>
      <c r="F276" s="1" t="str" cm="1">
        <f t="array" ref="F276">RIGHT(I276,SUM(LEN(I276) - LEN(SUBSTITUTE(I276, {"0","1","2","3","4","5","6","7","8","9","10","11","12"},""))))</f>
        <v xml:space="preserve">2015 </v>
      </c>
      <c r="G276" s="1" t="str">
        <f t="shared" si="13"/>
        <v>4-Winter</v>
      </c>
      <c r="H276" s="1" t="str">
        <f t="shared" si="14"/>
        <v>2015 4-Winter</v>
      </c>
      <c r="I276" t="s">
        <v>391</v>
      </c>
      <c r="J276" t="s">
        <v>401</v>
      </c>
      <c r="K276" s="1">
        <v>9</v>
      </c>
      <c r="L276" s="1">
        <v>0</v>
      </c>
      <c r="M276" s="1">
        <v>1</v>
      </c>
      <c r="N276" s="1">
        <v>8</v>
      </c>
    </row>
    <row r="277" spans="1:14" x14ac:dyDescent="0.55000000000000004">
      <c r="A277" t="s">
        <v>303</v>
      </c>
      <c r="B277" t="str">
        <f t="shared" si="12"/>
        <v>DEB</v>
      </c>
      <c r="C277" t="s">
        <v>304</v>
      </c>
      <c r="D277" t="s">
        <v>323</v>
      </c>
      <c r="E277" s="1">
        <v>0</v>
      </c>
      <c r="F277" s="1" t="str" cm="1">
        <f t="array" ref="F277">RIGHT(I277,SUM(LEN(I277) - LEN(SUBSTITUTE(I277, {"0","1","2","3","4","5","6","7","8","9","10","11","12"},""))))</f>
        <v xml:space="preserve">2015 </v>
      </c>
      <c r="G277" s="1" t="str">
        <f t="shared" si="13"/>
        <v>4-Winter</v>
      </c>
      <c r="H277" s="1" t="str">
        <f t="shared" si="14"/>
        <v>2015 4-Winter</v>
      </c>
      <c r="I277" t="s">
        <v>391</v>
      </c>
      <c r="J277" t="s">
        <v>401</v>
      </c>
      <c r="K277" s="1">
        <v>25</v>
      </c>
      <c r="L277" s="1">
        <v>0</v>
      </c>
      <c r="M277" s="1">
        <v>0</v>
      </c>
      <c r="N277" s="1">
        <v>25</v>
      </c>
    </row>
    <row r="278" spans="1:14" x14ac:dyDescent="0.55000000000000004">
      <c r="A278" t="s">
        <v>303</v>
      </c>
      <c r="B278" t="str">
        <f t="shared" si="12"/>
        <v>DEB</v>
      </c>
      <c r="C278" t="s">
        <v>304</v>
      </c>
      <c r="D278" t="s">
        <v>324</v>
      </c>
      <c r="E278" s="1">
        <v>0</v>
      </c>
      <c r="F278" s="1" t="str" cm="1">
        <f t="array" ref="F278">RIGHT(I278,SUM(LEN(I278) - LEN(SUBSTITUTE(I278, {"0","1","2","3","4","5","6","7","8","9","10","11","12"},""))))</f>
        <v xml:space="preserve">2015 </v>
      </c>
      <c r="G278" s="1" t="str">
        <f t="shared" si="13"/>
        <v>4-Winter</v>
      </c>
      <c r="H278" s="1" t="str">
        <f t="shared" si="14"/>
        <v>2015 4-Winter</v>
      </c>
      <c r="I278" t="s">
        <v>391</v>
      </c>
      <c r="J278" t="s">
        <v>401</v>
      </c>
      <c r="K278" s="1">
        <v>23</v>
      </c>
      <c r="L278" s="1">
        <v>0</v>
      </c>
      <c r="M278" s="1">
        <v>1</v>
      </c>
      <c r="N278" s="1">
        <v>22</v>
      </c>
    </row>
    <row r="279" spans="1:14" x14ac:dyDescent="0.55000000000000004">
      <c r="A279" t="s">
        <v>303</v>
      </c>
      <c r="B279" t="str">
        <f t="shared" si="12"/>
        <v>DEB</v>
      </c>
      <c r="C279" t="s">
        <v>304</v>
      </c>
      <c r="D279" t="s">
        <v>325</v>
      </c>
      <c r="E279" s="1">
        <v>0</v>
      </c>
      <c r="F279" s="1" t="str" cm="1">
        <f t="array" ref="F279">RIGHT(I279,SUM(LEN(I279) - LEN(SUBSTITUTE(I279, {"0","1","2","3","4","5","6","7","8","9","10","11","12"},""))))</f>
        <v xml:space="preserve">2015 </v>
      </c>
      <c r="G279" s="1" t="str">
        <f t="shared" si="13"/>
        <v>4-Winter</v>
      </c>
      <c r="H279" s="1" t="str">
        <f t="shared" si="14"/>
        <v>2015 4-Winter</v>
      </c>
      <c r="I279" t="s">
        <v>391</v>
      </c>
      <c r="J279" t="s">
        <v>401</v>
      </c>
      <c r="K279" s="1">
        <v>12</v>
      </c>
      <c r="L279" s="1">
        <v>0</v>
      </c>
      <c r="M279" s="1">
        <v>0</v>
      </c>
      <c r="N279" s="1">
        <v>12</v>
      </c>
    </row>
    <row r="280" spans="1:14" x14ac:dyDescent="0.55000000000000004">
      <c r="A280" t="s">
        <v>303</v>
      </c>
      <c r="B280" t="str">
        <f t="shared" si="12"/>
        <v>DEB</v>
      </c>
      <c r="C280" t="s">
        <v>304</v>
      </c>
      <c r="D280" t="s">
        <v>326</v>
      </c>
      <c r="E280" s="1">
        <v>0</v>
      </c>
      <c r="F280" s="1" t="str" cm="1">
        <f t="array" ref="F280">RIGHT(I280,SUM(LEN(I280) - LEN(SUBSTITUTE(I280, {"0","1","2","3","4","5","6","7","8","9","10","11","12"},""))))</f>
        <v xml:space="preserve">2015 </v>
      </c>
      <c r="G280" s="1" t="str">
        <f t="shared" si="13"/>
        <v>1-Spring</v>
      </c>
      <c r="H280" s="1" t="str">
        <f t="shared" si="14"/>
        <v>2015 1-Spring</v>
      </c>
      <c r="I280" t="s">
        <v>382</v>
      </c>
      <c r="J280" t="s">
        <v>395</v>
      </c>
      <c r="K280" s="1">
        <v>22</v>
      </c>
      <c r="L280" s="1">
        <v>0</v>
      </c>
      <c r="M280" s="1">
        <v>1</v>
      </c>
      <c r="N280" s="1">
        <v>21</v>
      </c>
    </row>
    <row r="281" spans="1:14" x14ac:dyDescent="0.55000000000000004">
      <c r="A281" t="s">
        <v>303</v>
      </c>
      <c r="B281" t="str">
        <f t="shared" si="12"/>
        <v>DEB</v>
      </c>
      <c r="C281" t="s">
        <v>304</v>
      </c>
      <c r="D281" t="s">
        <v>327</v>
      </c>
      <c r="E281" s="1">
        <v>0</v>
      </c>
      <c r="F281" s="1" t="str" cm="1">
        <f t="array" ref="F281">RIGHT(I281,SUM(LEN(I281) - LEN(SUBSTITUTE(I281, {"0","1","2","3","4","5","6","7","8","9","10","11","12"},""))))</f>
        <v xml:space="preserve">2015 </v>
      </c>
      <c r="G281" s="1" t="str">
        <f t="shared" si="13"/>
        <v>1-Spring</v>
      </c>
      <c r="H281" s="1" t="str">
        <f t="shared" si="14"/>
        <v>2015 1-Spring</v>
      </c>
      <c r="I281" t="s">
        <v>382</v>
      </c>
      <c r="J281" t="s">
        <v>395</v>
      </c>
      <c r="K281" s="1">
        <v>15</v>
      </c>
      <c r="L281" s="1">
        <v>0</v>
      </c>
      <c r="M281" s="1">
        <v>2</v>
      </c>
      <c r="N281" s="1">
        <v>13</v>
      </c>
    </row>
    <row r="282" spans="1:14" x14ac:dyDescent="0.55000000000000004">
      <c r="A282" t="s">
        <v>303</v>
      </c>
      <c r="B282" t="str">
        <f t="shared" si="12"/>
        <v>DEB</v>
      </c>
      <c r="C282" t="s">
        <v>304</v>
      </c>
      <c r="D282" t="s">
        <v>328</v>
      </c>
      <c r="E282" s="1">
        <v>0</v>
      </c>
      <c r="F282" s="1" t="str" cm="1">
        <f t="array" ref="F282">RIGHT(I282,SUM(LEN(I282) - LEN(SUBSTITUTE(I282, {"0","1","2","3","4","5","6","7","8","9","10","11","12"},""))))</f>
        <v xml:space="preserve">2015 </v>
      </c>
      <c r="G282" s="1" t="str">
        <f t="shared" si="13"/>
        <v>2-Summer</v>
      </c>
      <c r="H282" s="1" t="str">
        <f t="shared" si="14"/>
        <v>2015 2-Summer</v>
      </c>
      <c r="I282" t="s">
        <v>384</v>
      </c>
      <c r="J282" t="s">
        <v>402</v>
      </c>
      <c r="K282" s="1">
        <v>8</v>
      </c>
      <c r="L282" s="1">
        <v>0</v>
      </c>
      <c r="M282" s="1">
        <v>1</v>
      </c>
      <c r="N282" s="1">
        <v>7</v>
      </c>
    </row>
    <row r="283" spans="1:14" x14ac:dyDescent="0.55000000000000004">
      <c r="A283" t="s">
        <v>303</v>
      </c>
      <c r="B283" t="str">
        <f t="shared" si="12"/>
        <v>DEB</v>
      </c>
      <c r="C283" t="s">
        <v>304</v>
      </c>
      <c r="D283" t="s">
        <v>329</v>
      </c>
      <c r="E283" s="1">
        <v>0</v>
      </c>
      <c r="F283" s="1" t="str" cm="1">
        <f t="array" ref="F283">RIGHT(I283,SUM(LEN(I283) - LEN(SUBSTITUTE(I283, {"0","1","2","3","4","5","6","7","8","9","10","11","12"},""))))</f>
        <v xml:space="preserve">2015 </v>
      </c>
      <c r="G283" s="1" t="str">
        <f t="shared" si="13"/>
        <v>2-Summer</v>
      </c>
      <c r="H283" s="1" t="str">
        <f t="shared" si="14"/>
        <v>2015 2-Summer</v>
      </c>
      <c r="I283" t="s">
        <v>384</v>
      </c>
      <c r="J283" t="s">
        <v>402</v>
      </c>
      <c r="K283" s="1">
        <v>21</v>
      </c>
      <c r="L283" s="1">
        <v>0</v>
      </c>
      <c r="M283" s="1">
        <v>0</v>
      </c>
      <c r="N283" s="1">
        <v>21</v>
      </c>
    </row>
    <row r="284" spans="1:14" x14ac:dyDescent="0.55000000000000004">
      <c r="A284" t="s">
        <v>303</v>
      </c>
      <c r="B284" t="str">
        <f t="shared" si="12"/>
        <v>DEB</v>
      </c>
      <c r="C284" t="s">
        <v>304</v>
      </c>
      <c r="D284" t="s">
        <v>330</v>
      </c>
      <c r="E284" s="1">
        <v>0</v>
      </c>
      <c r="F284" s="1" t="str" cm="1">
        <f t="array" ref="F284">RIGHT(I284,SUM(LEN(I284) - LEN(SUBSTITUTE(I284, {"0","1","2","3","4","5","6","7","8","9","10","11","12"},""))))</f>
        <v xml:space="preserve">2015 </v>
      </c>
      <c r="G284" s="1" t="str">
        <f t="shared" si="13"/>
        <v>2-Summer</v>
      </c>
      <c r="H284" s="1" t="str">
        <f t="shared" si="14"/>
        <v>2015 2-Summer</v>
      </c>
      <c r="I284" t="s">
        <v>384</v>
      </c>
      <c r="J284" t="s">
        <v>402</v>
      </c>
      <c r="K284" s="1">
        <v>27</v>
      </c>
      <c r="L284" s="1">
        <v>0</v>
      </c>
      <c r="M284" s="1">
        <v>1</v>
      </c>
      <c r="N284" s="1">
        <v>26</v>
      </c>
    </row>
    <row r="285" spans="1:14" x14ac:dyDescent="0.55000000000000004">
      <c r="A285" t="s">
        <v>303</v>
      </c>
      <c r="B285" t="str">
        <f t="shared" si="12"/>
        <v>DEB</v>
      </c>
      <c r="C285" t="s">
        <v>304</v>
      </c>
      <c r="D285" t="s">
        <v>331</v>
      </c>
      <c r="E285" s="1">
        <v>0</v>
      </c>
      <c r="F285" s="1" t="str" cm="1">
        <f t="array" ref="F285">RIGHT(I285,SUM(LEN(I285) - LEN(SUBSTITUTE(I285, {"0","1","2","3","4","5","6","7","8","9","10","11","12"},""))))</f>
        <v xml:space="preserve">2015 </v>
      </c>
      <c r="G285" s="1" t="str">
        <f t="shared" si="13"/>
        <v>3-Fall</v>
      </c>
      <c r="H285" s="1" t="str">
        <f t="shared" si="14"/>
        <v>2015 3-Fall</v>
      </c>
      <c r="I285" t="s">
        <v>388</v>
      </c>
      <c r="J285" t="s">
        <v>403</v>
      </c>
      <c r="K285" s="1">
        <v>18</v>
      </c>
      <c r="L285" s="1">
        <v>0</v>
      </c>
      <c r="M285" s="1">
        <v>1</v>
      </c>
      <c r="N285" s="1">
        <v>17</v>
      </c>
    </row>
    <row r="286" spans="1:14" x14ac:dyDescent="0.55000000000000004">
      <c r="A286" t="s">
        <v>303</v>
      </c>
      <c r="B286" t="str">
        <f t="shared" si="12"/>
        <v>DEB</v>
      </c>
      <c r="C286" t="s">
        <v>304</v>
      </c>
      <c r="D286" t="s">
        <v>332</v>
      </c>
      <c r="E286" s="1">
        <v>0</v>
      </c>
      <c r="F286" s="1" t="str" cm="1">
        <f t="array" ref="F286">RIGHT(I286,SUM(LEN(I286) - LEN(SUBSTITUTE(I286, {"0","1","2","3","4","5","6","7","8","9","10","11","12"},""))))</f>
        <v xml:space="preserve">2015 </v>
      </c>
      <c r="G286" s="1" t="str">
        <f t="shared" si="13"/>
        <v>3-Fall</v>
      </c>
      <c r="H286" s="1" t="str">
        <f t="shared" si="14"/>
        <v>2015 3-Fall</v>
      </c>
      <c r="I286" t="s">
        <v>388</v>
      </c>
      <c r="J286" t="s">
        <v>403</v>
      </c>
      <c r="K286" s="1">
        <v>24</v>
      </c>
      <c r="L286" s="1">
        <v>0</v>
      </c>
      <c r="M286" s="1">
        <v>0</v>
      </c>
      <c r="N286" s="1">
        <v>24</v>
      </c>
    </row>
    <row r="287" spans="1:14" x14ac:dyDescent="0.55000000000000004">
      <c r="A287" t="s">
        <v>303</v>
      </c>
      <c r="B287" t="str">
        <f t="shared" si="12"/>
        <v>DEB</v>
      </c>
      <c r="C287" t="s">
        <v>304</v>
      </c>
      <c r="D287" t="s">
        <v>333</v>
      </c>
      <c r="E287" s="1">
        <v>0</v>
      </c>
      <c r="F287" s="1" t="str" cm="1">
        <f t="array" ref="F287">RIGHT(I287,SUM(LEN(I287) - LEN(SUBSTITUTE(I287, {"0","1","2","3","4","5","6","7","8","9","10","11","12"},""))))</f>
        <v xml:space="preserve">2016 </v>
      </c>
      <c r="G287" s="1" t="str">
        <f t="shared" si="13"/>
        <v>4-Winter</v>
      </c>
      <c r="H287" s="1" t="str">
        <f t="shared" si="14"/>
        <v>2016 4-Winter</v>
      </c>
      <c r="I287" t="s">
        <v>392</v>
      </c>
      <c r="J287" t="s">
        <v>404</v>
      </c>
      <c r="K287" s="1">
        <v>16</v>
      </c>
      <c r="L287" s="1">
        <v>0</v>
      </c>
      <c r="M287" s="1">
        <v>1</v>
      </c>
      <c r="N287" s="1">
        <v>15</v>
      </c>
    </row>
    <row r="288" spans="1:14" x14ac:dyDescent="0.55000000000000004">
      <c r="A288" t="s">
        <v>303</v>
      </c>
      <c r="B288" t="str">
        <f t="shared" si="12"/>
        <v>DEB</v>
      </c>
      <c r="C288" t="s">
        <v>304</v>
      </c>
      <c r="D288" t="s">
        <v>334</v>
      </c>
      <c r="E288" s="1">
        <v>0</v>
      </c>
      <c r="F288" s="1" t="str" cm="1">
        <f t="array" ref="F288">RIGHT(I288,SUM(LEN(I288) - LEN(SUBSTITUTE(I288, {"0","1","2","3","4","5","6","7","8","9","10","11","12"},""))))</f>
        <v xml:space="preserve">2016 </v>
      </c>
      <c r="G288" s="1" t="str">
        <f t="shared" si="13"/>
        <v>4-Winter</v>
      </c>
      <c r="H288" s="1" t="str">
        <f t="shared" si="14"/>
        <v>2016 4-Winter</v>
      </c>
      <c r="I288" t="s">
        <v>392</v>
      </c>
      <c r="J288" t="s">
        <v>404</v>
      </c>
      <c r="K288" s="1">
        <v>21</v>
      </c>
      <c r="L288" s="1">
        <v>0</v>
      </c>
      <c r="M288" s="1">
        <v>1</v>
      </c>
      <c r="N288" s="1">
        <v>20</v>
      </c>
    </row>
    <row r="289" spans="1:14" x14ac:dyDescent="0.55000000000000004">
      <c r="A289" t="s">
        <v>303</v>
      </c>
      <c r="B289" t="str">
        <f t="shared" si="12"/>
        <v>DEB</v>
      </c>
      <c r="C289" t="s">
        <v>304</v>
      </c>
      <c r="D289" t="s">
        <v>335</v>
      </c>
      <c r="E289" s="1">
        <v>0</v>
      </c>
      <c r="F289" s="1" t="str" cm="1">
        <f t="array" ref="F289">RIGHT(I289,SUM(LEN(I289) - LEN(SUBSTITUTE(I289, {"0","1","2","3","4","5","6","7","8","9","10","11","12"},""))))</f>
        <v xml:space="preserve">2016 </v>
      </c>
      <c r="G289" s="1" t="str">
        <f t="shared" si="13"/>
        <v>1-Spring</v>
      </c>
      <c r="H289" s="1" t="str">
        <f t="shared" si="14"/>
        <v>2016 1-Spring</v>
      </c>
      <c r="I289" t="s">
        <v>383</v>
      </c>
      <c r="J289" t="s">
        <v>396</v>
      </c>
      <c r="K289" s="1">
        <v>14</v>
      </c>
      <c r="L289" s="1">
        <v>1</v>
      </c>
      <c r="M289" s="1">
        <v>2</v>
      </c>
      <c r="N289" s="1">
        <v>11</v>
      </c>
    </row>
    <row r="290" spans="1:14" x14ac:dyDescent="0.55000000000000004">
      <c r="A290" t="s">
        <v>303</v>
      </c>
      <c r="B290" t="str">
        <f t="shared" si="12"/>
        <v>DEB</v>
      </c>
      <c r="C290" t="s">
        <v>304</v>
      </c>
      <c r="D290" t="s">
        <v>336</v>
      </c>
      <c r="E290" s="1">
        <v>0</v>
      </c>
      <c r="F290" s="1" t="str" cm="1">
        <f t="array" ref="F290">RIGHT(I290,SUM(LEN(I290) - LEN(SUBSTITUTE(I290, {"0","1","2","3","4","5","6","7","8","9","10","11","12"},""))))</f>
        <v xml:space="preserve">2016 </v>
      </c>
      <c r="G290" s="1" t="str">
        <f t="shared" si="13"/>
        <v>2-Summer</v>
      </c>
      <c r="H290" s="1" t="str">
        <f t="shared" si="14"/>
        <v>2016 2-Summer</v>
      </c>
      <c r="I290" t="s">
        <v>385</v>
      </c>
      <c r="J290" t="s">
        <v>405</v>
      </c>
      <c r="K290" s="1">
        <v>17</v>
      </c>
      <c r="L290" s="1">
        <v>0</v>
      </c>
      <c r="M290" s="1">
        <v>4</v>
      </c>
      <c r="N290" s="1">
        <v>13</v>
      </c>
    </row>
    <row r="291" spans="1:14" x14ac:dyDescent="0.55000000000000004">
      <c r="A291" t="s">
        <v>303</v>
      </c>
      <c r="B291" t="str">
        <f t="shared" si="12"/>
        <v>DEB</v>
      </c>
      <c r="C291" t="s">
        <v>304</v>
      </c>
      <c r="D291" t="s">
        <v>337</v>
      </c>
      <c r="E291" s="1">
        <v>0</v>
      </c>
      <c r="F291" s="1" t="str" cm="1">
        <f t="array" ref="F291">RIGHT(I291,SUM(LEN(I291) - LEN(SUBSTITUTE(I291, {"0","1","2","3","4","5","6","7","8","9","10","11","12"},""))))</f>
        <v xml:space="preserve">2016 </v>
      </c>
      <c r="G291" s="1" t="str">
        <f t="shared" si="13"/>
        <v>2-Summer</v>
      </c>
      <c r="H291" s="1" t="str">
        <f t="shared" si="14"/>
        <v>2016 2-Summer</v>
      </c>
      <c r="I291" t="s">
        <v>385</v>
      </c>
      <c r="J291" t="s">
        <v>405</v>
      </c>
      <c r="K291" s="1">
        <v>17</v>
      </c>
      <c r="L291" s="1">
        <v>0</v>
      </c>
      <c r="M291" s="1">
        <v>1</v>
      </c>
      <c r="N291" s="1">
        <v>16</v>
      </c>
    </row>
    <row r="292" spans="1:14" x14ac:dyDescent="0.55000000000000004">
      <c r="A292" t="s">
        <v>303</v>
      </c>
      <c r="B292" t="str">
        <f t="shared" si="12"/>
        <v>DEB</v>
      </c>
      <c r="C292" t="s">
        <v>304</v>
      </c>
      <c r="D292" t="s">
        <v>338</v>
      </c>
      <c r="E292" s="1">
        <v>0</v>
      </c>
      <c r="F292" s="1" t="str" cm="1">
        <f t="array" ref="F292">RIGHT(I292,SUM(LEN(I292) - LEN(SUBSTITUTE(I292, {"0","1","2","3","4","5","6","7","8","9","10","11","12"},""))))</f>
        <v xml:space="preserve">2016 </v>
      </c>
      <c r="G292" s="1" t="str">
        <f t="shared" si="13"/>
        <v>2-Summer</v>
      </c>
      <c r="H292" s="1" t="str">
        <f t="shared" si="14"/>
        <v>2016 2-Summer</v>
      </c>
      <c r="I292" t="s">
        <v>385</v>
      </c>
      <c r="J292" t="s">
        <v>405</v>
      </c>
      <c r="K292" s="1">
        <v>15</v>
      </c>
      <c r="L292" s="1">
        <v>0</v>
      </c>
      <c r="M292" s="1">
        <v>0</v>
      </c>
      <c r="N292" s="1">
        <v>15</v>
      </c>
    </row>
    <row r="293" spans="1:14" x14ac:dyDescent="0.55000000000000004">
      <c r="A293" t="s">
        <v>303</v>
      </c>
      <c r="B293" t="str">
        <f t="shared" si="12"/>
        <v>DEB</v>
      </c>
      <c r="C293" t="s">
        <v>304</v>
      </c>
      <c r="D293" t="s">
        <v>339</v>
      </c>
      <c r="E293" s="1">
        <v>1</v>
      </c>
      <c r="F293" s="1" t="str" cm="1">
        <f t="array" ref="F293">RIGHT(I293,SUM(LEN(I293) - LEN(SUBSTITUTE(I293, {"0","1","2","3","4","5","6","7","8","9","10","11","12"},""))))</f>
        <v xml:space="preserve">2016 </v>
      </c>
      <c r="G293" s="1" t="str">
        <f t="shared" si="13"/>
        <v>3-Fall</v>
      </c>
      <c r="H293" s="1" t="str">
        <f t="shared" si="14"/>
        <v>2016 3-Fall</v>
      </c>
      <c r="I293" t="s">
        <v>389</v>
      </c>
      <c r="J293" t="s">
        <v>408</v>
      </c>
      <c r="K293" s="1">
        <v>17</v>
      </c>
      <c r="L293" s="1">
        <v>0</v>
      </c>
      <c r="M293" s="1">
        <v>2</v>
      </c>
      <c r="N293" s="1">
        <v>15</v>
      </c>
    </row>
    <row r="294" spans="1:14" x14ac:dyDescent="0.55000000000000004">
      <c r="A294" t="s">
        <v>303</v>
      </c>
      <c r="B294" t="str">
        <f t="shared" si="12"/>
        <v>DEB</v>
      </c>
      <c r="C294" t="s">
        <v>304</v>
      </c>
      <c r="D294" t="s">
        <v>340</v>
      </c>
      <c r="E294" s="1">
        <v>1</v>
      </c>
      <c r="F294" s="1" t="str" cm="1">
        <f t="array" ref="F294">RIGHT(I294,SUM(LEN(I294) - LEN(SUBSTITUTE(I294, {"0","1","2","3","4","5","6","7","8","9","10","11","12"},""))))</f>
        <v xml:space="preserve">2016 </v>
      </c>
      <c r="G294" s="1" t="str">
        <f t="shared" si="13"/>
        <v>3-Fall</v>
      </c>
      <c r="H294" s="1" t="str">
        <f t="shared" si="14"/>
        <v>2016 3-Fall</v>
      </c>
      <c r="I294" t="s">
        <v>389</v>
      </c>
      <c r="J294" t="s">
        <v>408</v>
      </c>
      <c r="K294" s="1">
        <v>26</v>
      </c>
      <c r="L294" s="1">
        <v>0</v>
      </c>
      <c r="M294" s="1">
        <v>0</v>
      </c>
      <c r="N294" s="1">
        <v>26</v>
      </c>
    </row>
    <row r="295" spans="1:14" x14ac:dyDescent="0.55000000000000004">
      <c r="A295" t="s">
        <v>303</v>
      </c>
      <c r="B295" t="str">
        <f t="shared" si="12"/>
        <v>DEB</v>
      </c>
      <c r="C295" t="s">
        <v>304</v>
      </c>
      <c r="D295" t="s">
        <v>341</v>
      </c>
      <c r="E295" s="1">
        <v>1</v>
      </c>
      <c r="F295" s="1" t="str" cm="1">
        <f t="array" ref="F295">RIGHT(I295,SUM(LEN(I295) - LEN(SUBSTITUTE(I295, {"0","1","2","3","4","5","6","7","8","9","10","11","12"},""))))</f>
        <v xml:space="preserve">2016 </v>
      </c>
      <c r="G295" s="1" t="str">
        <f t="shared" si="13"/>
        <v>3-Fall</v>
      </c>
      <c r="H295" s="1" t="str">
        <f t="shared" si="14"/>
        <v>2016 3-Fall</v>
      </c>
      <c r="I295" t="s">
        <v>389</v>
      </c>
      <c r="J295" t="s">
        <v>408</v>
      </c>
      <c r="K295" s="1">
        <v>16</v>
      </c>
      <c r="L295" s="1">
        <v>0</v>
      </c>
      <c r="M295" s="1">
        <v>1</v>
      </c>
      <c r="N295" s="1">
        <v>15</v>
      </c>
    </row>
    <row r="296" spans="1:14" x14ac:dyDescent="0.55000000000000004">
      <c r="A296" t="s">
        <v>342</v>
      </c>
      <c r="B296" t="str">
        <f t="shared" si="12"/>
        <v>ZUM</v>
      </c>
      <c r="C296" t="s">
        <v>343</v>
      </c>
      <c r="D296" t="s">
        <v>344</v>
      </c>
      <c r="E296" s="1">
        <v>0</v>
      </c>
      <c r="F296" s="1" t="str" cm="1">
        <f t="array" ref="F296">RIGHT(I296,SUM(LEN(I296) - LEN(SUBSTITUTE(I296, {"0","1","2","3","4","5","6","7","8","9","10","11","12"},""))))</f>
        <v xml:space="preserve">2014 </v>
      </c>
      <c r="G296" s="1" t="str">
        <f t="shared" si="13"/>
        <v>3-Fall</v>
      </c>
      <c r="H296" s="1" t="str">
        <f t="shared" si="14"/>
        <v>2014 3-Fall</v>
      </c>
      <c r="I296" t="s">
        <v>387</v>
      </c>
      <c r="J296" t="s">
        <v>400</v>
      </c>
      <c r="K296" s="1">
        <v>10</v>
      </c>
      <c r="L296" s="1">
        <v>0</v>
      </c>
      <c r="M296" s="1">
        <v>2</v>
      </c>
      <c r="N296" s="1">
        <v>8</v>
      </c>
    </row>
    <row r="297" spans="1:14" x14ac:dyDescent="0.55000000000000004">
      <c r="A297" t="s">
        <v>342</v>
      </c>
      <c r="B297" t="str">
        <f t="shared" si="12"/>
        <v>ZUM</v>
      </c>
      <c r="C297" t="s">
        <v>343</v>
      </c>
      <c r="D297" t="s">
        <v>345</v>
      </c>
      <c r="E297" s="1">
        <v>0</v>
      </c>
      <c r="F297" s="1" t="str" cm="1">
        <f t="array" ref="F297">RIGHT(I297,SUM(LEN(I297) - LEN(SUBSTITUTE(I297, {"0","1","2","3","4","5","6","7","8","9","10","11","12"},""))))</f>
        <v xml:space="preserve">2015 </v>
      </c>
      <c r="G297" s="1" t="str">
        <f t="shared" si="13"/>
        <v>4-Winter</v>
      </c>
      <c r="H297" s="1" t="str">
        <f t="shared" si="14"/>
        <v>2015 4-Winter</v>
      </c>
      <c r="I297" t="s">
        <v>391</v>
      </c>
      <c r="J297" t="s">
        <v>401</v>
      </c>
      <c r="K297" s="1">
        <v>17</v>
      </c>
      <c r="L297" s="1">
        <v>0</v>
      </c>
      <c r="M297" s="1">
        <v>4</v>
      </c>
      <c r="N297" s="1">
        <v>13</v>
      </c>
    </row>
    <row r="298" spans="1:14" x14ac:dyDescent="0.55000000000000004">
      <c r="A298" t="s">
        <v>342</v>
      </c>
      <c r="B298" t="str">
        <f t="shared" si="12"/>
        <v>ZUM</v>
      </c>
      <c r="C298" t="s">
        <v>343</v>
      </c>
      <c r="D298" t="s">
        <v>346</v>
      </c>
      <c r="E298" s="1">
        <v>0</v>
      </c>
      <c r="F298" s="1" t="str" cm="1">
        <f t="array" ref="F298">RIGHT(I298,SUM(LEN(I298) - LEN(SUBSTITUTE(I298, {"0","1","2","3","4","5","6","7","8","9","10","11","12"},""))))</f>
        <v xml:space="preserve">2015 </v>
      </c>
      <c r="G298" s="1" t="str">
        <f t="shared" si="13"/>
        <v>1-Spring</v>
      </c>
      <c r="H298" s="1" t="str">
        <f t="shared" si="14"/>
        <v>2015 1-Spring</v>
      </c>
      <c r="I298" t="s">
        <v>382</v>
      </c>
      <c r="J298" t="s">
        <v>395</v>
      </c>
      <c r="K298" s="1">
        <v>11</v>
      </c>
      <c r="L298" s="1">
        <v>0</v>
      </c>
      <c r="M298" s="1">
        <v>3</v>
      </c>
      <c r="N298" s="1">
        <v>8</v>
      </c>
    </row>
    <row r="299" spans="1:14" x14ac:dyDescent="0.55000000000000004">
      <c r="A299" t="s">
        <v>342</v>
      </c>
      <c r="B299" t="str">
        <f t="shared" si="12"/>
        <v>ZUM</v>
      </c>
      <c r="C299" t="s">
        <v>343</v>
      </c>
      <c r="D299" t="s">
        <v>347</v>
      </c>
      <c r="E299" s="1">
        <v>0</v>
      </c>
      <c r="F299" s="1" t="str" cm="1">
        <f t="array" ref="F299">RIGHT(I299,SUM(LEN(I299) - LEN(SUBSTITUTE(I299, {"0","1","2","3","4","5","6","7","8","9","10","11","12"},""))))</f>
        <v xml:space="preserve">2015 </v>
      </c>
      <c r="G299" s="1" t="str">
        <f t="shared" si="13"/>
        <v>3-Fall</v>
      </c>
      <c r="H299" s="1" t="str">
        <f t="shared" si="14"/>
        <v>2015 3-Fall</v>
      </c>
      <c r="I299" t="s">
        <v>388</v>
      </c>
      <c r="J299" t="s">
        <v>403</v>
      </c>
      <c r="K299" s="1">
        <v>12</v>
      </c>
      <c r="L299" s="1">
        <v>0</v>
      </c>
      <c r="M299" s="1">
        <v>1</v>
      </c>
      <c r="N299" s="1">
        <v>10</v>
      </c>
    </row>
    <row r="300" spans="1:14" x14ac:dyDescent="0.55000000000000004">
      <c r="A300" t="s">
        <v>342</v>
      </c>
      <c r="B300" t="str">
        <f t="shared" si="12"/>
        <v>ZUM</v>
      </c>
      <c r="C300" t="s">
        <v>343</v>
      </c>
      <c r="D300" t="s">
        <v>348</v>
      </c>
      <c r="E300" s="1">
        <v>0</v>
      </c>
      <c r="F300" s="1" t="str" cm="1">
        <f t="array" ref="F300">RIGHT(I300,SUM(LEN(I300) - LEN(SUBSTITUTE(I300, {"0","1","2","3","4","5","6","7","8","9","10","11","12"},""))))</f>
        <v xml:space="preserve">2016 </v>
      </c>
      <c r="G300" s="1" t="str">
        <f t="shared" si="13"/>
        <v>4-Winter</v>
      </c>
      <c r="H300" s="1" t="str">
        <f t="shared" si="14"/>
        <v>2016 4-Winter</v>
      </c>
      <c r="I300" t="s">
        <v>392</v>
      </c>
      <c r="J300" t="s">
        <v>404</v>
      </c>
      <c r="K300" s="1">
        <v>12</v>
      </c>
      <c r="L300" s="1">
        <v>1</v>
      </c>
      <c r="M300" s="1">
        <v>3</v>
      </c>
      <c r="N300" s="1">
        <v>8</v>
      </c>
    </row>
    <row r="301" spans="1:14" x14ac:dyDescent="0.55000000000000004">
      <c r="A301" t="s">
        <v>342</v>
      </c>
      <c r="B301" t="str">
        <f t="shared" si="12"/>
        <v>ZUM</v>
      </c>
      <c r="C301" t="s">
        <v>343</v>
      </c>
      <c r="D301" t="s">
        <v>349</v>
      </c>
      <c r="E301" s="1">
        <v>0</v>
      </c>
      <c r="F301" s="1" t="str" cm="1">
        <f t="array" ref="F301">RIGHT(I301,SUM(LEN(I301) - LEN(SUBSTITUTE(I301, {"0","1","2","3","4","5","6","7","8","9","10","11","12"},""))))</f>
        <v xml:space="preserve">2016 </v>
      </c>
      <c r="G301" s="1" t="str">
        <f t="shared" si="13"/>
        <v>1-Spring</v>
      </c>
      <c r="H301" s="1" t="str">
        <f t="shared" si="14"/>
        <v>2016 1-Spring</v>
      </c>
      <c r="I301" t="s">
        <v>383</v>
      </c>
      <c r="J301" t="s">
        <v>396</v>
      </c>
      <c r="K301" s="1">
        <v>13</v>
      </c>
      <c r="L301" s="1">
        <v>0</v>
      </c>
      <c r="M301" s="1">
        <v>7</v>
      </c>
      <c r="N301" s="1">
        <v>6</v>
      </c>
    </row>
    <row r="302" spans="1:14" x14ac:dyDescent="0.55000000000000004">
      <c r="A302" t="s">
        <v>342</v>
      </c>
      <c r="B302" t="str">
        <f t="shared" si="12"/>
        <v>ZUM</v>
      </c>
      <c r="C302" t="s">
        <v>343</v>
      </c>
      <c r="D302" t="s">
        <v>350</v>
      </c>
      <c r="E302" s="1">
        <v>1</v>
      </c>
      <c r="F302" s="1" t="str" cm="1">
        <f t="array" ref="F302">RIGHT(I302,SUM(LEN(I302) - LEN(SUBSTITUTE(I302, {"0","1","2","3","4","5","6","7","8","9","10","11","12"},""))))</f>
        <v xml:space="preserve">2016 </v>
      </c>
      <c r="G302" s="1" t="str">
        <f t="shared" si="13"/>
        <v>3-Fall</v>
      </c>
      <c r="H302" s="1" t="str">
        <f t="shared" si="14"/>
        <v>2016 3-Fall</v>
      </c>
      <c r="I302" t="s">
        <v>389</v>
      </c>
      <c r="J302" t="s">
        <v>408</v>
      </c>
      <c r="K302" s="1">
        <v>18</v>
      </c>
      <c r="L302" s="1">
        <v>0</v>
      </c>
      <c r="M302" s="1">
        <v>4</v>
      </c>
      <c r="N302" s="1">
        <v>14</v>
      </c>
    </row>
    <row r="303" spans="1:14" x14ac:dyDescent="0.55000000000000004">
      <c r="A303" t="s">
        <v>351</v>
      </c>
      <c r="B303" t="str">
        <f t="shared" si="12"/>
        <v>TAC</v>
      </c>
      <c r="C303" t="s">
        <v>352</v>
      </c>
      <c r="D303" t="s">
        <v>353</v>
      </c>
      <c r="E303" s="1">
        <v>0</v>
      </c>
      <c r="F303" s="1" t="str" cm="1">
        <f t="array" ref="F303">RIGHT(I303,SUM(LEN(I303) - LEN(SUBSTITUTE(I303, {"0","1","2","3","4","5","6","7","8","9","10","11","12"},""))))</f>
        <v xml:space="preserve">2013 </v>
      </c>
      <c r="G303" s="1" t="str">
        <f t="shared" si="13"/>
        <v>3-Fall</v>
      </c>
      <c r="H303" s="1" t="str">
        <f t="shared" si="14"/>
        <v>2013 3-Fall</v>
      </c>
      <c r="I303" t="s">
        <v>390</v>
      </c>
      <c r="J303" t="s">
        <v>397</v>
      </c>
      <c r="K303" s="1">
        <v>6</v>
      </c>
      <c r="L303" s="1">
        <v>0</v>
      </c>
      <c r="M303" s="1">
        <v>0</v>
      </c>
      <c r="N303" s="1">
        <v>6</v>
      </c>
    </row>
    <row r="304" spans="1:14" x14ac:dyDescent="0.55000000000000004">
      <c r="A304" t="s">
        <v>351</v>
      </c>
      <c r="B304" t="str">
        <f t="shared" si="12"/>
        <v>TAC</v>
      </c>
      <c r="C304" t="s">
        <v>352</v>
      </c>
      <c r="D304" t="s">
        <v>354</v>
      </c>
      <c r="E304" s="1">
        <v>0</v>
      </c>
      <c r="F304" s="1" t="str" cm="1">
        <f t="array" ref="F304">RIGHT(I304,SUM(LEN(I304) - LEN(SUBSTITUTE(I304, {"0","1","2","3","4","5","6","7","8","9","10","11","12"},""))))</f>
        <v xml:space="preserve">2014 </v>
      </c>
      <c r="G304" s="1" t="str">
        <f t="shared" si="13"/>
        <v>3-Fall</v>
      </c>
      <c r="H304" s="1" t="str">
        <f t="shared" si="14"/>
        <v>2014 3-Fall</v>
      </c>
      <c r="I304" t="s">
        <v>387</v>
      </c>
      <c r="J304" t="s">
        <v>400</v>
      </c>
      <c r="K304" s="1">
        <v>7</v>
      </c>
      <c r="L304" s="1">
        <v>0</v>
      </c>
      <c r="M304" s="1">
        <v>3</v>
      </c>
      <c r="N304" s="1">
        <v>4</v>
      </c>
    </row>
    <row r="305" spans="1:14" x14ac:dyDescent="0.55000000000000004">
      <c r="A305" t="s">
        <v>351</v>
      </c>
      <c r="B305" t="str">
        <f t="shared" si="12"/>
        <v>TAC</v>
      </c>
      <c r="C305" t="s">
        <v>352</v>
      </c>
      <c r="D305" t="s">
        <v>355</v>
      </c>
      <c r="E305" s="1">
        <v>0</v>
      </c>
      <c r="F305" s="1" t="str" cm="1">
        <f t="array" ref="F305">RIGHT(I305,SUM(LEN(I305) - LEN(SUBSTITUTE(I305, {"0","1","2","3","4","5","6","7","8","9","10","11","12"},""))))</f>
        <v xml:space="preserve">2015 </v>
      </c>
      <c r="G305" s="1" t="str">
        <f t="shared" si="13"/>
        <v>3-Fall</v>
      </c>
      <c r="H305" s="1" t="str">
        <f t="shared" si="14"/>
        <v>2015 3-Fall</v>
      </c>
      <c r="I305" t="s">
        <v>388</v>
      </c>
      <c r="J305" t="s">
        <v>403</v>
      </c>
      <c r="K305" s="1">
        <v>7</v>
      </c>
      <c r="L305" s="1">
        <v>0</v>
      </c>
      <c r="M305" s="1">
        <v>0</v>
      </c>
      <c r="N305" s="1">
        <v>7</v>
      </c>
    </row>
    <row r="306" spans="1:14" x14ac:dyDescent="0.55000000000000004">
      <c r="A306" t="s">
        <v>351</v>
      </c>
      <c r="B306" t="str">
        <f t="shared" si="12"/>
        <v>TAC</v>
      </c>
      <c r="C306" t="s">
        <v>352</v>
      </c>
      <c r="D306" t="s">
        <v>356</v>
      </c>
      <c r="E306" s="1">
        <v>1</v>
      </c>
      <c r="F306" s="1" t="str" cm="1">
        <f t="array" ref="F306">RIGHT(I306,SUM(LEN(I306) - LEN(SUBSTITUTE(I306, {"0","1","2","3","4","5","6","7","8","9","10","11","12"},""))))</f>
        <v xml:space="preserve">2016 </v>
      </c>
      <c r="G306" s="1" t="str">
        <f t="shared" si="13"/>
        <v>3-Fall</v>
      </c>
      <c r="H306" s="1" t="str">
        <f t="shared" si="14"/>
        <v>2016 3-Fall</v>
      </c>
      <c r="I306" t="s">
        <v>389</v>
      </c>
      <c r="J306" t="s">
        <v>408</v>
      </c>
      <c r="K306" s="1">
        <v>21</v>
      </c>
      <c r="L306" s="1">
        <v>0</v>
      </c>
      <c r="M306" s="1">
        <v>4</v>
      </c>
      <c r="N306" s="1">
        <v>17</v>
      </c>
    </row>
    <row r="307" spans="1:14" x14ac:dyDescent="0.55000000000000004">
      <c r="F307" s="1" t="str" cm="1">
        <f t="array" ref="F307">RIGHT(I307,SUM(LEN(I307) - LEN(SUBSTITUTE(I307, {"0","1","2","3","4","5","6","7","8","9","10","11","12"},""))))</f>
        <v/>
      </c>
      <c r="H307" s="1" t="str">
        <f t="shared" si="14"/>
        <v/>
      </c>
    </row>
    <row r="308" spans="1:14" x14ac:dyDescent="0.55000000000000004">
      <c r="F308" s="1" t="str" cm="1">
        <f t="array" ref="F308">RIGHT(I308,SUM(LEN(I308) - LEN(SUBSTITUTE(I308, {"0","1","2","3","4","5","6","7","8","9","10","11","12"},""))))</f>
        <v/>
      </c>
      <c r="H308" s="1" t="str">
        <f t="shared" si="14"/>
        <v/>
      </c>
    </row>
    <row r="309" spans="1:14" x14ac:dyDescent="0.55000000000000004">
      <c r="F309" s="1" t="str" cm="1">
        <f t="array" ref="F309">RIGHT(I309,SUM(LEN(I309) - LEN(SUBSTITUTE(I309, {"0","1","2","3","4","5","6","7","8","9","10","11","12"},""))))</f>
        <v/>
      </c>
    </row>
    <row r="310" spans="1:14" x14ac:dyDescent="0.55000000000000004">
      <c r="F310" s="1" t="str" cm="1">
        <f t="array" ref="F310">RIGHT(I310,SUM(LEN(I310) - LEN(SUBSTITUTE(I310, {"0","1","2","3","4","5","6","7","8","9","10","11","12"},""))))</f>
        <v/>
      </c>
    </row>
    <row r="311" spans="1:14" x14ac:dyDescent="0.55000000000000004">
      <c r="F311" s="1" t="str" cm="1">
        <f t="array" ref="F311">RIGHT(I311,SUM(LEN(I311) - LEN(SUBSTITUTE(I311, {"0","1","2","3","4","5","6","7","8","9","10","11","12"},""))))</f>
        <v/>
      </c>
    </row>
    <row r="312" spans="1:14" x14ac:dyDescent="0.55000000000000004">
      <c r="F312" s="1" t="str" cm="1">
        <f t="array" ref="F312">RIGHT(I312,SUM(LEN(I312) - LEN(SUBSTITUTE(I312, {"0","1","2","3","4","5","6","7","8","9","10","11","12"},""))))</f>
        <v/>
      </c>
    </row>
    <row r="313" spans="1:14" x14ac:dyDescent="0.55000000000000004">
      <c r="F313" s="1" t="str" cm="1">
        <f t="array" ref="F313">RIGHT(I313,SUM(LEN(I313) - LEN(SUBSTITUTE(I313, {"0","1","2","3","4","5","6","7","8","9","10","11","12"},""))))</f>
        <v/>
      </c>
    </row>
    <row r="314" spans="1:14" x14ac:dyDescent="0.55000000000000004">
      <c r="F314" s="1" t="str" cm="1">
        <f t="array" ref="F314">RIGHT(I314,SUM(LEN(I314) - LEN(SUBSTITUTE(I314, {"0","1","2","3","4","5","6","7","8","9","10","11","12"},""))))</f>
        <v/>
      </c>
    </row>
    <row r="315" spans="1:14" x14ac:dyDescent="0.55000000000000004">
      <c r="F315" s="1" t="str" cm="1">
        <f t="array" ref="F315">RIGHT(I315,SUM(LEN(I315) - LEN(SUBSTITUTE(I315, {"0","1","2","3","4","5","6","7","8","9","10","11","12"},""))))</f>
        <v/>
      </c>
    </row>
    <row r="316" spans="1:14" x14ac:dyDescent="0.55000000000000004">
      <c r="F316" s="1" t="str" cm="1">
        <f t="array" ref="F316">RIGHT(I316,SUM(LEN(I316) - LEN(SUBSTITUTE(I316, {"0","1","2","3","4","5","6","7","8","9","10","11","12"},""))))</f>
        <v/>
      </c>
    </row>
    <row r="317" spans="1:14" x14ac:dyDescent="0.55000000000000004">
      <c r="F317" s="1" t="str" cm="1">
        <f t="array" ref="F317">RIGHT(I317,SUM(LEN(I317) - LEN(SUBSTITUTE(I317, {"0","1","2","3","4","5","6","7","8","9","10","11","12"},""))))</f>
        <v/>
      </c>
    </row>
    <row r="318" spans="1:14" x14ac:dyDescent="0.55000000000000004">
      <c r="F318" s="1" t="str" cm="1">
        <f t="array" ref="F318">RIGHT(I318,SUM(LEN(I318) - LEN(SUBSTITUTE(I318, {"0","1","2","3","4","5","6","7","8","9","10","11","12"},""))))</f>
        <v/>
      </c>
    </row>
    <row r="319" spans="1:14" x14ac:dyDescent="0.55000000000000004">
      <c r="F319" s="1" t="str" cm="1">
        <f t="array" ref="F319">RIGHT(I319,SUM(LEN(I319) - LEN(SUBSTITUTE(I319, {"0","1","2","3","4","5","6","7","8","9","10","11","12"},""))))</f>
        <v/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C16" sqref="C16"/>
    </sheetView>
  </sheetViews>
  <sheetFormatPr defaultRowHeight="14.4" x14ac:dyDescent="0.55000000000000004"/>
  <cols>
    <col min="1" max="1" width="27" customWidth="1"/>
    <col min="2" max="2" width="14" bestFit="1" customWidth="1"/>
    <col min="3" max="3" width="20.41796875" style="4" customWidth="1"/>
    <col min="4" max="4" width="119.5234375" bestFit="1" customWidth="1"/>
  </cols>
  <sheetData>
    <row r="1" spans="1:4" x14ac:dyDescent="0.55000000000000004">
      <c r="A1" s="2" t="s">
        <v>357</v>
      </c>
      <c r="B1" s="2" t="s">
        <v>358</v>
      </c>
      <c r="C1" s="3" t="s">
        <v>366</v>
      </c>
      <c r="D1" s="2" t="s">
        <v>359</v>
      </c>
    </row>
    <row r="2" spans="1:4" x14ac:dyDescent="0.55000000000000004">
      <c r="A2" t="s">
        <v>0</v>
      </c>
      <c r="B2" t="s">
        <v>360</v>
      </c>
      <c r="C2" s="4" t="s">
        <v>367</v>
      </c>
      <c r="D2" t="s">
        <v>362</v>
      </c>
    </row>
    <row r="3" spans="1:4" x14ac:dyDescent="0.55000000000000004">
      <c r="A3" t="s">
        <v>361</v>
      </c>
      <c r="B3" t="s">
        <v>360</v>
      </c>
      <c r="C3" s="4" t="s">
        <v>367</v>
      </c>
      <c r="D3" t="s">
        <v>364</v>
      </c>
    </row>
    <row r="4" spans="1:4" x14ac:dyDescent="0.55000000000000004">
      <c r="A4" t="s">
        <v>1</v>
      </c>
      <c r="B4" t="s">
        <v>363</v>
      </c>
      <c r="C4" s="4" t="s">
        <v>368</v>
      </c>
      <c r="D4" t="s">
        <v>365</v>
      </c>
    </row>
    <row r="5" spans="1:4" ht="46.5" customHeight="1" x14ac:dyDescent="0.55000000000000004">
      <c r="A5" t="s">
        <v>369</v>
      </c>
      <c r="B5" t="s">
        <v>363</v>
      </c>
      <c r="C5" s="4" t="s">
        <v>370</v>
      </c>
      <c r="D5" t="s">
        <v>376</v>
      </c>
    </row>
    <row r="6" spans="1:4" x14ac:dyDescent="0.55000000000000004">
      <c r="A6" t="s">
        <v>2</v>
      </c>
      <c r="B6" t="s">
        <v>360</v>
      </c>
      <c r="C6" s="4" t="s">
        <v>367</v>
      </c>
      <c r="D6" t="s">
        <v>371</v>
      </c>
    </row>
    <row r="7" spans="1:4" x14ac:dyDescent="0.55000000000000004">
      <c r="A7" t="s">
        <v>3</v>
      </c>
      <c r="B7" t="s">
        <v>363</v>
      </c>
      <c r="C7" s="4" t="s">
        <v>367</v>
      </c>
      <c r="D7" t="s">
        <v>372</v>
      </c>
    </row>
    <row r="8" spans="1:4" x14ac:dyDescent="0.55000000000000004">
      <c r="A8" t="s">
        <v>4</v>
      </c>
      <c r="B8" t="s">
        <v>363</v>
      </c>
      <c r="C8" s="4" t="s">
        <v>367</v>
      </c>
      <c r="D8" t="s">
        <v>373</v>
      </c>
    </row>
    <row r="9" spans="1:4" x14ac:dyDescent="0.55000000000000004">
      <c r="A9" t="s">
        <v>5</v>
      </c>
      <c r="B9" t="s">
        <v>363</v>
      </c>
      <c r="C9" s="4" t="s">
        <v>367</v>
      </c>
      <c r="D9" t="s">
        <v>374</v>
      </c>
    </row>
    <row r="10" spans="1:4" x14ac:dyDescent="0.55000000000000004">
      <c r="A10" t="s">
        <v>6</v>
      </c>
      <c r="B10" t="s">
        <v>363</v>
      </c>
      <c r="C10" s="4" t="s">
        <v>367</v>
      </c>
      <c r="D10" t="s">
        <v>375</v>
      </c>
    </row>
    <row r="12" spans="1:4" x14ac:dyDescent="0.55000000000000004">
      <c r="A12" t="s">
        <v>377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 Data for Uwe's Class</vt:lpstr>
      <vt:lpstr>Data dictionary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Lu Jin</cp:lastModifiedBy>
  <dcterms:created xsi:type="dcterms:W3CDTF">2011-08-01T14:22:18Z</dcterms:created>
  <dcterms:modified xsi:type="dcterms:W3CDTF">2021-05-21T07:13:06Z</dcterms:modified>
</cp:coreProperties>
</file>