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<sst xmlns="http://schemas.openxmlformats.org/spreadsheetml/2006/main" count="13" uniqueCount="11">
  <si>
    <t>Group 1</t>
  </si>
  <si>
    <t>Group 2</t>
  </si>
  <si>
    <t>diff</t>
  </si>
  <si>
    <t>p_pool</t>
  </si>
  <si>
    <t>SE_pool</t>
  </si>
  <si>
    <t>d_cutoff</t>
  </si>
  <si>
    <t>Significant?</t>
  </si>
  <si>
    <t>0.5 % Experiments</t>
  </si>
  <si>
    <t>Standard Deviation</t>
  </si>
  <si>
    <t>1% Experiments</t>
  </si>
  <si>
    <t>5% Experiments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</si>
</sst>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>
      <c r="B2" s="1"/>
      <c r="C2" s="1"/>
    </row>
    <row r="3">
      <c r="A3" s="2" t="s">
        <v>7</v>
      </c>
      <c r="B3" s="1">
        <v>0.1</v>
      </c>
      <c r="C3" s="1">
        <v>0.04</v>
      </c>
      <c r="D3">
        <f t="shared" ref="D3:D22" si="1">$B3-$C3</f>
        <v>0.06</v>
      </c>
      <c r="E3">
        <f t="shared" ref="E3:E22" si="2">(B3+C3)/2</f>
        <v>0.07</v>
      </c>
      <c r="F3">
        <f t="shared" ref="F3:F22" si="3">SQRT(E3*(1-E3)*(1/50+1/50))</f>
        <v>0.05102940329</v>
      </c>
      <c r="G3">
        <f t="shared" ref="G3:G22" si="4">F3*1.96</f>
        <v>0.1000176304</v>
      </c>
      <c r="H3" t="str">
        <f t="shared" ref="H3:H54" si="5">IF(ABS(D3)&gt;G3,"YES","")</f>
        <v/>
      </c>
      <c r="I3" s="3"/>
    </row>
    <row r="4">
      <c r="A4" s="2" t="s">
        <v>8</v>
      </c>
      <c r="B4" s="1">
        <v>0.1</v>
      </c>
      <c r="C4" s="1">
        <v>0.1</v>
      </c>
      <c r="D4">
        <f t="shared" si="1"/>
        <v>0</v>
      </c>
      <c r="E4">
        <f t="shared" si="2"/>
        <v>0.1</v>
      </c>
      <c r="F4">
        <f t="shared" si="3"/>
        <v>0.06</v>
      </c>
      <c r="G4">
        <f t="shared" si="4"/>
        <v>0.1176</v>
      </c>
      <c r="H4" t="str">
        <f t="shared" si="5"/>
        <v/>
      </c>
      <c r="I4" s="3"/>
    </row>
    <row r="5">
      <c r="A5" s="1">
        <f>STDEV(D3:D22)</f>
        <v>0.05921415194</v>
      </c>
      <c r="B5" s="1">
        <v>0.04</v>
      </c>
      <c r="C5" s="1">
        <v>0.12</v>
      </c>
      <c r="D5">
        <f t="shared" si="1"/>
        <v>-0.08</v>
      </c>
      <c r="E5">
        <f t="shared" si="2"/>
        <v>0.08</v>
      </c>
      <c r="F5">
        <f t="shared" si="3"/>
        <v>0.05425863987</v>
      </c>
      <c r="G5">
        <f t="shared" si="4"/>
        <v>0.1063469341</v>
      </c>
      <c r="H5" t="str">
        <f t="shared" si="5"/>
        <v/>
      </c>
      <c r="I5" s="3"/>
    </row>
    <row r="6">
      <c r="A6" s="1"/>
      <c r="B6" s="1">
        <v>0.14</v>
      </c>
      <c r="C6" s="1">
        <v>0.08</v>
      </c>
      <c r="D6">
        <f t="shared" si="1"/>
        <v>0.06</v>
      </c>
      <c r="E6">
        <f t="shared" si="2"/>
        <v>0.11</v>
      </c>
      <c r="F6">
        <f t="shared" si="3"/>
        <v>0.06257795139</v>
      </c>
      <c r="G6">
        <f t="shared" si="4"/>
        <v>0.1226527847</v>
      </c>
      <c r="H6" t="str">
        <f t="shared" si="5"/>
        <v/>
      </c>
      <c r="I6" s="3"/>
    </row>
    <row r="7">
      <c r="A7" s="1"/>
      <c r="B7" s="1">
        <v>0.0</v>
      </c>
      <c r="C7" s="1">
        <v>0.1</v>
      </c>
      <c r="D7">
        <f t="shared" si="1"/>
        <v>-0.1</v>
      </c>
      <c r="E7">
        <f t="shared" si="2"/>
        <v>0.05</v>
      </c>
      <c r="F7">
        <f t="shared" si="3"/>
        <v>0.04358898944</v>
      </c>
      <c r="G7">
        <f t="shared" si="4"/>
        <v>0.08543441929</v>
      </c>
      <c r="H7" t="str">
        <f t="shared" si="5"/>
        <v>YES</v>
      </c>
      <c r="I7" s="3"/>
    </row>
    <row r="8">
      <c r="A8" s="1"/>
      <c r="B8" s="1">
        <v>0.08</v>
      </c>
      <c r="C8" s="1">
        <v>0.16</v>
      </c>
      <c r="D8">
        <f t="shared" si="1"/>
        <v>-0.08</v>
      </c>
      <c r="E8">
        <f t="shared" si="2"/>
        <v>0.12</v>
      </c>
      <c r="F8">
        <f t="shared" si="3"/>
        <v>0.06499230724</v>
      </c>
      <c r="G8">
        <f t="shared" si="4"/>
        <v>0.1273849222</v>
      </c>
      <c r="H8" t="str">
        <f t="shared" si="5"/>
        <v/>
      </c>
      <c r="I8" s="3"/>
    </row>
    <row r="9">
      <c r="A9" s="1"/>
      <c r="B9" s="1">
        <v>0.18</v>
      </c>
      <c r="C9" s="1">
        <v>0.12</v>
      </c>
      <c r="D9">
        <f t="shared" si="1"/>
        <v>0.06</v>
      </c>
      <c r="E9">
        <f t="shared" si="2"/>
        <v>0.15</v>
      </c>
      <c r="F9">
        <f t="shared" si="3"/>
        <v>0.07141428429</v>
      </c>
      <c r="G9">
        <f t="shared" si="4"/>
        <v>0.1399719972</v>
      </c>
      <c r="H9" t="str">
        <f t="shared" si="5"/>
        <v/>
      </c>
      <c r="I9" s="3"/>
    </row>
    <row r="10">
      <c r="A10" s="1"/>
      <c r="B10" s="1">
        <v>0.08</v>
      </c>
      <c r="C10" s="1">
        <v>0.2</v>
      </c>
      <c r="D10">
        <f t="shared" si="1"/>
        <v>-0.12</v>
      </c>
      <c r="E10">
        <f t="shared" si="2"/>
        <v>0.14</v>
      </c>
      <c r="F10">
        <f t="shared" si="3"/>
        <v>0.06939740629</v>
      </c>
      <c r="G10">
        <f t="shared" si="4"/>
        <v>0.1360189163</v>
      </c>
      <c r="H10" t="str">
        <f t="shared" si="5"/>
        <v/>
      </c>
      <c r="I10" s="3"/>
    </row>
    <row r="11">
      <c r="A11" s="1"/>
      <c r="B11" s="1">
        <v>0.08</v>
      </c>
      <c r="C11" s="1">
        <v>0.08</v>
      </c>
      <c r="D11">
        <f t="shared" si="1"/>
        <v>0</v>
      </c>
      <c r="E11">
        <f t="shared" si="2"/>
        <v>0.08</v>
      </c>
      <c r="F11">
        <f t="shared" si="3"/>
        <v>0.05425863987</v>
      </c>
      <c r="G11">
        <f t="shared" si="4"/>
        <v>0.1063469341</v>
      </c>
      <c r="H11" t="str">
        <f t="shared" si="5"/>
        <v/>
      </c>
      <c r="I11" s="3"/>
    </row>
    <row r="12">
      <c r="A12" s="1"/>
      <c r="B12" s="1">
        <v>0.12</v>
      </c>
      <c r="C12" s="1">
        <v>0.16</v>
      </c>
      <c r="D12">
        <f t="shared" si="1"/>
        <v>-0.04</v>
      </c>
      <c r="E12">
        <f t="shared" si="2"/>
        <v>0.14</v>
      </c>
      <c r="F12">
        <f t="shared" si="3"/>
        <v>0.06939740629</v>
      </c>
      <c r="G12">
        <f t="shared" si="4"/>
        <v>0.1360189163</v>
      </c>
      <c r="H12" t="str">
        <f t="shared" si="5"/>
        <v/>
      </c>
      <c r="I12" s="3"/>
    </row>
    <row r="13">
      <c r="A13" s="1"/>
      <c r="B13" s="1">
        <v>0.06</v>
      </c>
      <c r="C13" s="1">
        <v>0.06</v>
      </c>
      <c r="D13">
        <f t="shared" si="1"/>
        <v>0</v>
      </c>
      <c r="E13">
        <f t="shared" si="2"/>
        <v>0.06</v>
      </c>
      <c r="F13">
        <f t="shared" si="3"/>
        <v>0.04749736835</v>
      </c>
      <c r="G13">
        <f t="shared" si="4"/>
        <v>0.09309484196</v>
      </c>
      <c r="H13" t="str">
        <f t="shared" si="5"/>
        <v/>
      </c>
      <c r="I13" s="3"/>
    </row>
    <row r="14">
      <c r="A14" s="1"/>
      <c r="B14" s="1">
        <v>0.08</v>
      </c>
      <c r="C14" s="1">
        <v>0.12</v>
      </c>
      <c r="D14">
        <f t="shared" si="1"/>
        <v>-0.04</v>
      </c>
      <c r="E14">
        <f t="shared" si="2"/>
        <v>0.1</v>
      </c>
      <c r="F14">
        <f t="shared" si="3"/>
        <v>0.06</v>
      </c>
      <c r="G14">
        <f t="shared" si="4"/>
        <v>0.1176</v>
      </c>
      <c r="H14" t="str">
        <f t="shared" si="5"/>
        <v/>
      </c>
      <c r="I14" s="3"/>
    </row>
    <row r="15">
      <c r="A15" s="1"/>
      <c r="B15" s="1">
        <v>0.14</v>
      </c>
      <c r="C15" s="1">
        <v>0.1</v>
      </c>
      <c r="D15">
        <f t="shared" si="1"/>
        <v>0.04</v>
      </c>
      <c r="E15">
        <f t="shared" si="2"/>
        <v>0.12</v>
      </c>
      <c r="F15">
        <f t="shared" si="3"/>
        <v>0.06499230724</v>
      </c>
      <c r="G15">
        <f t="shared" si="4"/>
        <v>0.1273849222</v>
      </c>
      <c r="H15" t="str">
        <f t="shared" si="5"/>
        <v/>
      </c>
      <c r="I15" s="3"/>
    </row>
    <row r="16">
      <c r="A16" s="1"/>
      <c r="B16" s="1">
        <v>0.08</v>
      </c>
      <c r="C16" s="1">
        <v>0.08</v>
      </c>
      <c r="D16">
        <f t="shared" si="1"/>
        <v>0</v>
      </c>
      <c r="E16">
        <f t="shared" si="2"/>
        <v>0.08</v>
      </c>
      <c r="F16">
        <f t="shared" si="3"/>
        <v>0.05425863987</v>
      </c>
      <c r="G16">
        <f t="shared" si="4"/>
        <v>0.1063469341</v>
      </c>
      <c r="H16" t="str">
        <f t="shared" si="5"/>
        <v/>
      </c>
      <c r="I16" s="3"/>
    </row>
    <row r="17">
      <c r="A17" s="1"/>
      <c r="B17" s="1">
        <v>0.08</v>
      </c>
      <c r="C17" s="1">
        <v>0.12</v>
      </c>
      <c r="D17">
        <f t="shared" si="1"/>
        <v>-0.04</v>
      </c>
      <c r="E17">
        <f t="shared" si="2"/>
        <v>0.1</v>
      </c>
      <c r="F17">
        <f t="shared" si="3"/>
        <v>0.06</v>
      </c>
      <c r="G17">
        <f t="shared" si="4"/>
        <v>0.1176</v>
      </c>
      <c r="H17" t="str">
        <f t="shared" si="5"/>
        <v/>
      </c>
      <c r="I17" s="3"/>
    </row>
    <row r="18">
      <c r="A18" s="1"/>
      <c r="B18" s="1">
        <v>0.08</v>
      </c>
      <c r="C18" s="1">
        <v>0.12</v>
      </c>
      <c r="D18">
        <f t="shared" si="1"/>
        <v>-0.04</v>
      </c>
      <c r="E18">
        <f t="shared" si="2"/>
        <v>0.1</v>
      </c>
      <c r="F18">
        <f t="shared" si="3"/>
        <v>0.06</v>
      </c>
      <c r="G18">
        <f t="shared" si="4"/>
        <v>0.1176</v>
      </c>
      <c r="H18" t="str">
        <f t="shared" si="5"/>
        <v/>
      </c>
      <c r="I18" s="3"/>
    </row>
    <row r="19">
      <c r="A19" s="1"/>
      <c r="B19" s="1">
        <v>0.12</v>
      </c>
      <c r="C19" s="1">
        <v>0.1</v>
      </c>
      <c r="D19">
        <f t="shared" si="1"/>
        <v>0.02</v>
      </c>
      <c r="E19">
        <f t="shared" si="2"/>
        <v>0.11</v>
      </c>
      <c r="F19">
        <f t="shared" si="3"/>
        <v>0.06257795139</v>
      </c>
      <c r="G19">
        <f t="shared" si="4"/>
        <v>0.1226527847</v>
      </c>
      <c r="H19" t="str">
        <f t="shared" si="5"/>
        <v/>
      </c>
      <c r="I19" s="3"/>
    </row>
    <row r="20">
      <c r="A20" s="1"/>
      <c r="B20" s="1">
        <v>0.1</v>
      </c>
      <c r="C20" s="1">
        <v>0.16</v>
      </c>
      <c r="D20">
        <f t="shared" si="1"/>
        <v>-0.06</v>
      </c>
      <c r="E20">
        <f t="shared" si="2"/>
        <v>0.13</v>
      </c>
      <c r="F20">
        <f t="shared" si="3"/>
        <v>0.06726068688</v>
      </c>
      <c r="G20">
        <f t="shared" si="4"/>
        <v>0.1318309463</v>
      </c>
      <c r="H20" t="str">
        <f t="shared" si="5"/>
        <v/>
      </c>
      <c r="I20" s="3"/>
    </row>
    <row r="21">
      <c r="B21" s="1">
        <v>0.1</v>
      </c>
      <c r="C21" s="1">
        <v>0.1</v>
      </c>
      <c r="D21">
        <f t="shared" si="1"/>
        <v>0</v>
      </c>
      <c r="E21">
        <f t="shared" si="2"/>
        <v>0.1</v>
      </c>
      <c r="F21">
        <f t="shared" si="3"/>
        <v>0.06</v>
      </c>
      <c r="G21">
        <f t="shared" si="4"/>
        <v>0.1176</v>
      </c>
      <c r="H21" t="str">
        <f t="shared" si="5"/>
        <v/>
      </c>
      <c r="I21" s="3"/>
    </row>
    <row r="22">
      <c r="B22" s="1">
        <v>0.16</v>
      </c>
      <c r="C22" s="1">
        <v>0.06</v>
      </c>
      <c r="D22">
        <f t="shared" si="1"/>
        <v>0.1</v>
      </c>
      <c r="E22">
        <f t="shared" si="2"/>
        <v>0.11</v>
      </c>
      <c r="F22">
        <f t="shared" si="3"/>
        <v>0.06257795139</v>
      </c>
      <c r="G22">
        <f t="shared" si="4"/>
        <v>0.1226527847</v>
      </c>
      <c r="H22" t="str">
        <f t="shared" si="5"/>
        <v/>
      </c>
      <c r="I22" s="3"/>
    </row>
    <row r="23">
      <c r="A23" s="1"/>
      <c r="B23" s="1"/>
      <c r="H23" t="str">
        <f t="shared" si="5"/>
        <v/>
      </c>
    </row>
    <row r="24">
      <c r="A24" s="2" t="s">
        <v>9</v>
      </c>
      <c r="B24" s="1">
        <v>0.1</v>
      </c>
      <c r="C24" s="1">
        <v>0.09</v>
      </c>
      <c r="D24">
        <f t="shared" ref="D24:D43" si="6">B24-C24</f>
        <v>0.01</v>
      </c>
      <c r="E24">
        <f t="shared" ref="E24:E43" si="7">(B24+C24)/2</f>
        <v>0.095</v>
      </c>
      <c r="F24">
        <f t="shared" ref="F24:F43" si="8">SQRT(E24*(1-E24)*(1/100+1/100))</f>
        <v>0.04146685423</v>
      </c>
      <c r="G24">
        <f t="shared" ref="G24:G43" si="9">F24*1.96</f>
        <v>0.0812750343</v>
      </c>
      <c r="H24" t="str">
        <f t="shared" si="5"/>
        <v/>
      </c>
    </row>
    <row r="25">
      <c r="A25" s="2" t="s">
        <v>8</v>
      </c>
      <c r="B25" s="1">
        <v>0.07</v>
      </c>
      <c r="C25" s="1">
        <v>0.1</v>
      </c>
      <c r="D25">
        <f t="shared" si="6"/>
        <v>-0.03</v>
      </c>
      <c r="E25">
        <f t="shared" si="7"/>
        <v>0.085</v>
      </c>
      <c r="F25">
        <f t="shared" si="8"/>
        <v>0.03943982759</v>
      </c>
      <c r="G25">
        <f t="shared" si="9"/>
        <v>0.07730206207</v>
      </c>
      <c r="H25" t="str">
        <f t="shared" si="5"/>
        <v/>
      </c>
    </row>
    <row r="26">
      <c r="A26" s="1">
        <f>STDEV(D24:D43)</f>
        <v>0.04529435889</v>
      </c>
      <c r="B26" s="1">
        <v>0.15</v>
      </c>
      <c r="C26" s="1">
        <v>0.07</v>
      </c>
      <c r="D26">
        <f t="shared" si="6"/>
        <v>0.08</v>
      </c>
      <c r="E26">
        <f t="shared" si="7"/>
        <v>0.11</v>
      </c>
      <c r="F26">
        <f t="shared" si="8"/>
        <v>0.04424929378</v>
      </c>
      <c r="G26">
        <f t="shared" si="9"/>
        <v>0.08672861581</v>
      </c>
      <c r="H26" t="str">
        <f t="shared" si="5"/>
        <v/>
      </c>
    </row>
    <row r="27">
      <c r="A27" s="1"/>
      <c r="B27" s="1">
        <v>0.12</v>
      </c>
      <c r="C27" s="1">
        <v>0.09</v>
      </c>
      <c r="D27">
        <f t="shared" si="6"/>
        <v>0.03</v>
      </c>
      <c r="E27">
        <f t="shared" si="7"/>
        <v>0.105</v>
      </c>
      <c r="F27">
        <f t="shared" si="8"/>
        <v>0.04335320057</v>
      </c>
      <c r="G27">
        <f t="shared" si="9"/>
        <v>0.08497227312</v>
      </c>
      <c r="H27" t="str">
        <f t="shared" si="5"/>
        <v/>
      </c>
    </row>
    <row r="28">
      <c r="A28" s="1"/>
      <c r="B28" s="1">
        <v>0.06</v>
      </c>
      <c r="C28" s="1">
        <v>0.14</v>
      </c>
      <c r="D28">
        <f t="shared" si="6"/>
        <v>-0.08</v>
      </c>
      <c r="E28">
        <f t="shared" si="7"/>
        <v>0.1</v>
      </c>
      <c r="F28">
        <f t="shared" si="8"/>
        <v>0.04242640687</v>
      </c>
      <c r="G28">
        <f t="shared" si="9"/>
        <v>0.08315575747</v>
      </c>
      <c r="H28" t="str">
        <f t="shared" si="5"/>
        <v/>
      </c>
    </row>
    <row r="29">
      <c r="A29" s="1"/>
      <c r="B29" s="1">
        <v>0.12</v>
      </c>
      <c r="C29" s="1">
        <v>0.16</v>
      </c>
      <c r="D29">
        <f t="shared" si="6"/>
        <v>-0.04</v>
      </c>
      <c r="E29">
        <f t="shared" si="7"/>
        <v>0.14</v>
      </c>
      <c r="F29">
        <f t="shared" si="8"/>
        <v>0.04907137659</v>
      </c>
      <c r="G29">
        <f t="shared" si="9"/>
        <v>0.09617989811</v>
      </c>
      <c r="H29" t="str">
        <f t="shared" si="5"/>
        <v/>
      </c>
    </row>
    <row r="30">
      <c r="A30" s="1"/>
      <c r="B30" s="1">
        <v>0.05</v>
      </c>
      <c r="C30" s="1">
        <v>0.08</v>
      </c>
      <c r="D30">
        <f t="shared" si="6"/>
        <v>-0.03</v>
      </c>
      <c r="E30">
        <f t="shared" si="7"/>
        <v>0.065</v>
      </c>
      <c r="F30">
        <f t="shared" si="8"/>
        <v>0.03486402157</v>
      </c>
      <c r="G30">
        <f t="shared" si="9"/>
        <v>0.06833348228</v>
      </c>
      <c r="H30" t="str">
        <f t="shared" si="5"/>
        <v/>
      </c>
    </row>
    <row r="31">
      <c r="A31" s="1"/>
      <c r="B31" s="1">
        <v>0.15</v>
      </c>
      <c r="C31" s="1">
        <v>0.09</v>
      </c>
      <c r="D31">
        <f t="shared" si="6"/>
        <v>0.06</v>
      </c>
      <c r="E31">
        <f t="shared" si="7"/>
        <v>0.12</v>
      </c>
      <c r="F31">
        <f t="shared" si="8"/>
        <v>0.04595650117</v>
      </c>
      <c r="G31">
        <f t="shared" si="9"/>
        <v>0.0900747423</v>
      </c>
      <c r="H31" t="str">
        <f t="shared" si="5"/>
        <v/>
      </c>
    </row>
    <row r="32">
      <c r="A32" s="1"/>
      <c r="B32" s="1">
        <v>0.13</v>
      </c>
      <c r="C32" s="1">
        <v>0.12</v>
      </c>
      <c r="D32">
        <f t="shared" si="6"/>
        <v>0.01</v>
      </c>
      <c r="E32">
        <f t="shared" si="7"/>
        <v>0.125</v>
      </c>
      <c r="F32">
        <f t="shared" si="8"/>
        <v>0.04677071733</v>
      </c>
      <c r="G32">
        <f t="shared" si="9"/>
        <v>0.09167060598</v>
      </c>
      <c r="H32" t="str">
        <f t="shared" si="5"/>
        <v/>
      </c>
    </row>
    <row r="33">
      <c r="A33" s="1"/>
      <c r="B33" s="1">
        <v>0.07</v>
      </c>
      <c r="C33" s="1">
        <v>0.13</v>
      </c>
      <c r="D33">
        <f t="shared" si="6"/>
        <v>-0.06</v>
      </c>
      <c r="E33">
        <f t="shared" si="7"/>
        <v>0.1</v>
      </c>
      <c r="F33">
        <f t="shared" si="8"/>
        <v>0.04242640687</v>
      </c>
      <c r="G33">
        <f t="shared" si="9"/>
        <v>0.08315575747</v>
      </c>
      <c r="H33" t="str">
        <f t="shared" si="5"/>
        <v/>
      </c>
    </row>
    <row r="34">
      <c r="A34" s="1"/>
      <c r="B34" s="1">
        <v>0.12</v>
      </c>
      <c r="C34" s="1">
        <v>0.08</v>
      </c>
      <c r="D34">
        <f t="shared" si="6"/>
        <v>0.04</v>
      </c>
      <c r="E34">
        <f t="shared" si="7"/>
        <v>0.1</v>
      </c>
      <c r="F34">
        <f t="shared" si="8"/>
        <v>0.04242640687</v>
      </c>
      <c r="G34">
        <f t="shared" si="9"/>
        <v>0.08315575747</v>
      </c>
      <c r="H34" t="str">
        <f t="shared" si="5"/>
        <v/>
      </c>
    </row>
    <row r="35">
      <c r="A35" s="1"/>
      <c r="B35" s="1">
        <v>0.1</v>
      </c>
      <c r="C35" s="1">
        <v>0.11</v>
      </c>
      <c r="D35">
        <f t="shared" si="6"/>
        <v>-0.01</v>
      </c>
      <c r="E35">
        <f t="shared" si="7"/>
        <v>0.105</v>
      </c>
      <c r="F35">
        <f t="shared" si="8"/>
        <v>0.04335320057</v>
      </c>
      <c r="G35">
        <f t="shared" si="9"/>
        <v>0.08497227312</v>
      </c>
      <c r="H35" t="str">
        <f t="shared" si="5"/>
        <v/>
      </c>
    </row>
    <row r="36">
      <c r="A36" s="1"/>
      <c r="B36" s="1">
        <v>0.08</v>
      </c>
      <c r="C36" s="1">
        <v>0.12</v>
      </c>
      <c r="D36">
        <f t="shared" si="6"/>
        <v>-0.04</v>
      </c>
      <c r="E36">
        <f t="shared" si="7"/>
        <v>0.1</v>
      </c>
      <c r="F36">
        <f t="shared" si="8"/>
        <v>0.04242640687</v>
      </c>
      <c r="G36">
        <f t="shared" si="9"/>
        <v>0.08315575747</v>
      </c>
      <c r="H36" t="str">
        <f t="shared" si="5"/>
        <v/>
      </c>
    </row>
    <row r="37">
      <c r="A37" s="1"/>
      <c r="B37" s="1">
        <v>0.06</v>
      </c>
      <c r="C37" s="1">
        <v>0.12</v>
      </c>
      <c r="D37">
        <f t="shared" si="6"/>
        <v>-0.06</v>
      </c>
      <c r="E37">
        <f t="shared" si="7"/>
        <v>0.09</v>
      </c>
      <c r="F37">
        <f t="shared" si="8"/>
        <v>0.04047221269</v>
      </c>
      <c r="G37">
        <f t="shared" si="9"/>
        <v>0.07932553687</v>
      </c>
      <c r="H37" t="str">
        <f t="shared" si="5"/>
        <v/>
      </c>
    </row>
    <row r="38">
      <c r="A38" s="1"/>
      <c r="B38" s="1">
        <v>0.08</v>
      </c>
      <c r="C38" s="1">
        <v>0.05</v>
      </c>
      <c r="D38">
        <f t="shared" si="6"/>
        <v>0.03</v>
      </c>
      <c r="E38">
        <f t="shared" si="7"/>
        <v>0.065</v>
      </c>
      <c r="F38">
        <f t="shared" si="8"/>
        <v>0.03486402157</v>
      </c>
      <c r="G38">
        <f t="shared" si="9"/>
        <v>0.06833348228</v>
      </c>
      <c r="H38" t="str">
        <f t="shared" si="5"/>
        <v/>
      </c>
    </row>
    <row r="39">
      <c r="A39" s="1"/>
      <c r="B39" s="1">
        <v>0.08</v>
      </c>
      <c r="C39" s="1">
        <v>0.15</v>
      </c>
      <c r="D39">
        <f t="shared" si="6"/>
        <v>-0.07</v>
      </c>
      <c r="E39">
        <f t="shared" si="7"/>
        <v>0.115</v>
      </c>
      <c r="F39">
        <f t="shared" si="8"/>
        <v>0.04511651582</v>
      </c>
      <c r="G39">
        <f t="shared" si="9"/>
        <v>0.08842837101</v>
      </c>
      <c r="H39" t="str">
        <f t="shared" si="5"/>
        <v/>
      </c>
    </row>
    <row r="40">
      <c r="A40" s="1"/>
      <c r="B40" s="1">
        <v>0.09</v>
      </c>
      <c r="C40" s="1">
        <v>0.05</v>
      </c>
      <c r="D40">
        <f t="shared" si="6"/>
        <v>0.04</v>
      </c>
      <c r="E40">
        <f t="shared" si="7"/>
        <v>0.07</v>
      </c>
      <c r="F40">
        <f t="shared" si="8"/>
        <v>0.03608323711</v>
      </c>
      <c r="G40">
        <f t="shared" si="9"/>
        <v>0.07072314473</v>
      </c>
      <c r="H40" t="str">
        <f t="shared" si="5"/>
        <v/>
      </c>
    </row>
    <row r="41">
      <c r="A41" s="1"/>
      <c r="B41" s="1">
        <v>0.03</v>
      </c>
      <c r="C41" s="1">
        <v>0.07</v>
      </c>
      <c r="D41">
        <f t="shared" si="6"/>
        <v>-0.04</v>
      </c>
      <c r="E41">
        <f t="shared" si="7"/>
        <v>0.05</v>
      </c>
      <c r="F41">
        <f t="shared" si="8"/>
        <v>0.03082207001</v>
      </c>
      <c r="G41">
        <f t="shared" si="9"/>
        <v>0.06041125723</v>
      </c>
      <c r="H41" t="str">
        <f t="shared" si="5"/>
        <v/>
      </c>
    </row>
    <row r="42">
      <c r="B42" s="1">
        <v>0.1</v>
      </c>
      <c r="C42" s="1">
        <v>0.11</v>
      </c>
      <c r="D42">
        <f t="shared" si="6"/>
        <v>-0.01</v>
      </c>
      <c r="E42">
        <f t="shared" si="7"/>
        <v>0.105</v>
      </c>
      <c r="F42">
        <f t="shared" si="8"/>
        <v>0.04335320057</v>
      </c>
      <c r="G42">
        <f t="shared" si="9"/>
        <v>0.08497227312</v>
      </c>
      <c r="H42" t="str">
        <f t="shared" si="5"/>
        <v/>
      </c>
    </row>
    <row r="43">
      <c r="B43" s="1">
        <v>0.11</v>
      </c>
      <c r="C43" s="1">
        <v>0.12</v>
      </c>
      <c r="D43">
        <f t="shared" si="6"/>
        <v>-0.01</v>
      </c>
      <c r="E43">
        <f t="shared" si="7"/>
        <v>0.115</v>
      </c>
      <c r="F43">
        <f t="shared" si="8"/>
        <v>0.04511651582</v>
      </c>
      <c r="G43">
        <f t="shared" si="9"/>
        <v>0.08842837101</v>
      </c>
      <c r="H43" t="str">
        <f t="shared" si="5"/>
        <v/>
      </c>
    </row>
    <row r="44">
      <c r="A44" s="1"/>
      <c r="B44" s="1"/>
      <c r="H44" t="str">
        <f t="shared" si="5"/>
        <v/>
      </c>
    </row>
    <row r="45">
      <c r="A45" s="2" t="s">
        <v>10</v>
      </c>
      <c r="B45" s="1">
        <v>0.086</v>
      </c>
      <c r="C45" s="1">
        <v>0.108</v>
      </c>
      <c r="D45">
        <f t="shared" ref="D45:D54" si="10">B45-C45</f>
        <v>-0.022</v>
      </c>
      <c r="E45">
        <f t="shared" ref="E45:E54" si="11">(B45+C45)/2</f>
        <v>0.097</v>
      </c>
      <c r="F45">
        <f t="shared" ref="F45:F54" si="12">SQRT(E45*(1-E45)*(1/500+1/500))</f>
        <v>0.01871801272</v>
      </c>
      <c r="G45">
        <f t="shared" ref="G45:G54" si="13">F45*1.96</f>
        <v>0.03668730492</v>
      </c>
      <c r="H45" t="str">
        <f t="shared" si="5"/>
        <v/>
      </c>
    </row>
    <row r="46">
      <c r="A46" s="2" t="s">
        <v>8</v>
      </c>
      <c r="B46" s="1">
        <v>0.098</v>
      </c>
      <c r="C46" s="1">
        <v>0.128</v>
      </c>
      <c r="D46">
        <f t="shared" si="10"/>
        <v>-0.03</v>
      </c>
      <c r="E46">
        <f t="shared" si="11"/>
        <v>0.113</v>
      </c>
      <c r="F46">
        <f t="shared" si="12"/>
        <v>0.02002308668</v>
      </c>
      <c r="G46">
        <f t="shared" si="13"/>
        <v>0.03924524988</v>
      </c>
      <c r="H46" t="str">
        <f t="shared" si="5"/>
        <v/>
      </c>
    </row>
    <row r="47">
      <c r="A47" s="1">
        <f>STDEV(D45:D54)</f>
        <v>0.02004993766</v>
      </c>
      <c r="B47" s="1">
        <v>0.08</v>
      </c>
      <c r="C47" s="1">
        <v>0.106</v>
      </c>
      <c r="D47">
        <f t="shared" si="10"/>
        <v>-0.026</v>
      </c>
      <c r="E47">
        <f t="shared" si="11"/>
        <v>0.093</v>
      </c>
      <c r="F47">
        <f t="shared" si="12"/>
        <v>0.0183685601</v>
      </c>
      <c r="G47">
        <f t="shared" si="13"/>
        <v>0.03600237779</v>
      </c>
      <c r="H47" t="str">
        <f t="shared" si="5"/>
        <v/>
      </c>
    </row>
    <row r="48">
      <c r="A48" s="1"/>
      <c r="B48" s="1">
        <v>0.102</v>
      </c>
      <c r="C48" s="1">
        <v>0.092</v>
      </c>
      <c r="D48">
        <f t="shared" si="10"/>
        <v>0.01</v>
      </c>
      <c r="E48">
        <f t="shared" si="11"/>
        <v>0.097</v>
      </c>
      <c r="F48">
        <f t="shared" si="12"/>
        <v>0.01871801272</v>
      </c>
      <c r="G48">
        <f t="shared" si="13"/>
        <v>0.03668730492</v>
      </c>
      <c r="H48" t="str">
        <f t="shared" si="5"/>
        <v/>
      </c>
    </row>
    <row r="49">
      <c r="A49" s="1"/>
      <c r="B49" s="1">
        <v>0.098</v>
      </c>
      <c r="C49" s="1">
        <v>0.084</v>
      </c>
      <c r="D49">
        <f t="shared" si="10"/>
        <v>0.014</v>
      </c>
      <c r="E49">
        <f t="shared" si="11"/>
        <v>0.091</v>
      </c>
      <c r="F49">
        <f t="shared" si="12"/>
        <v>0.01818999725</v>
      </c>
      <c r="G49">
        <f t="shared" si="13"/>
        <v>0.03565239461</v>
      </c>
      <c r="H49" t="str">
        <f t="shared" si="5"/>
        <v/>
      </c>
    </row>
    <row r="50">
      <c r="A50" s="1"/>
      <c r="B50" s="1">
        <v>0.11</v>
      </c>
      <c r="C50" s="1">
        <v>0.098</v>
      </c>
      <c r="D50">
        <f t="shared" si="10"/>
        <v>0.012</v>
      </c>
      <c r="E50">
        <f t="shared" si="11"/>
        <v>0.104</v>
      </c>
      <c r="F50">
        <f t="shared" si="12"/>
        <v>0.01930637201</v>
      </c>
      <c r="G50">
        <f t="shared" si="13"/>
        <v>0.03784048913</v>
      </c>
      <c r="H50" t="str">
        <f t="shared" si="5"/>
        <v/>
      </c>
    </row>
    <row r="51">
      <c r="A51" s="1"/>
      <c r="B51" s="1">
        <v>0.116</v>
      </c>
      <c r="C51" s="1">
        <v>0.092</v>
      </c>
      <c r="D51">
        <f t="shared" si="10"/>
        <v>0.024</v>
      </c>
      <c r="E51">
        <f t="shared" si="11"/>
        <v>0.104</v>
      </c>
      <c r="F51">
        <f t="shared" si="12"/>
        <v>0.01930637201</v>
      </c>
      <c r="G51">
        <f t="shared" si="13"/>
        <v>0.03784048913</v>
      </c>
      <c r="H51" t="str">
        <f t="shared" si="5"/>
        <v/>
      </c>
    </row>
    <row r="52">
      <c r="A52" s="1"/>
      <c r="B52" s="1">
        <v>0.08</v>
      </c>
      <c r="C52" s="1">
        <v>0.09</v>
      </c>
      <c r="D52">
        <f t="shared" si="10"/>
        <v>-0.01</v>
      </c>
      <c r="E52">
        <f t="shared" si="11"/>
        <v>0.085</v>
      </c>
      <c r="F52">
        <f t="shared" si="12"/>
        <v>0.0176380271</v>
      </c>
      <c r="G52">
        <f t="shared" si="13"/>
        <v>0.03457053312</v>
      </c>
      <c r="H52" t="str">
        <f t="shared" si="5"/>
        <v/>
      </c>
    </row>
    <row r="53">
      <c r="B53" s="1">
        <v>0.078</v>
      </c>
      <c r="C53" s="1">
        <v>0.104</v>
      </c>
      <c r="D53">
        <f t="shared" si="10"/>
        <v>-0.026</v>
      </c>
      <c r="E53">
        <f t="shared" si="11"/>
        <v>0.091</v>
      </c>
      <c r="F53">
        <f t="shared" si="12"/>
        <v>0.01818999725</v>
      </c>
      <c r="G53">
        <f t="shared" si="13"/>
        <v>0.03565239461</v>
      </c>
      <c r="H53" t="str">
        <f t="shared" si="5"/>
        <v/>
      </c>
    </row>
    <row r="54">
      <c r="B54" s="1">
        <v>0.1</v>
      </c>
      <c r="C54" s="1">
        <v>0.096</v>
      </c>
      <c r="D54">
        <f t="shared" si="10"/>
        <v>0.004</v>
      </c>
      <c r="E54">
        <f t="shared" si="11"/>
        <v>0.098</v>
      </c>
      <c r="F54">
        <f t="shared" si="12"/>
        <v>0.0188038294</v>
      </c>
      <c r="G54">
        <f t="shared" si="13"/>
        <v>0.03685550562</v>
      </c>
      <c r="H54" t="str">
        <f t="shared" si="5"/>
        <v/>
      </c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</sheetData>
  <drawing r:id="rId1"/>
</worksheet>
</file>