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508" i="15"/>
  <c r="C508" s="1"/>
  <c r="B508"/>
  <c r="L507"/>
  <c r="K507"/>
  <c r="J507"/>
  <c r="I507"/>
  <c r="H507"/>
  <c r="G507"/>
  <c r="F507"/>
  <c r="E507"/>
  <c r="D202"/>
  <c r="C202" s="1"/>
  <c r="B202"/>
  <c r="L201"/>
  <c r="K201"/>
  <c r="J201"/>
  <c r="I201"/>
  <c r="H201"/>
  <c r="G201"/>
  <c r="F201"/>
  <c r="E201"/>
  <c r="D500"/>
  <c r="C500" s="1"/>
  <c r="B500"/>
  <c r="L499"/>
  <c r="K499"/>
  <c r="J499"/>
  <c r="I499"/>
  <c r="H499"/>
  <c r="G499"/>
  <c r="F499"/>
  <c r="E499"/>
  <c r="D498"/>
  <c r="C498" s="1"/>
  <c r="B498"/>
  <c r="L497"/>
  <c r="K497"/>
  <c r="J497"/>
  <c r="I497"/>
  <c r="H497"/>
  <c r="G497"/>
  <c r="F497"/>
  <c r="E497"/>
  <c r="D496"/>
  <c r="C496" s="1"/>
  <c r="B496"/>
  <c r="L495"/>
  <c r="K495"/>
  <c r="J495"/>
  <c r="I495"/>
  <c r="H495"/>
  <c r="G495"/>
  <c r="F495"/>
  <c r="E495"/>
  <c r="D494"/>
  <c r="C494" s="1"/>
  <c r="B494"/>
  <c r="L493"/>
  <c r="K493"/>
  <c r="J493"/>
  <c r="I493"/>
  <c r="H493"/>
  <c r="G493"/>
  <c r="F493"/>
  <c r="E493"/>
  <c r="D492"/>
  <c r="C492" s="1"/>
  <c r="B492"/>
  <c r="L491"/>
  <c r="K491"/>
  <c r="J491"/>
  <c r="I491"/>
  <c r="H491"/>
  <c r="G491"/>
  <c r="F491"/>
  <c r="E491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L199"/>
  <c r="K199"/>
  <c r="J199"/>
  <c r="I199"/>
  <c r="H199"/>
  <c r="G199"/>
  <c r="F199"/>
  <c r="E199"/>
  <c r="D200"/>
  <c r="C200" s="1"/>
  <c r="B200"/>
  <c r="D279"/>
  <c r="C279" s="1"/>
  <c r="B279"/>
  <c r="L278"/>
  <c r="K278"/>
  <c r="J278"/>
  <c r="I278"/>
  <c r="H278"/>
  <c r="G278"/>
  <c r="F278"/>
  <c r="E278"/>
  <c r="L276"/>
  <c r="K276"/>
  <c r="J276"/>
  <c r="I276"/>
  <c r="H276"/>
  <c r="G276"/>
  <c r="F276"/>
  <c r="E276"/>
  <c r="D277"/>
  <c r="C277" s="1"/>
  <c r="B277"/>
  <c r="D693"/>
  <c r="C693" s="1"/>
  <c r="B693"/>
  <c r="L692"/>
  <c r="K692"/>
  <c r="J692"/>
  <c r="I692"/>
  <c r="H692"/>
  <c r="G692"/>
  <c r="F692"/>
  <c r="E692"/>
  <c r="D166"/>
  <c r="C166" s="1"/>
  <c r="B166"/>
  <c r="L165"/>
  <c r="K165"/>
  <c r="J165"/>
  <c r="I165"/>
  <c r="H165"/>
  <c r="G165"/>
  <c r="F165"/>
  <c r="E165"/>
  <c r="D164"/>
  <c r="C164" s="1"/>
  <c r="B164"/>
  <c r="L163"/>
  <c r="K163"/>
  <c r="J163"/>
  <c r="I163"/>
  <c r="H163"/>
  <c r="G163"/>
  <c r="F163"/>
  <c r="E163"/>
  <c r="D162"/>
  <c r="C162" s="1"/>
  <c r="B162"/>
  <c r="L161"/>
  <c r="K161"/>
  <c r="J161"/>
  <c r="I161"/>
  <c r="H161"/>
  <c r="G161"/>
  <c r="F161"/>
  <c r="E161"/>
  <c r="D322"/>
  <c r="C322" s="1"/>
  <c r="B322"/>
  <c r="L321"/>
  <c r="K321"/>
  <c r="J321"/>
  <c r="I321"/>
  <c r="H321"/>
  <c r="G321"/>
  <c r="F321"/>
  <c r="E321"/>
  <c r="D320"/>
  <c r="C320" s="1"/>
  <c r="B320"/>
  <c r="L319"/>
  <c r="K319"/>
  <c r="J319"/>
  <c r="I319"/>
  <c r="H319"/>
  <c r="G319"/>
  <c r="F319"/>
  <c r="E319"/>
  <c r="D318"/>
  <c r="C318" s="1"/>
  <c r="B318"/>
  <c r="L317"/>
  <c r="K317"/>
  <c r="J317"/>
  <c r="I317"/>
  <c r="H317"/>
  <c r="G317"/>
  <c r="F317"/>
  <c r="E317"/>
  <c r="D316"/>
  <c r="C316" s="1"/>
  <c r="B316"/>
  <c r="L315"/>
  <c r="K315"/>
  <c r="J315"/>
  <c r="I315"/>
  <c r="H315"/>
  <c r="G315"/>
  <c r="F315"/>
  <c r="E315"/>
  <c r="D545"/>
  <c r="C545" s="1"/>
  <c r="B545"/>
  <c r="L544"/>
  <c r="K544"/>
  <c r="J544"/>
  <c r="I544"/>
  <c r="H544"/>
  <c r="G544"/>
  <c r="F544"/>
  <c r="E544"/>
  <c r="H542"/>
  <c r="G542"/>
  <c r="F542"/>
  <c r="E542"/>
  <c r="L542"/>
  <c r="K542"/>
  <c r="J542"/>
  <c r="I542"/>
  <c r="D543"/>
  <c r="C543" s="1"/>
  <c r="B543"/>
  <c r="D198"/>
  <c r="C198" s="1"/>
  <c r="B198"/>
  <c r="D197"/>
  <c r="C197" s="1"/>
  <c r="B197"/>
  <c r="D196"/>
  <c r="C196" s="1"/>
  <c r="B196"/>
  <c r="D195"/>
  <c r="C195" s="1"/>
  <c r="B195"/>
  <c r="L194"/>
  <c r="K194"/>
  <c r="J194"/>
  <c r="I194"/>
  <c r="H194"/>
  <c r="G194"/>
  <c r="F194"/>
  <c r="E194"/>
  <c r="D139"/>
  <c r="C139" s="1"/>
  <c r="B139"/>
  <c r="D138"/>
  <c r="C138" s="1"/>
  <c r="B138"/>
  <c r="D137"/>
  <c r="C137" s="1"/>
  <c r="B137"/>
  <c r="D136"/>
  <c r="C136" s="1"/>
  <c r="B136"/>
  <c r="L135"/>
  <c r="K135"/>
  <c r="J135"/>
  <c r="I135"/>
  <c r="H135"/>
  <c r="G135"/>
  <c r="F135"/>
  <c r="E135"/>
  <c r="D394"/>
  <c r="C394" s="1"/>
  <c r="B394"/>
  <c r="D393"/>
  <c r="C393" s="1"/>
  <c r="B393"/>
  <c r="D392"/>
  <c r="C392" s="1"/>
  <c r="B392"/>
  <c r="D391"/>
  <c r="C391" s="1"/>
  <c r="B391"/>
  <c r="L390"/>
  <c r="K390"/>
  <c r="J390"/>
  <c r="I390"/>
  <c r="H390"/>
  <c r="G390"/>
  <c r="F390"/>
  <c r="E390"/>
  <c r="D222"/>
  <c r="C222" s="1"/>
  <c r="B222"/>
  <c r="D221"/>
  <c r="C221" s="1"/>
  <c r="B221"/>
  <c r="D220"/>
  <c r="C220" s="1"/>
  <c r="B220"/>
  <c r="D219"/>
  <c r="C219" s="1"/>
  <c r="B219"/>
  <c r="L218"/>
  <c r="K218"/>
  <c r="J218"/>
  <c r="I218"/>
  <c r="H218"/>
  <c r="G218"/>
  <c r="F218"/>
  <c r="E218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243"/>
  <c r="C243" s="1"/>
  <c r="B243"/>
  <c r="D242"/>
  <c r="C242" s="1"/>
  <c r="B242"/>
  <c r="D241"/>
  <c r="C241" s="1"/>
  <c r="B241"/>
  <c r="D240"/>
  <c r="C240" s="1"/>
  <c r="B240"/>
  <c r="L239"/>
  <c r="K239"/>
  <c r="J239"/>
  <c r="I239"/>
  <c r="H239"/>
  <c r="G239"/>
  <c r="F239"/>
  <c r="E239"/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702" i="15"/>
  <c r="C702" s="1"/>
  <c r="D701"/>
  <c r="C701" s="1"/>
  <c r="D700"/>
  <c r="C700" s="1"/>
  <c r="D671"/>
  <c r="C671" s="1"/>
  <c r="D581"/>
  <c r="C581" s="1"/>
  <c r="D579"/>
  <c r="C579" s="1"/>
  <c r="D580"/>
  <c r="C580" s="1"/>
  <c r="D710"/>
  <c r="C710" s="1"/>
  <c r="D709"/>
  <c r="C709" s="1"/>
  <c r="N523"/>
  <c r="N522"/>
  <c r="N521"/>
  <c r="N520"/>
  <c r="N505"/>
  <c r="N504"/>
  <c r="N503"/>
  <c r="N502"/>
  <c r="E524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D713" i="15"/>
  <c r="C713" s="1"/>
  <c r="D712"/>
  <c r="C712" s="1"/>
  <c r="D707"/>
  <c r="C707" s="1"/>
  <c r="D706"/>
  <c r="C706" s="1"/>
  <c r="D705"/>
  <c r="C705" s="1"/>
  <c r="D704"/>
  <c r="C704" s="1"/>
  <c r="D698"/>
  <c r="C698" s="1"/>
  <c r="D697"/>
  <c r="C697" s="1"/>
  <c r="D696"/>
  <c r="C696" s="1"/>
  <c r="D695"/>
  <c r="C695" s="1"/>
  <c r="D689"/>
  <c r="D688"/>
  <c r="C688" s="1"/>
  <c r="D687"/>
  <c r="C687" s="1"/>
  <c r="D686"/>
  <c r="C686" s="1"/>
  <c r="D691"/>
  <c r="C691" s="1"/>
  <c r="D684"/>
  <c r="C684" s="1"/>
  <c r="D683"/>
  <c r="D682"/>
  <c r="C682" s="1"/>
  <c r="D680"/>
  <c r="C680" s="1"/>
  <c r="D679"/>
  <c r="C679" s="1"/>
  <c r="D678"/>
  <c r="C678" s="1"/>
  <c r="D676"/>
  <c r="C676" s="1"/>
  <c r="D675"/>
  <c r="C675" s="1"/>
  <c r="D674"/>
  <c r="C674" s="1"/>
  <c r="D673"/>
  <c r="C673" s="1"/>
  <c r="D670"/>
  <c r="C670" s="1"/>
  <c r="D669"/>
  <c r="C669" s="1"/>
  <c r="D667"/>
  <c r="C667" s="1"/>
  <c r="D666"/>
  <c r="C666" s="1"/>
  <c r="D665"/>
  <c r="C665" s="1"/>
  <c r="D664"/>
  <c r="C664" s="1"/>
  <c r="D662"/>
  <c r="C662" s="1"/>
  <c r="D661"/>
  <c r="C661" s="1"/>
  <c r="D660"/>
  <c r="C660" s="1"/>
  <c r="D659"/>
  <c r="C659" s="1"/>
  <c r="D657"/>
  <c r="C657" s="1"/>
  <c r="D656"/>
  <c r="C656" s="1"/>
  <c r="D655"/>
  <c r="C655" s="1"/>
  <c r="D654"/>
  <c r="C654" s="1"/>
  <c r="D652"/>
  <c r="C652" s="1"/>
  <c r="D651"/>
  <c r="C651" s="1"/>
  <c r="D650"/>
  <c r="C650" s="1"/>
  <c r="D649"/>
  <c r="C649" s="1"/>
  <c r="D647"/>
  <c r="C647" s="1"/>
  <c r="D646"/>
  <c r="C646" s="1"/>
  <c r="D645"/>
  <c r="C645" s="1"/>
  <c r="D644"/>
  <c r="C644" s="1"/>
  <c r="D642"/>
  <c r="C642" s="1"/>
  <c r="D641"/>
  <c r="C641" s="1"/>
  <c r="D640"/>
  <c r="C640" s="1"/>
  <c r="D639"/>
  <c r="C639" s="1"/>
  <c r="D632"/>
  <c r="C632" s="1"/>
  <c r="D637"/>
  <c r="C637" s="1"/>
  <c r="D636"/>
  <c r="C636" s="1"/>
  <c r="D635"/>
  <c r="C635" s="1"/>
  <c r="D634"/>
  <c r="C634" s="1"/>
  <c r="D630"/>
  <c r="C630" s="1"/>
  <c r="D629"/>
  <c r="C629" s="1"/>
  <c r="D628"/>
  <c r="C628" s="1"/>
  <c r="D627"/>
  <c r="C627" s="1"/>
  <c r="D620"/>
  <c r="C620" s="1"/>
  <c r="D618"/>
  <c r="C618" s="1"/>
  <c r="D625"/>
  <c r="C625" s="1"/>
  <c r="D624"/>
  <c r="C624" s="1"/>
  <c r="D623"/>
  <c r="C623" s="1"/>
  <c r="D622"/>
  <c r="D616"/>
  <c r="C616" s="1"/>
  <c r="D615"/>
  <c r="C615" s="1"/>
  <c r="D614"/>
  <c r="C614" s="1"/>
  <c r="D613"/>
  <c r="C613" s="1"/>
  <c r="D611"/>
  <c r="C611" s="1"/>
  <c r="D610"/>
  <c r="C610" s="1"/>
  <c r="D609"/>
  <c r="C609" s="1"/>
  <c r="D608"/>
  <c r="C608" s="1"/>
  <c r="D606"/>
  <c r="C606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7"/>
  <c r="C587" s="1"/>
  <c r="D586"/>
  <c r="C586" s="1"/>
  <c r="D584"/>
  <c r="C584" s="1"/>
  <c r="D583"/>
  <c r="C583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2"/>
  <c r="C562" s="1"/>
  <c r="D567"/>
  <c r="C567" s="1"/>
  <c r="D566"/>
  <c r="C566" s="1"/>
  <c r="D565"/>
  <c r="C565" s="1"/>
  <c r="D564"/>
  <c r="C564" s="1"/>
  <c r="D560"/>
  <c r="C560" s="1"/>
  <c r="D559"/>
  <c r="C559" s="1"/>
  <c r="D558"/>
  <c r="D557"/>
  <c r="C557" s="1"/>
  <c r="D555"/>
  <c r="C555" s="1"/>
  <c r="D554"/>
  <c r="C554" s="1"/>
  <c r="D553"/>
  <c r="C553" s="1"/>
  <c r="D552"/>
  <c r="C552" s="1"/>
  <c r="D550"/>
  <c r="C550" s="1"/>
  <c r="D549"/>
  <c r="C549" s="1"/>
  <c r="D548"/>
  <c r="D547"/>
  <c r="C547" s="1"/>
  <c r="D541"/>
  <c r="C541" s="1"/>
  <c r="D540"/>
  <c r="C540" s="1"/>
  <c r="D539"/>
  <c r="C539" s="1"/>
  <c r="D538"/>
  <c r="C538" s="1"/>
  <c r="D531"/>
  <c r="C531" s="1"/>
  <c r="D530"/>
  <c r="C530" s="1"/>
  <c r="D536"/>
  <c r="D535"/>
  <c r="C535" s="1"/>
  <c r="D534"/>
  <c r="C534" s="1"/>
  <c r="D533"/>
  <c r="C533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8"/>
  <c r="C518" s="1"/>
  <c r="D517"/>
  <c r="C517" s="1"/>
  <c r="D516"/>
  <c r="C516" s="1"/>
  <c r="D515"/>
  <c r="C515" s="1"/>
  <c r="D513"/>
  <c r="D512"/>
  <c r="C512" s="1"/>
  <c r="D511"/>
  <c r="C511" s="1"/>
  <c r="D510"/>
  <c r="C510" s="1"/>
  <c r="D506"/>
  <c r="D490"/>
  <c r="C490" s="1"/>
  <c r="D504"/>
  <c r="C504" s="1"/>
  <c r="D503"/>
  <c r="C503" s="1"/>
  <c r="D502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D470"/>
  <c r="D468"/>
  <c r="C468" s="1"/>
  <c r="D467"/>
  <c r="C467" s="1"/>
  <c r="D466"/>
  <c r="C466" s="1"/>
  <c r="D465"/>
  <c r="C465" s="1"/>
  <c r="D463"/>
  <c r="C463" s="1"/>
  <c r="D462"/>
  <c r="C462" s="1"/>
  <c r="D461"/>
  <c r="C461" s="1"/>
  <c r="D460"/>
  <c r="D458"/>
  <c r="C458" s="1"/>
  <c r="D457"/>
  <c r="C457" s="1"/>
  <c r="D456"/>
  <c r="C456" s="1"/>
  <c r="D455"/>
  <c r="C455" s="1"/>
  <c r="D453"/>
  <c r="C453" s="1"/>
  <c r="D452"/>
  <c r="C452" s="1"/>
  <c r="D451"/>
  <c r="C451" s="1"/>
  <c r="D450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D438"/>
  <c r="C438" s="1"/>
  <c r="D431"/>
  <c r="D430"/>
  <c r="C430" s="1"/>
  <c r="D436"/>
  <c r="C436" s="1"/>
  <c r="D435"/>
  <c r="C435" s="1"/>
  <c r="D434"/>
  <c r="C434" s="1"/>
  <c r="D433"/>
  <c r="C433" s="1"/>
  <c r="D428"/>
  <c r="C428" s="1"/>
  <c r="D427"/>
  <c r="C427" s="1"/>
  <c r="D426"/>
  <c r="C426" s="1"/>
  <c r="D425"/>
  <c r="C425" s="1"/>
  <c r="D423"/>
  <c r="C423" s="1"/>
  <c r="D422"/>
  <c r="C422" s="1"/>
  <c r="D421"/>
  <c r="C421" s="1"/>
  <c r="D420"/>
  <c r="C420" s="1"/>
  <c r="D418"/>
  <c r="C418" s="1"/>
  <c r="D417"/>
  <c r="C417" s="1"/>
  <c r="D416"/>
  <c r="C416" s="1"/>
  <c r="D415"/>
  <c r="C415" s="1"/>
  <c r="D411"/>
  <c r="C411" s="1"/>
  <c r="D410"/>
  <c r="C410" s="1"/>
  <c r="D409"/>
  <c r="C409" s="1"/>
  <c r="D408"/>
  <c r="C408" s="1"/>
  <c r="D401"/>
  <c r="C401" s="1"/>
  <c r="D406"/>
  <c r="C406" s="1"/>
  <c r="D405"/>
  <c r="C405" s="1"/>
  <c r="D404"/>
  <c r="C404" s="1"/>
  <c r="D403"/>
  <c r="C403" s="1"/>
  <c r="D399"/>
  <c r="C399" s="1"/>
  <c r="D398"/>
  <c r="C398" s="1"/>
  <c r="D397"/>
  <c r="C397" s="1"/>
  <c r="D396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D379"/>
  <c r="C379" s="1"/>
  <c r="D378"/>
  <c r="C378" s="1"/>
  <c r="D377"/>
  <c r="C377" s="1"/>
  <c r="D376"/>
  <c r="C376" s="1"/>
  <c r="D374"/>
  <c r="C374" s="1"/>
  <c r="D373"/>
  <c r="C373" s="1"/>
  <c r="D372"/>
  <c r="C372" s="1"/>
  <c r="D371"/>
  <c r="D369"/>
  <c r="C369" s="1"/>
  <c r="D368"/>
  <c r="C368" s="1"/>
  <c r="D367"/>
  <c r="C367" s="1"/>
  <c r="D366"/>
  <c r="C366" s="1"/>
  <c r="D364"/>
  <c r="C364" s="1"/>
  <c r="D363"/>
  <c r="C363" s="1"/>
  <c r="D362"/>
  <c r="D361"/>
  <c r="D359"/>
  <c r="C359" s="1"/>
  <c r="D358"/>
  <c r="C358" s="1"/>
  <c r="D357"/>
  <c r="C357" s="1"/>
  <c r="D356"/>
  <c r="C356" s="1"/>
  <c r="D354"/>
  <c r="C354" s="1"/>
  <c r="D353"/>
  <c r="C353" s="1"/>
  <c r="D352"/>
  <c r="C352" s="1"/>
  <c r="D351"/>
  <c r="D349"/>
  <c r="C349" s="1"/>
  <c r="D347"/>
  <c r="C347" s="1"/>
  <c r="D346"/>
  <c r="C346" s="1"/>
  <c r="D345"/>
  <c r="D344"/>
  <c r="C344" s="1"/>
  <c r="D342"/>
  <c r="C342" s="1"/>
  <c r="D341"/>
  <c r="C341" s="1"/>
  <c r="D340"/>
  <c r="D339"/>
  <c r="C339" s="1"/>
  <c r="D337"/>
  <c r="C337" s="1"/>
  <c r="D336"/>
  <c r="C336" s="1"/>
  <c r="D335"/>
  <c r="C335" s="1"/>
  <c r="D334"/>
  <c r="C334" s="1"/>
  <c r="D332"/>
  <c r="C332" s="1"/>
  <c r="D331"/>
  <c r="C331" s="1"/>
  <c r="D330"/>
  <c r="C330" s="1"/>
  <c r="D329"/>
  <c r="C329" s="1"/>
  <c r="D314"/>
  <c r="C314" s="1"/>
  <c r="D312"/>
  <c r="C312" s="1"/>
  <c r="D310"/>
  <c r="C310" s="1"/>
  <c r="D308"/>
  <c r="C308" s="1"/>
  <c r="D327"/>
  <c r="C327" s="1"/>
  <c r="D326"/>
  <c r="C326" s="1"/>
  <c r="D325"/>
  <c r="C325" s="1"/>
  <c r="D324"/>
  <c r="C324" s="1"/>
  <c r="D306"/>
  <c r="C306" s="1"/>
  <c r="D305"/>
  <c r="C305" s="1"/>
  <c r="D304"/>
  <c r="C304" s="1"/>
  <c r="D303"/>
  <c r="C303" s="1"/>
  <c r="D301"/>
  <c r="C301" s="1"/>
  <c r="D300"/>
  <c r="C300" s="1"/>
  <c r="D299"/>
  <c r="D298"/>
  <c r="D296"/>
  <c r="C296" s="1"/>
  <c r="D295"/>
  <c r="C295" s="1"/>
  <c r="D294"/>
  <c r="C294" s="1"/>
  <c r="D293"/>
  <c r="C293" s="1"/>
  <c r="D291"/>
  <c r="C291" s="1"/>
  <c r="D290"/>
  <c r="C290" s="1"/>
  <c r="D289"/>
  <c r="D288"/>
  <c r="C288" s="1"/>
  <c r="D286"/>
  <c r="C286" s="1"/>
  <c r="D285"/>
  <c r="C285" s="1"/>
  <c r="D284"/>
  <c r="C284" s="1"/>
  <c r="D283"/>
  <c r="C283" s="1"/>
  <c r="D265"/>
  <c r="C265" s="1"/>
  <c r="D275"/>
  <c r="C275" s="1"/>
  <c r="D274"/>
  <c r="D273"/>
  <c r="C273" s="1"/>
  <c r="D272"/>
  <c r="C272" s="1"/>
  <c r="D270"/>
  <c r="C270" s="1"/>
  <c r="D269"/>
  <c r="C269" s="1"/>
  <c r="D268"/>
  <c r="C268" s="1"/>
  <c r="D267"/>
  <c r="C267" s="1"/>
  <c r="D263"/>
  <c r="C263" s="1"/>
  <c r="D262"/>
  <c r="C262" s="1"/>
  <c r="D261"/>
  <c r="C261" s="1"/>
  <c r="D260"/>
  <c r="C260" s="1"/>
  <c r="D258"/>
  <c r="C258" s="1"/>
  <c r="D257"/>
  <c r="C257" s="1"/>
  <c r="D256"/>
  <c r="C256" s="1"/>
  <c r="D255"/>
  <c r="C255" s="1"/>
  <c r="D253"/>
  <c r="C253" s="1"/>
  <c r="D252"/>
  <c r="D251"/>
  <c r="C251" s="1"/>
  <c r="D250"/>
  <c r="C250" s="1"/>
  <c r="D248"/>
  <c r="C248" s="1"/>
  <c r="D247"/>
  <c r="C247" s="1"/>
  <c r="D246"/>
  <c r="C246" s="1"/>
  <c r="D245"/>
  <c r="C245" s="1"/>
  <c r="D238"/>
  <c r="C238" s="1"/>
  <c r="D237"/>
  <c r="C237" s="1"/>
  <c r="D236"/>
  <c r="C236" s="1"/>
  <c r="D235"/>
  <c r="C235" s="1"/>
  <c r="D233"/>
  <c r="C233" s="1"/>
  <c r="D231"/>
  <c r="C231" s="1"/>
  <c r="D229"/>
  <c r="C229" s="1"/>
  <c r="D227"/>
  <c r="C227" s="1"/>
  <c r="D226"/>
  <c r="C226" s="1"/>
  <c r="D225"/>
  <c r="C225" s="1"/>
  <c r="D224"/>
  <c r="C224" s="1"/>
  <c r="D217"/>
  <c r="C217" s="1"/>
  <c r="D216"/>
  <c r="C216" s="1"/>
  <c r="D215"/>
  <c r="C215" s="1"/>
  <c r="D214"/>
  <c r="C214" s="1"/>
  <c r="D212"/>
  <c r="C212" s="1"/>
  <c r="D211"/>
  <c r="C211" s="1"/>
  <c r="D210"/>
  <c r="C210" s="1"/>
  <c r="D209"/>
  <c r="C209" s="1"/>
  <c r="D207"/>
  <c r="C207" s="1"/>
  <c r="D206"/>
  <c r="C206" s="1"/>
  <c r="D205"/>
  <c r="C205" s="1"/>
  <c r="D204"/>
  <c r="C204" s="1"/>
  <c r="D193"/>
  <c r="C193" s="1"/>
  <c r="D192"/>
  <c r="C192" s="1"/>
  <c r="D191"/>
  <c r="C191" s="1"/>
  <c r="D190"/>
  <c r="C190" s="1"/>
  <c r="D182"/>
  <c r="C182" s="1"/>
  <c r="D180"/>
  <c r="C180" s="1"/>
  <c r="D178"/>
  <c r="C178" s="1"/>
  <c r="D176"/>
  <c r="C176" s="1"/>
  <c r="D175"/>
  <c r="C175" s="1"/>
  <c r="D174"/>
  <c r="C174" s="1"/>
  <c r="D173"/>
  <c r="D160"/>
  <c r="C160" s="1"/>
  <c r="D158"/>
  <c r="C158" s="1"/>
  <c r="D156"/>
  <c r="C156" s="1"/>
  <c r="D171"/>
  <c r="C171" s="1"/>
  <c r="D170"/>
  <c r="C170" s="1"/>
  <c r="D169"/>
  <c r="C169" s="1"/>
  <c r="D168"/>
  <c r="C168" s="1"/>
  <c r="D149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2"/>
  <c r="C112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73"/>
  <c r="C73" s="1"/>
  <c r="D72"/>
  <c r="C72" s="1"/>
  <c r="D71"/>
  <c r="C71" s="1"/>
  <c r="D70"/>
  <c r="C70" s="1"/>
  <c r="D68"/>
  <c r="C68" s="1"/>
  <c r="D67"/>
  <c r="C67" s="1"/>
  <c r="D66"/>
  <c r="C66" s="1"/>
  <c r="D65"/>
  <c r="C65" s="1"/>
  <c r="D63"/>
  <c r="C63" s="1"/>
  <c r="D62"/>
  <c r="C62" s="1"/>
  <c r="D61"/>
  <c r="C61" s="1"/>
  <c r="D60"/>
  <c r="C60" s="1"/>
  <c r="D58"/>
  <c r="C58" s="1"/>
  <c r="D57"/>
  <c r="C57" s="1"/>
  <c r="D56"/>
  <c r="C56" s="1"/>
  <c r="D55"/>
  <c r="C55" s="1"/>
  <c r="D50"/>
  <c r="C50" s="1"/>
  <c r="D53"/>
  <c r="C53" s="1"/>
  <c r="D52"/>
  <c r="C52" s="1"/>
  <c r="D51"/>
  <c r="C51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689"/>
  <c r="C683"/>
  <c r="C622"/>
  <c r="C558"/>
  <c r="C548"/>
  <c r="C536"/>
  <c r="C513"/>
  <c r="C506"/>
  <c r="C502"/>
  <c r="C471"/>
  <c r="C470"/>
  <c r="C460"/>
  <c r="C450"/>
  <c r="C440"/>
  <c r="C396"/>
  <c r="C381"/>
  <c r="C371"/>
  <c r="C362"/>
  <c r="C361"/>
  <c r="C351"/>
  <c r="C345"/>
  <c r="C340"/>
  <c r="C299"/>
  <c r="C298"/>
  <c r="C289"/>
  <c r="C274"/>
  <c r="C252"/>
  <c r="C173"/>
  <c r="C149"/>
  <c r="C124"/>
  <c r="C26"/>
  <c r="C21"/>
  <c r="L677"/>
  <c r="K677"/>
  <c r="J677"/>
  <c r="I677"/>
  <c r="H677"/>
  <c r="G677"/>
  <c r="F677"/>
  <c r="E677"/>
  <c r="L668"/>
  <c r="K668"/>
  <c r="J668"/>
  <c r="I668"/>
  <c r="H668"/>
  <c r="G668"/>
  <c r="F668"/>
  <c r="E668"/>
  <c r="J681"/>
  <c r="K681"/>
  <c r="L681"/>
  <c r="I681"/>
  <c r="F681"/>
  <c r="G681"/>
  <c r="H681"/>
  <c r="E681"/>
  <c r="B233"/>
  <c r="L232"/>
  <c r="K232"/>
  <c r="J232"/>
  <c r="I232"/>
  <c r="H232"/>
  <c r="G232"/>
  <c r="F232"/>
  <c r="E232"/>
  <c r="B160"/>
  <c r="L159"/>
  <c r="K159"/>
  <c r="J159"/>
  <c r="I159"/>
  <c r="H159"/>
  <c r="G159"/>
  <c r="F159"/>
  <c r="E159"/>
  <c r="B314"/>
  <c r="L313"/>
  <c r="K313"/>
  <c r="J313"/>
  <c r="I313"/>
  <c r="H313"/>
  <c r="G313"/>
  <c r="F313"/>
  <c r="E313"/>
  <c r="B158"/>
  <c r="L157"/>
  <c r="K157"/>
  <c r="J157"/>
  <c r="I157"/>
  <c r="H157"/>
  <c r="G157"/>
  <c r="F157"/>
  <c r="E157"/>
  <c r="B182"/>
  <c r="L181"/>
  <c r="K181"/>
  <c r="J181"/>
  <c r="I181"/>
  <c r="H181"/>
  <c r="G181"/>
  <c r="F181"/>
  <c r="E181"/>
  <c r="E429"/>
  <c r="J429"/>
  <c r="K429"/>
  <c r="L429"/>
  <c r="I429"/>
  <c r="F429"/>
  <c r="G429"/>
  <c r="H429"/>
  <c r="B431"/>
  <c r="B430"/>
  <c r="B112"/>
  <c r="L111"/>
  <c r="K111"/>
  <c r="J111"/>
  <c r="I111"/>
  <c r="H111"/>
  <c r="G111"/>
  <c r="F111"/>
  <c r="E111"/>
  <c r="E711"/>
  <c r="L711"/>
  <c r="K711"/>
  <c r="J711"/>
  <c r="I711"/>
  <c r="H711"/>
  <c r="G711"/>
  <c r="F711"/>
  <c r="J708"/>
  <c r="K708"/>
  <c r="L708"/>
  <c r="I708"/>
  <c r="F708"/>
  <c r="G708"/>
  <c r="H708"/>
  <c r="E708"/>
  <c r="J699"/>
  <c r="K699"/>
  <c r="L699"/>
  <c r="I699"/>
  <c r="F699"/>
  <c r="G699"/>
  <c r="H699"/>
  <c r="E699"/>
  <c r="B691"/>
  <c r="B632"/>
  <c r="B530"/>
  <c r="B562"/>
  <c r="B586"/>
  <c r="B583"/>
  <c r="B587"/>
  <c r="B606"/>
  <c r="B618"/>
  <c r="B620"/>
  <c r="J529"/>
  <c r="K529"/>
  <c r="L529"/>
  <c r="I529"/>
  <c r="F529"/>
  <c r="G529"/>
  <c r="H529"/>
  <c r="E529"/>
  <c r="J501"/>
  <c r="K501"/>
  <c r="L501"/>
  <c r="I501"/>
  <c r="F501"/>
  <c r="G501"/>
  <c r="H501"/>
  <c r="E501"/>
  <c r="B312"/>
  <c r="L311"/>
  <c r="K311"/>
  <c r="J311"/>
  <c r="I311"/>
  <c r="H311"/>
  <c r="G311"/>
  <c r="F311"/>
  <c r="E311"/>
  <c r="B310"/>
  <c r="L309"/>
  <c r="K309"/>
  <c r="J309"/>
  <c r="I309"/>
  <c r="H309"/>
  <c r="G309"/>
  <c r="F309"/>
  <c r="E309"/>
  <c r="L307"/>
  <c r="K307"/>
  <c r="J307"/>
  <c r="I307"/>
  <c r="H307"/>
  <c r="G307"/>
  <c r="F307"/>
  <c r="E307"/>
  <c r="L619"/>
  <c r="K619"/>
  <c r="J619"/>
  <c r="I619"/>
  <c r="H619"/>
  <c r="G619"/>
  <c r="F619"/>
  <c r="E619"/>
  <c r="L348"/>
  <c r="K348"/>
  <c r="J348"/>
  <c r="I348"/>
  <c r="H348"/>
  <c r="G348"/>
  <c r="F348"/>
  <c r="E348"/>
  <c r="B349"/>
  <c r="B180"/>
  <c r="L179"/>
  <c r="K179"/>
  <c r="J179"/>
  <c r="I179"/>
  <c r="H179"/>
  <c r="G179"/>
  <c r="F179"/>
  <c r="E179"/>
  <c r="L585"/>
  <c r="K585"/>
  <c r="J585"/>
  <c r="I585"/>
  <c r="H585"/>
  <c r="G585"/>
  <c r="F585"/>
  <c r="E585"/>
  <c r="J578"/>
  <c r="K578"/>
  <c r="L578"/>
  <c r="I578"/>
  <c r="F578"/>
  <c r="G578"/>
  <c r="H578"/>
  <c r="E578"/>
  <c r="J582"/>
  <c r="K582"/>
  <c r="L582"/>
  <c r="I582"/>
  <c r="H582"/>
  <c r="F582"/>
  <c r="G582"/>
  <c r="E582"/>
  <c r="L400"/>
  <c r="K400"/>
  <c r="J400"/>
  <c r="I400"/>
  <c r="H400"/>
  <c r="G400"/>
  <c r="F400"/>
  <c r="E400"/>
  <c r="B401"/>
  <c r="L489"/>
  <c r="K489"/>
  <c r="J489"/>
  <c r="I489"/>
  <c r="H489"/>
  <c r="G489"/>
  <c r="F489"/>
  <c r="E489"/>
  <c r="B490"/>
  <c r="L561"/>
  <c r="K561"/>
  <c r="J561"/>
  <c r="I561"/>
  <c r="H561"/>
  <c r="G561"/>
  <c r="F561"/>
  <c r="E561"/>
  <c r="L631"/>
  <c r="K631"/>
  <c r="J631"/>
  <c r="I631"/>
  <c r="H631"/>
  <c r="G631"/>
  <c r="F631"/>
  <c r="E631"/>
  <c r="L617"/>
  <c r="K617"/>
  <c r="J617"/>
  <c r="I617"/>
  <c r="H617"/>
  <c r="G617"/>
  <c r="F617"/>
  <c r="E617"/>
  <c r="L605"/>
  <c r="K605"/>
  <c r="J605"/>
  <c r="I605"/>
  <c r="H605"/>
  <c r="G605"/>
  <c r="F605"/>
  <c r="E605"/>
  <c r="L690"/>
  <c r="K690"/>
  <c r="J690"/>
  <c r="I690"/>
  <c r="H690"/>
  <c r="G690"/>
  <c r="F690"/>
  <c r="E690"/>
  <c r="L177"/>
  <c r="K177"/>
  <c r="J177"/>
  <c r="I177"/>
  <c r="H177"/>
  <c r="G177"/>
  <c r="F177"/>
  <c r="E177"/>
  <c r="B178"/>
  <c r="L437"/>
  <c r="K437"/>
  <c r="J437"/>
  <c r="I437"/>
  <c r="H437"/>
  <c r="G437"/>
  <c r="F437"/>
  <c r="E437"/>
  <c r="B438"/>
  <c r="L264"/>
  <c r="K264"/>
  <c r="J264"/>
  <c r="I264"/>
  <c r="H264"/>
  <c r="G264"/>
  <c r="F264"/>
  <c r="E264"/>
  <c r="B265"/>
  <c r="L505"/>
  <c r="K505"/>
  <c r="J505"/>
  <c r="I505"/>
  <c r="H505"/>
  <c r="G505"/>
  <c r="F505"/>
  <c r="E505"/>
  <c r="B506"/>
  <c r="B231"/>
  <c r="L230"/>
  <c r="K230"/>
  <c r="J230"/>
  <c r="I230"/>
  <c r="H230"/>
  <c r="G230"/>
  <c r="F230"/>
  <c r="E230"/>
  <c r="L109"/>
  <c r="K109"/>
  <c r="J109"/>
  <c r="I109"/>
  <c r="H109"/>
  <c r="G109"/>
  <c r="F109"/>
  <c r="E109"/>
  <c r="B110"/>
  <c r="L228"/>
  <c r="K228"/>
  <c r="J228"/>
  <c r="I228"/>
  <c r="H228"/>
  <c r="G228"/>
  <c r="F228"/>
  <c r="E228"/>
  <c r="B229"/>
  <c r="B156"/>
  <c r="L155"/>
  <c r="K155"/>
  <c r="J155"/>
  <c r="I155"/>
  <c r="H155"/>
  <c r="G155"/>
  <c r="F155"/>
  <c r="E15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44"/>
  <c r="B143"/>
  <c r="B142"/>
  <c r="B141"/>
  <c r="L140"/>
  <c r="K140"/>
  <c r="J140"/>
  <c r="I140"/>
  <c r="H140"/>
  <c r="G140"/>
  <c r="F140"/>
  <c r="E140"/>
  <c r="I626"/>
  <c r="B625"/>
  <c r="B624"/>
  <c r="B623"/>
  <c r="B622"/>
  <c r="L621"/>
  <c r="K621"/>
  <c r="J621"/>
  <c r="I621"/>
  <c r="H621"/>
  <c r="G621"/>
  <c r="F621"/>
  <c r="E621"/>
  <c r="B33"/>
  <c r="B32"/>
  <c r="B31"/>
  <c r="B30"/>
  <c r="L29"/>
  <c r="K29"/>
  <c r="J29"/>
  <c r="I29"/>
  <c r="H29"/>
  <c r="G29"/>
  <c r="F29"/>
  <c r="E29"/>
  <c r="B567"/>
  <c r="B566"/>
  <c r="B565"/>
  <c r="B564"/>
  <c r="L563"/>
  <c r="K563"/>
  <c r="J563"/>
  <c r="I563"/>
  <c r="H563"/>
  <c r="G563"/>
  <c r="F563"/>
  <c r="E563"/>
  <c r="B275"/>
  <c r="B274"/>
  <c r="B273"/>
  <c r="B272"/>
  <c r="L271"/>
  <c r="K271"/>
  <c r="J271"/>
  <c r="I271"/>
  <c r="H271"/>
  <c r="G271"/>
  <c r="F271"/>
  <c r="E271"/>
  <c r="B48"/>
  <c r="B47"/>
  <c r="B46"/>
  <c r="B45"/>
  <c r="L44"/>
  <c r="K44"/>
  <c r="J44"/>
  <c r="I44"/>
  <c r="H44"/>
  <c r="G44"/>
  <c r="F44"/>
  <c r="E44"/>
  <c r="B555"/>
  <c r="B554"/>
  <c r="B553"/>
  <c r="B552"/>
  <c r="L551"/>
  <c r="K551"/>
  <c r="J551"/>
  <c r="I551"/>
  <c r="H551"/>
  <c r="G551"/>
  <c r="F551"/>
  <c r="E551"/>
  <c r="B88"/>
  <c r="B87"/>
  <c r="B86"/>
  <c r="B85"/>
  <c r="L84"/>
  <c r="K84"/>
  <c r="J84"/>
  <c r="I84"/>
  <c r="H84"/>
  <c r="G84"/>
  <c r="F84"/>
  <c r="E84"/>
  <c r="B258"/>
  <c r="B257"/>
  <c r="B256"/>
  <c r="B255"/>
  <c r="L254"/>
  <c r="K254"/>
  <c r="J254"/>
  <c r="I254"/>
  <c r="H254"/>
  <c r="G254"/>
  <c r="F254"/>
  <c r="E254"/>
  <c r="B637"/>
  <c r="B636"/>
  <c r="B635"/>
  <c r="B634"/>
  <c r="L633"/>
  <c r="K633"/>
  <c r="J633"/>
  <c r="I633"/>
  <c r="H633"/>
  <c r="G633"/>
  <c r="F633"/>
  <c r="E633"/>
  <c r="B176"/>
  <c r="B175"/>
  <c r="B174"/>
  <c r="B173"/>
  <c r="L172"/>
  <c r="K172"/>
  <c r="J172"/>
  <c r="I172"/>
  <c r="H172"/>
  <c r="G172"/>
  <c r="F172"/>
  <c r="E172"/>
  <c r="G703"/>
  <c r="G694"/>
  <c r="G685"/>
  <c r="G672"/>
  <c r="G663"/>
  <c r="G658"/>
  <c r="G653"/>
  <c r="G648"/>
  <c r="G643"/>
  <c r="G638"/>
  <c r="G626"/>
  <c r="G612"/>
  <c r="G607"/>
  <c r="G600"/>
  <c r="G595"/>
  <c r="G590"/>
  <c r="G573"/>
  <c r="G556"/>
  <c r="G546"/>
  <c r="G537"/>
  <c r="G532"/>
  <c r="G524"/>
  <c r="G509"/>
  <c r="G484"/>
  <c r="G479"/>
  <c r="G474"/>
  <c r="G469"/>
  <c r="G464"/>
  <c r="G459"/>
  <c r="G454"/>
  <c r="G449"/>
  <c r="G444"/>
  <c r="G439"/>
  <c r="G432"/>
  <c r="G424"/>
  <c r="G419"/>
  <c r="G414"/>
  <c r="G407"/>
  <c r="G402"/>
  <c r="G395"/>
  <c r="G385"/>
  <c r="G380"/>
  <c r="G375"/>
  <c r="G370"/>
  <c r="G365"/>
  <c r="G360"/>
  <c r="G355"/>
  <c r="G350"/>
  <c r="G343"/>
  <c r="G338"/>
  <c r="G333"/>
  <c r="G328"/>
  <c r="G323"/>
  <c r="G302"/>
  <c r="G297"/>
  <c r="G292"/>
  <c r="G287"/>
  <c r="G282"/>
  <c r="G266"/>
  <c r="G259"/>
  <c r="G249"/>
  <c r="G244"/>
  <c r="G234"/>
  <c r="G223"/>
  <c r="G213"/>
  <c r="G208"/>
  <c r="G203"/>
  <c r="G189"/>
  <c r="G167"/>
  <c r="G145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332"/>
  <c r="B331"/>
  <c r="B330"/>
  <c r="B329"/>
  <c r="L328"/>
  <c r="K328"/>
  <c r="J328"/>
  <c r="I328"/>
  <c r="H328"/>
  <c r="F328"/>
  <c r="E328"/>
  <c r="B327"/>
  <c r="B326"/>
  <c r="B325"/>
  <c r="B324"/>
  <c r="L323"/>
  <c r="K323"/>
  <c r="J323"/>
  <c r="I323"/>
  <c r="H323"/>
  <c r="F323"/>
  <c r="E323"/>
  <c r="B291"/>
  <c r="B290"/>
  <c r="B289"/>
  <c r="B288"/>
  <c r="L287"/>
  <c r="K287"/>
  <c r="J287"/>
  <c r="I287"/>
  <c r="H287"/>
  <c r="F287"/>
  <c r="E287"/>
  <c r="B286"/>
  <c r="B285"/>
  <c r="B284"/>
  <c r="B283"/>
  <c r="L282"/>
  <c r="K282"/>
  <c r="J282"/>
  <c r="I282"/>
  <c r="H282"/>
  <c r="F282"/>
  <c r="E282"/>
  <c r="B207"/>
  <c r="B206"/>
  <c r="B205"/>
  <c r="B204"/>
  <c r="L203"/>
  <c r="K203"/>
  <c r="J203"/>
  <c r="I203"/>
  <c r="H203"/>
  <c r="F203"/>
  <c r="E203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07" i="15"/>
  <c r="E292"/>
  <c r="B713"/>
  <c r="B712"/>
  <c r="B710"/>
  <c r="B709"/>
  <c r="B707"/>
  <c r="B706"/>
  <c r="B705"/>
  <c r="B704"/>
  <c r="B702"/>
  <c r="B701"/>
  <c r="B700"/>
  <c r="B698"/>
  <c r="B697"/>
  <c r="B696"/>
  <c r="B695"/>
  <c r="B689"/>
  <c r="B688"/>
  <c r="B687"/>
  <c r="B686"/>
  <c r="B684"/>
  <c r="B683"/>
  <c r="B682"/>
  <c r="B680"/>
  <c r="B679"/>
  <c r="B678"/>
  <c r="B676"/>
  <c r="B675"/>
  <c r="B674"/>
  <c r="B673"/>
  <c r="B671"/>
  <c r="B670"/>
  <c r="B669"/>
  <c r="B667"/>
  <c r="B666"/>
  <c r="B665"/>
  <c r="B664"/>
  <c r="B662"/>
  <c r="B661"/>
  <c r="B660"/>
  <c r="B659"/>
  <c r="B657"/>
  <c r="B656"/>
  <c r="B655"/>
  <c r="B654"/>
  <c r="B652"/>
  <c r="B651"/>
  <c r="B650"/>
  <c r="B649"/>
  <c r="B647"/>
  <c r="B646"/>
  <c r="B645"/>
  <c r="B644"/>
  <c r="B642"/>
  <c r="B641"/>
  <c r="B640"/>
  <c r="B639"/>
  <c r="B630"/>
  <c r="B629"/>
  <c r="B628"/>
  <c r="B627"/>
  <c r="B616"/>
  <c r="B615"/>
  <c r="B614"/>
  <c r="B613"/>
  <c r="B611"/>
  <c r="B610"/>
  <c r="B609"/>
  <c r="B608"/>
  <c r="B604"/>
  <c r="B603"/>
  <c r="B602"/>
  <c r="B601"/>
  <c r="B599"/>
  <c r="B598"/>
  <c r="B597"/>
  <c r="B596"/>
  <c r="B594"/>
  <c r="B593"/>
  <c r="B592"/>
  <c r="B591"/>
  <c r="B584"/>
  <c r="B581"/>
  <c r="B580"/>
  <c r="B579"/>
  <c r="B577"/>
  <c r="B576"/>
  <c r="B575"/>
  <c r="B574"/>
  <c r="B572"/>
  <c r="B571"/>
  <c r="B570"/>
  <c r="B569"/>
  <c r="B560"/>
  <c r="B559"/>
  <c r="B558"/>
  <c r="B557"/>
  <c r="B550"/>
  <c r="B549"/>
  <c r="B548"/>
  <c r="B547"/>
  <c r="B541"/>
  <c r="B540"/>
  <c r="B539"/>
  <c r="B538"/>
  <c r="B536"/>
  <c r="B535"/>
  <c r="B534"/>
  <c r="B533"/>
  <c r="B531"/>
  <c r="B528"/>
  <c r="B527"/>
  <c r="B526"/>
  <c r="B525"/>
  <c r="B523"/>
  <c r="B522"/>
  <c r="B521"/>
  <c r="B520"/>
  <c r="B518"/>
  <c r="B517"/>
  <c r="B516"/>
  <c r="B515"/>
  <c r="B513"/>
  <c r="B512"/>
  <c r="B511"/>
  <c r="B510"/>
  <c r="B504"/>
  <c r="B503"/>
  <c r="B502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6"/>
  <c r="B435"/>
  <c r="B434"/>
  <c r="B433"/>
  <c r="B428"/>
  <c r="B427"/>
  <c r="B426"/>
  <c r="B425"/>
  <c r="B423"/>
  <c r="B422"/>
  <c r="B421"/>
  <c r="B420"/>
  <c r="B418"/>
  <c r="B417"/>
  <c r="B416"/>
  <c r="B415"/>
  <c r="B411"/>
  <c r="B410"/>
  <c r="B409"/>
  <c r="B408"/>
  <c r="B406"/>
  <c r="B405"/>
  <c r="B404"/>
  <c r="B403"/>
  <c r="B399"/>
  <c r="B398"/>
  <c r="B397"/>
  <c r="B396"/>
  <c r="B389"/>
  <c r="B388"/>
  <c r="B387"/>
  <c r="B386"/>
  <c r="B384"/>
  <c r="B383"/>
  <c r="B382"/>
  <c r="B381"/>
  <c r="B379"/>
  <c r="B378"/>
  <c r="B377"/>
  <c r="B376"/>
  <c r="B374"/>
  <c r="B373"/>
  <c r="B372"/>
  <c r="B371"/>
  <c r="B369"/>
  <c r="B368"/>
  <c r="B367"/>
  <c r="B366"/>
  <c r="B364"/>
  <c r="B363"/>
  <c r="B362"/>
  <c r="B361"/>
  <c r="B359"/>
  <c r="B358"/>
  <c r="B357"/>
  <c r="B356"/>
  <c r="B354"/>
  <c r="B353"/>
  <c r="B352"/>
  <c r="B351"/>
  <c r="B347"/>
  <c r="B346"/>
  <c r="B345"/>
  <c r="B344"/>
  <c r="B342"/>
  <c r="B341"/>
  <c r="B340"/>
  <c r="B339"/>
  <c r="B337"/>
  <c r="B336"/>
  <c r="B335"/>
  <c r="B334"/>
  <c r="B306"/>
  <c r="B305"/>
  <c r="B304"/>
  <c r="B303"/>
  <c r="B301"/>
  <c r="B300"/>
  <c r="B299"/>
  <c r="B298"/>
  <c r="B296"/>
  <c r="B295"/>
  <c r="B294"/>
  <c r="B293"/>
  <c r="B270"/>
  <c r="B269"/>
  <c r="B268"/>
  <c r="B267"/>
  <c r="B263"/>
  <c r="B262"/>
  <c r="B261"/>
  <c r="B260"/>
  <c r="B253"/>
  <c r="B252"/>
  <c r="B251"/>
  <c r="B250"/>
  <c r="B248"/>
  <c r="B247"/>
  <c r="B246"/>
  <c r="B245"/>
  <c r="B238"/>
  <c r="B237"/>
  <c r="B236"/>
  <c r="B235"/>
  <c r="B227"/>
  <c r="B226"/>
  <c r="B225"/>
  <c r="B224"/>
  <c r="B217"/>
  <c r="B216"/>
  <c r="B215"/>
  <c r="B214"/>
  <c r="B212"/>
  <c r="B211"/>
  <c r="B210"/>
  <c r="B209"/>
  <c r="B193"/>
  <c r="B192"/>
  <c r="B191"/>
  <c r="B190"/>
  <c r="B171"/>
  <c r="B170"/>
  <c r="B169"/>
  <c r="B168"/>
  <c r="B149"/>
  <c r="B148"/>
  <c r="B147"/>
  <c r="B146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03"/>
  <c r="K703"/>
  <c r="J703"/>
  <c r="I703"/>
  <c r="H703"/>
  <c r="F703"/>
  <c r="E703"/>
  <c r="L694"/>
  <c r="K694"/>
  <c r="J694"/>
  <c r="I694"/>
  <c r="H694"/>
  <c r="F694"/>
  <c r="E694"/>
  <c r="L685"/>
  <c r="K685"/>
  <c r="J685"/>
  <c r="I685"/>
  <c r="H685"/>
  <c r="F685"/>
  <c r="E685"/>
  <c r="L672"/>
  <c r="K672"/>
  <c r="J672"/>
  <c r="I672"/>
  <c r="H672"/>
  <c r="F672"/>
  <c r="E672"/>
  <c r="L663"/>
  <c r="K663"/>
  <c r="J663"/>
  <c r="I663"/>
  <c r="H663"/>
  <c r="F663"/>
  <c r="E663"/>
  <c r="L658"/>
  <c r="K658"/>
  <c r="J658"/>
  <c r="I658"/>
  <c r="H658"/>
  <c r="F658"/>
  <c r="E658"/>
  <c r="L653"/>
  <c r="K653"/>
  <c r="J653"/>
  <c r="I653"/>
  <c r="H653"/>
  <c r="F653"/>
  <c r="E653"/>
  <c r="L648"/>
  <c r="K648"/>
  <c r="J648"/>
  <c r="I648"/>
  <c r="H648"/>
  <c r="F648"/>
  <c r="E648"/>
  <c r="L643"/>
  <c r="K643"/>
  <c r="J643"/>
  <c r="I643"/>
  <c r="H643"/>
  <c r="F643"/>
  <c r="E643"/>
  <c r="L638"/>
  <c r="K638"/>
  <c r="J638"/>
  <c r="I638"/>
  <c r="H638"/>
  <c r="F638"/>
  <c r="E638"/>
  <c r="L626"/>
  <c r="K626"/>
  <c r="J626"/>
  <c r="H626"/>
  <c r="F626"/>
  <c r="E626"/>
  <c r="L612"/>
  <c r="K612"/>
  <c r="J612"/>
  <c r="I612"/>
  <c r="H612"/>
  <c r="F612"/>
  <c r="E612"/>
  <c r="L607"/>
  <c r="K607"/>
  <c r="J607"/>
  <c r="I607"/>
  <c r="H607"/>
  <c r="F607"/>
  <c r="E607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73"/>
  <c r="K573"/>
  <c r="J573"/>
  <c r="I573"/>
  <c r="H573"/>
  <c r="F573"/>
  <c r="E573"/>
  <c r="L568"/>
  <c r="K568"/>
  <c r="J568"/>
  <c r="I568"/>
  <c r="H568"/>
  <c r="F568"/>
  <c r="E568"/>
  <c r="L556"/>
  <c r="K556"/>
  <c r="J556"/>
  <c r="I556"/>
  <c r="H556"/>
  <c r="F556"/>
  <c r="E556"/>
  <c r="L546"/>
  <c r="K546"/>
  <c r="J546"/>
  <c r="I546"/>
  <c r="H546"/>
  <c r="F546"/>
  <c r="E546"/>
  <c r="L537"/>
  <c r="K537"/>
  <c r="J537"/>
  <c r="I537"/>
  <c r="H537"/>
  <c r="F537"/>
  <c r="E537"/>
  <c r="L532"/>
  <c r="K532"/>
  <c r="J532"/>
  <c r="I532"/>
  <c r="H532"/>
  <c r="F532"/>
  <c r="E532"/>
  <c r="L524"/>
  <c r="K524"/>
  <c r="J524"/>
  <c r="I524"/>
  <c r="H524"/>
  <c r="F524"/>
  <c r="L519"/>
  <c r="K519"/>
  <c r="J519"/>
  <c r="I519"/>
  <c r="H519"/>
  <c r="F519"/>
  <c r="E519"/>
  <c r="L514"/>
  <c r="K514"/>
  <c r="J514"/>
  <c r="I514"/>
  <c r="H514"/>
  <c r="F514"/>
  <c r="E514"/>
  <c r="L509"/>
  <c r="K509"/>
  <c r="J509"/>
  <c r="I509"/>
  <c r="H509"/>
  <c r="F509"/>
  <c r="E509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9"/>
  <c r="K459"/>
  <c r="J459"/>
  <c r="I459"/>
  <c r="H459"/>
  <c r="F459"/>
  <c r="E459"/>
  <c r="L454"/>
  <c r="K454"/>
  <c r="J454"/>
  <c r="I454"/>
  <c r="H454"/>
  <c r="F454"/>
  <c r="E454"/>
  <c r="L449"/>
  <c r="K449"/>
  <c r="J449"/>
  <c r="I449"/>
  <c r="H449"/>
  <c r="F449"/>
  <c r="E449"/>
  <c r="L444"/>
  <c r="K444"/>
  <c r="J444"/>
  <c r="I444"/>
  <c r="H444"/>
  <c r="F444"/>
  <c r="E444"/>
  <c r="L439"/>
  <c r="K439"/>
  <c r="J439"/>
  <c r="I439"/>
  <c r="H439"/>
  <c r="F439"/>
  <c r="E439"/>
  <c r="L432"/>
  <c r="K432"/>
  <c r="J432"/>
  <c r="I432"/>
  <c r="H432"/>
  <c r="F432"/>
  <c r="E432"/>
  <c r="L424"/>
  <c r="K424"/>
  <c r="J424"/>
  <c r="I424"/>
  <c r="H424"/>
  <c r="F424"/>
  <c r="E424"/>
  <c r="L419"/>
  <c r="K419"/>
  <c r="J419"/>
  <c r="I419"/>
  <c r="H419"/>
  <c r="F419"/>
  <c r="E419"/>
  <c r="L414"/>
  <c r="K414"/>
  <c r="J414"/>
  <c r="I414"/>
  <c r="H414"/>
  <c r="F414"/>
  <c r="E414"/>
  <c r="L407"/>
  <c r="K407"/>
  <c r="J407"/>
  <c r="H407"/>
  <c r="F407"/>
  <c r="E407"/>
  <c r="L402"/>
  <c r="K402"/>
  <c r="J402"/>
  <c r="I402"/>
  <c r="H402"/>
  <c r="F402"/>
  <c r="E402"/>
  <c r="L395"/>
  <c r="K395"/>
  <c r="J395"/>
  <c r="I395"/>
  <c r="H395"/>
  <c r="F395"/>
  <c r="E395"/>
  <c r="L385"/>
  <c r="K385"/>
  <c r="J385"/>
  <c r="I385"/>
  <c r="H385"/>
  <c r="F385"/>
  <c r="E385"/>
  <c r="L380"/>
  <c r="K380"/>
  <c r="J380"/>
  <c r="I380"/>
  <c r="H380"/>
  <c r="F380"/>
  <c r="E380"/>
  <c r="L375"/>
  <c r="K375"/>
  <c r="J375"/>
  <c r="I375"/>
  <c r="H375"/>
  <c r="F375"/>
  <c r="E375"/>
  <c r="L370"/>
  <c r="K370"/>
  <c r="J370"/>
  <c r="I370"/>
  <c r="H370"/>
  <c r="F370"/>
  <c r="E370"/>
  <c r="L365"/>
  <c r="K365"/>
  <c r="J365"/>
  <c r="I365"/>
  <c r="H365"/>
  <c r="F365"/>
  <c r="E365"/>
  <c r="L360"/>
  <c r="K360"/>
  <c r="J360"/>
  <c r="I360"/>
  <c r="H360"/>
  <c r="F360"/>
  <c r="E360"/>
  <c r="L355"/>
  <c r="K355"/>
  <c r="J355"/>
  <c r="I355"/>
  <c r="H355"/>
  <c r="F355"/>
  <c r="E355"/>
  <c r="L350"/>
  <c r="K350"/>
  <c r="J350"/>
  <c r="I350"/>
  <c r="H350"/>
  <c r="F350"/>
  <c r="E350"/>
  <c r="L343"/>
  <c r="K343"/>
  <c r="J343"/>
  <c r="I343"/>
  <c r="H343"/>
  <c r="F343"/>
  <c r="E343"/>
  <c r="L338"/>
  <c r="K338"/>
  <c r="J338"/>
  <c r="I338"/>
  <c r="H338"/>
  <c r="F338"/>
  <c r="E338"/>
  <c r="L333"/>
  <c r="K333"/>
  <c r="J333"/>
  <c r="I333"/>
  <c r="H333"/>
  <c r="F333"/>
  <c r="E333"/>
  <c r="L302"/>
  <c r="K302"/>
  <c r="J302"/>
  <c r="I302"/>
  <c r="H302"/>
  <c r="F302"/>
  <c r="E302"/>
  <c r="L297"/>
  <c r="K297"/>
  <c r="J297"/>
  <c r="I297"/>
  <c r="H297"/>
  <c r="F297"/>
  <c r="E297"/>
  <c r="L292"/>
  <c r="K292"/>
  <c r="J292"/>
  <c r="I292"/>
  <c r="H292"/>
  <c r="F292"/>
  <c r="L266"/>
  <c r="K266"/>
  <c r="J266"/>
  <c r="I266"/>
  <c r="H266"/>
  <c r="F266"/>
  <c r="E266"/>
  <c r="L259"/>
  <c r="K259"/>
  <c r="J259"/>
  <c r="I259"/>
  <c r="H259"/>
  <c r="F259"/>
  <c r="E259"/>
  <c r="L249"/>
  <c r="K249"/>
  <c r="J249"/>
  <c r="I249"/>
  <c r="H249"/>
  <c r="F249"/>
  <c r="E249"/>
  <c r="L244"/>
  <c r="K244"/>
  <c r="J244"/>
  <c r="I244"/>
  <c r="H244"/>
  <c r="F244"/>
  <c r="E244"/>
  <c r="L234"/>
  <c r="K234"/>
  <c r="J234"/>
  <c r="I234"/>
  <c r="H234"/>
  <c r="F234"/>
  <c r="E234"/>
  <c r="L223"/>
  <c r="K223"/>
  <c r="J223"/>
  <c r="I223"/>
  <c r="H223"/>
  <c r="F223"/>
  <c r="E223"/>
  <c r="L213"/>
  <c r="K213"/>
  <c r="J213"/>
  <c r="I213"/>
  <c r="H213"/>
  <c r="F213"/>
  <c r="E213"/>
  <c r="L208"/>
  <c r="K208"/>
  <c r="J208"/>
  <c r="I208"/>
  <c r="H208"/>
  <c r="F208"/>
  <c r="E208"/>
  <c r="L189"/>
  <c r="K189"/>
  <c r="J189"/>
  <c r="I189"/>
  <c r="H189"/>
  <c r="F189"/>
  <c r="E189"/>
  <c r="L167"/>
  <c r="K167"/>
  <c r="J167"/>
  <c r="I167"/>
  <c r="H167"/>
  <c r="F167"/>
  <c r="E167"/>
  <c r="L145"/>
  <c r="K145"/>
  <c r="J145"/>
  <c r="I145"/>
  <c r="H145"/>
  <c r="F145"/>
  <c r="E145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308" i="15"/>
  <c r="F4"/>
  <c r="E9"/>
  <c r="F115"/>
  <c r="G514"/>
  <c r="G519"/>
  <c r="G568"/>
</calcChain>
</file>

<file path=xl/sharedStrings.xml><?xml version="1.0" encoding="utf-8"?>
<sst xmlns="http://schemas.openxmlformats.org/spreadsheetml/2006/main" count="13402" uniqueCount="986">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</sst>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4029" activePane="bottomLeft" state="frozen"/>
      <selection pane="bottomLeft" activeCell="E4067" sqref="E406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49" t="s">
        <v>289</v>
      </c>
      <c r="E18" s="149"/>
      <c r="F18" s="149"/>
      <c r="G18" s="149"/>
      <c r="H18" s="149"/>
      <c r="I18" s="149" t="s">
        <v>335</v>
      </c>
      <c r="J18" s="149"/>
      <c r="K18" s="149"/>
      <c r="L18" s="149"/>
      <c r="M18" s="149"/>
      <c r="N18" s="149" t="s">
        <v>340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50" t="s">
        <v>59</v>
      </c>
      <c r="C1237" s="150"/>
      <c r="D1237" s="150"/>
      <c r="E1237" s="150"/>
      <c r="F1237" s="150"/>
      <c r="G1237" s="150"/>
      <c r="H1237" s="150"/>
      <c r="I1237" s="150"/>
      <c r="J1237" s="150"/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  <c r="Z1237" s="150"/>
      <c r="AA1237" s="150"/>
      <c r="AB1237" s="15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3" t="s">
        <v>343</v>
      </c>
      <c r="C1583" s="150"/>
      <c r="D1583" s="150"/>
      <c r="E1583" s="150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  <c r="AB1583" s="15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50" t="s">
        <v>423</v>
      </c>
      <c r="C1899" s="150"/>
      <c r="D1899" s="150"/>
      <c r="E1899" s="150"/>
      <c r="F1899" s="150"/>
      <c r="G1899" s="150"/>
      <c r="H1899" s="150"/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  <c r="AB1899" s="15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50" t="s">
        <v>86</v>
      </c>
      <c r="C1960" s="150"/>
      <c r="D1960" s="150"/>
      <c r="E1960" s="150"/>
      <c r="F1960" s="150"/>
      <c r="G1960" s="150"/>
      <c r="H1960" s="150"/>
      <c r="I1960" s="150"/>
      <c r="J1960" s="150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  <c r="Z1960" s="150"/>
      <c r="AA1960" s="150"/>
      <c r="AB1960" s="15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50" t="s">
        <v>92</v>
      </c>
      <c r="C2081" s="150"/>
      <c r="D2081" s="150"/>
      <c r="E2081" s="150"/>
      <c r="F2081" s="150"/>
      <c r="G2081" s="150"/>
      <c r="H2081" s="150"/>
      <c r="I2081" s="150"/>
      <c r="J2081" s="150"/>
      <c r="K2081" s="150"/>
      <c r="L2081" s="150"/>
      <c r="M2081" s="150"/>
      <c r="N2081" s="150"/>
      <c r="O2081" s="150"/>
      <c r="P2081" s="150"/>
      <c r="Q2081" s="150"/>
      <c r="R2081" s="150"/>
      <c r="S2081" s="150"/>
      <c r="T2081" s="150"/>
      <c r="U2081" s="150"/>
      <c r="V2081" s="150"/>
      <c r="W2081" s="150"/>
      <c r="X2081" s="150"/>
      <c r="Y2081" s="150"/>
      <c r="Z2081" s="150"/>
      <c r="AA2081" s="150"/>
      <c r="AB2081" s="15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50" t="s">
        <v>101</v>
      </c>
      <c r="C2247" s="150"/>
      <c r="D2247" s="150"/>
      <c r="E2247" s="150"/>
      <c r="F2247" s="150"/>
      <c r="G2247" s="150"/>
      <c r="H2247" s="150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0"/>
      <c r="S2247" s="150"/>
      <c r="T2247" s="150"/>
      <c r="U2247" s="150"/>
      <c r="V2247" s="150"/>
      <c r="W2247" s="150"/>
      <c r="X2247" s="150"/>
      <c r="Y2247" s="150"/>
      <c r="Z2247" s="150"/>
      <c r="AA2247" s="150"/>
      <c r="AB2247" s="15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50" t="s">
        <v>799</v>
      </c>
      <c r="C2398" s="150"/>
      <c r="D2398" s="150"/>
      <c r="E2398" s="150"/>
      <c r="F2398" s="150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0"/>
      <c r="S2398" s="150"/>
      <c r="T2398" s="150"/>
      <c r="U2398" s="150"/>
      <c r="V2398" s="150"/>
      <c r="W2398" s="150"/>
      <c r="X2398" s="150"/>
      <c r="Y2398" s="150"/>
      <c r="Z2398" s="150"/>
      <c r="AA2398" s="150"/>
      <c r="AB2398" s="15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50" t="s">
        <v>109</v>
      </c>
      <c r="C2429" s="150"/>
      <c r="D2429" s="150"/>
      <c r="E2429" s="150"/>
      <c r="F2429" s="150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0"/>
      <c r="S2429" s="150"/>
      <c r="T2429" s="150"/>
      <c r="U2429" s="150"/>
      <c r="V2429" s="150"/>
      <c r="W2429" s="150"/>
      <c r="X2429" s="150"/>
      <c r="Y2429" s="150"/>
      <c r="Z2429" s="150"/>
      <c r="AA2429" s="150"/>
      <c r="AB2429" s="15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50" t="s">
        <v>120</v>
      </c>
      <c r="C2610" s="150"/>
      <c r="D2610" s="150"/>
      <c r="E2610" s="150"/>
      <c r="F2610" s="150"/>
      <c r="G2610" s="150"/>
      <c r="H2610" s="150"/>
      <c r="I2610" s="150"/>
      <c r="J2610" s="150"/>
      <c r="K2610" s="150"/>
      <c r="L2610" s="150"/>
      <c r="M2610" s="150"/>
      <c r="N2610" s="150"/>
      <c r="O2610" s="150"/>
      <c r="P2610" s="150"/>
      <c r="Q2610" s="150"/>
      <c r="R2610" s="150"/>
      <c r="S2610" s="150"/>
      <c r="T2610" s="150"/>
      <c r="U2610" s="150"/>
      <c r="V2610" s="150"/>
      <c r="W2610" s="150"/>
      <c r="X2610" s="150"/>
      <c r="Y2610" s="150"/>
      <c r="Z2610" s="150"/>
      <c r="AA2610" s="150"/>
      <c r="AB2610" s="15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50" t="s">
        <v>126</v>
      </c>
      <c r="C2806" s="150"/>
      <c r="D2806" s="150"/>
      <c r="E2806" s="150"/>
      <c r="F2806" s="150"/>
      <c r="G2806" s="150"/>
      <c r="H2806" s="150"/>
      <c r="I2806" s="150"/>
      <c r="J2806" s="150"/>
      <c r="K2806" s="150"/>
      <c r="L2806" s="150"/>
      <c r="M2806" s="150"/>
      <c r="N2806" s="150"/>
      <c r="O2806" s="150"/>
      <c r="P2806" s="150"/>
      <c r="Q2806" s="150"/>
      <c r="R2806" s="150"/>
      <c r="S2806" s="150"/>
      <c r="T2806" s="150"/>
      <c r="U2806" s="150"/>
      <c r="V2806" s="150"/>
      <c r="W2806" s="150"/>
      <c r="X2806" s="150"/>
      <c r="Y2806" s="150"/>
      <c r="Z2806" s="150"/>
      <c r="AA2806" s="150"/>
      <c r="AB2806" s="15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50" t="s">
        <v>424</v>
      </c>
      <c r="C3107" s="150"/>
      <c r="D3107" s="150"/>
      <c r="E3107" s="150"/>
      <c r="F3107" s="150"/>
      <c r="G3107" s="150"/>
      <c r="H3107" s="150"/>
      <c r="I3107" s="150"/>
      <c r="J3107" s="150"/>
      <c r="K3107" s="150"/>
      <c r="L3107" s="150"/>
      <c r="M3107" s="150"/>
      <c r="N3107" s="150"/>
      <c r="O3107" s="150"/>
      <c r="P3107" s="150"/>
      <c r="Q3107" s="150"/>
      <c r="R3107" s="150"/>
      <c r="S3107" s="150"/>
      <c r="T3107" s="150"/>
      <c r="U3107" s="150"/>
      <c r="V3107" s="150"/>
      <c r="W3107" s="150"/>
      <c r="X3107" s="150"/>
      <c r="Y3107" s="150"/>
      <c r="Z3107" s="150"/>
      <c r="AA3107" s="150"/>
      <c r="AB3107" s="15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50" t="s">
        <v>138</v>
      </c>
      <c r="C3123" s="150"/>
      <c r="D3123" s="150"/>
      <c r="E3123" s="150"/>
      <c r="F3123" s="150"/>
      <c r="G3123" s="150"/>
      <c r="H3123" s="150"/>
      <c r="I3123" s="150"/>
      <c r="J3123" s="150"/>
      <c r="K3123" s="150"/>
      <c r="L3123" s="150"/>
      <c r="M3123" s="150"/>
      <c r="N3123" s="150"/>
      <c r="O3123" s="150"/>
      <c r="P3123" s="150"/>
      <c r="Q3123" s="150"/>
      <c r="R3123" s="150"/>
      <c r="S3123" s="150"/>
      <c r="T3123" s="150"/>
      <c r="U3123" s="150"/>
      <c r="V3123" s="150"/>
      <c r="W3123" s="150"/>
      <c r="X3123" s="150"/>
      <c r="Y3123" s="150"/>
      <c r="Z3123" s="150"/>
      <c r="AA3123" s="150"/>
      <c r="AB3123" s="15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50" t="s">
        <v>155</v>
      </c>
      <c r="C3544" s="150"/>
      <c r="D3544" s="150"/>
      <c r="E3544" s="150"/>
      <c r="F3544" s="150"/>
      <c r="G3544" s="150"/>
      <c r="H3544" s="150"/>
      <c r="I3544" s="150"/>
      <c r="J3544" s="150"/>
      <c r="K3544" s="150"/>
      <c r="L3544" s="150"/>
      <c r="M3544" s="150"/>
      <c r="N3544" s="150"/>
      <c r="O3544" s="150"/>
      <c r="P3544" s="150"/>
      <c r="Q3544" s="150"/>
      <c r="R3544" s="150"/>
      <c r="S3544" s="150"/>
      <c r="T3544" s="150"/>
      <c r="U3544" s="150"/>
      <c r="V3544" s="150"/>
      <c r="W3544" s="150"/>
      <c r="X3544" s="150"/>
      <c r="Y3544" s="150"/>
      <c r="Z3544" s="150"/>
      <c r="AA3544" s="150"/>
      <c r="AB3544" s="15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50" t="s">
        <v>426</v>
      </c>
      <c r="C3905" s="150"/>
      <c r="D3905" s="150"/>
      <c r="E3905" s="150"/>
      <c r="F3905" s="150"/>
      <c r="G3905" s="150"/>
      <c r="H3905" s="150"/>
      <c r="I3905" s="150"/>
      <c r="J3905" s="150"/>
      <c r="K3905" s="150"/>
      <c r="L3905" s="150"/>
      <c r="M3905" s="150"/>
      <c r="N3905" s="150"/>
      <c r="O3905" s="150"/>
      <c r="P3905" s="150"/>
      <c r="Q3905" s="150"/>
      <c r="R3905" s="150"/>
      <c r="S3905" s="150"/>
      <c r="T3905" s="150"/>
      <c r="U3905" s="150"/>
      <c r="V3905" s="150"/>
      <c r="W3905" s="150"/>
      <c r="X3905" s="150"/>
      <c r="Y3905" s="150"/>
      <c r="Z3905" s="150"/>
      <c r="AA3905" s="150"/>
      <c r="AB3905" s="15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50" t="s">
        <v>425</v>
      </c>
      <c r="C3936" s="150"/>
      <c r="D3936" s="150"/>
      <c r="E3936" s="150"/>
      <c r="F3936" s="150"/>
      <c r="G3936" s="150"/>
      <c r="H3936" s="150"/>
      <c r="I3936" s="150"/>
      <c r="J3936" s="150"/>
      <c r="K3936" s="150"/>
      <c r="L3936" s="150"/>
      <c r="M3936" s="150"/>
      <c r="N3936" s="150"/>
      <c r="O3936" s="150"/>
      <c r="P3936" s="150"/>
      <c r="Q3936" s="150"/>
      <c r="R3936" s="150"/>
      <c r="S3936" s="150"/>
      <c r="T3936" s="150"/>
      <c r="U3936" s="150"/>
      <c r="V3936" s="150"/>
      <c r="W3936" s="150"/>
      <c r="X3936" s="150"/>
      <c r="Y3936" s="150"/>
      <c r="Z3936" s="150"/>
      <c r="AA3936" s="150"/>
      <c r="AB3936" s="15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66</v>
      </c>
      <c r="E4057" s="11">
        <v>66</v>
      </c>
      <c r="F4057" s="11">
        <v>66</v>
      </c>
      <c r="G4057" s="11">
        <v>66</v>
      </c>
      <c r="H4057" s="11">
        <v>66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132</v>
      </c>
      <c r="O4057" s="52">
        <f>E4057*$E$3</f>
        <v>132</v>
      </c>
      <c r="P4057" s="52">
        <f>F4057*$F$3</f>
        <v>132</v>
      </c>
      <c r="Q4057" s="52">
        <f>G4057*$G$3</f>
        <v>132</v>
      </c>
      <c r="R4057" s="52">
        <f>H4057*$H$3</f>
        <v>132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132</v>
      </c>
      <c r="Y4057" s="52">
        <f t="shared" ref="Y4057:Y4071" si="1275">O4057+T4057</f>
        <v>132</v>
      </c>
      <c r="Z4057" s="52">
        <f t="shared" ref="Z4057:Z4071" si="1276">P4057+U4057</f>
        <v>132</v>
      </c>
      <c r="AA4057" s="52">
        <f t="shared" ref="AA4057:AA4071" si="1277">Q4057+V4057</f>
        <v>132</v>
      </c>
      <c r="AB4057" s="52">
        <f>R4057+W4057</f>
        <v>132</v>
      </c>
      <c r="AC4057" s="53">
        <f>ROUND(X4057+Y4057+Z4057+AA4057+AB4057,1)</f>
        <v>660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66</v>
      </c>
      <c r="E4058" s="12">
        <v>66</v>
      </c>
      <c r="F4058" s="12">
        <v>66</v>
      </c>
      <c r="G4058" s="12">
        <v>66</v>
      </c>
      <c r="H4058" s="12">
        <v>66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105.60000000000001</v>
      </c>
      <c r="O4058" s="14">
        <f>E4058*$E$4</f>
        <v>105.60000000000001</v>
      </c>
      <c r="P4058" s="14">
        <f>F4058*$F$4</f>
        <v>105.60000000000001</v>
      </c>
      <c r="Q4058" s="14">
        <f>G4058*$G$4</f>
        <v>105.60000000000001</v>
      </c>
      <c r="R4058" s="14">
        <f>H4058*$H$4</f>
        <v>105.60000000000001</v>
      </c>
      <c r="S4058" s="14">
        <f>(N4058/100)*(I4058*$I$4)+(N4058/100)*(J4058*$J$4)</f>
        <v>184.8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290.40000000000003</v>
      </c>
      <c r="Y4058" s="14">
        <f t="shared" si="1275"/>
        <v>105.60000000000001</v>
      </c>
      <c r="Z4058" s="14">
        <f t="shared" si="1276"/>
        <v>105.60000000000001</v>
      </c>
      <c r="AA4058" s="14">
        <f t="shared" si="1277"/>
        <v>105.60000000000001</v>
      </c>
      <c r="AB4058" s="14">
        <f>R4058+W4058</f>
        <v>105.60000000000001</v>
      </c>
      <c r="AC4058" s="15">
        <f>ROUND(X4058+Y4058+Z4058+AA4058+AB4058,1)</f>
        <v>712.8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66</v>
      </c>
      <c r="E4059" s="12">
        <v>66</v>
      </c>
      <c r="F4059" s="12">
        <v>66</v>
      </c>
      <c r="G4059" s="12">
        <v>66</v>
      </c>
      <c r="H4059" s="12">
        <v>66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132</v>
      </c>
      <c r="O4059" s="14">
        <f>E4059*$E$5</f>
        <v>132</v>
      </c>
      <c r="P4059" s="14">
        <f>F4059*$F$5</f>
        <v>132</v>
      </c>
      <c r="Q4059" s="14">
        <f>G4059*$G$5</f>
        <v>132</v>
      </c>
      <c r="R4059" s="14">
        <f>H4059*$H$5</f>
        <v>132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132</v>
      </c>
      <c r="Y4059" s="14">
        <f t="shared" si="1275"/>
        <v>132</v>
      </c>
      <c r="Z4059" s="14">
        <f t="shared" si="1276"/>
        <v>132</v>
      </c>
      <c r="AA4059" s="14">
        <f t="shared" si="1277"/>
        <v>132</v>
      </c>
      <c r="AB4059" s="14">
        <f>R4059+W4059</f>
        <v>132</v>
      </c>
      <c r="AC4059" s="15">
        <f t="shared" ref="AC4059:AC4071" si="1278">ROUND(X4059+Y4059+Z4059+AA4059+AB4059,1)</f>
        <v>660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66</v>
      </c>
      <c r="E4060" s="12">
        <v>66</v>
      </c>
      <c r="F4060" s="12">
        <v>66</v>
      </c>
      <c r="G4060" s="12">
        <v>66</v>
      </c>
      <c r="H4060" s="12">
        <v>66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132</v>
      </c>
      <c r="O4060" s="14">
        <f>E4060*$E$6</f>
        <v>132</v>
      </c>
      <c r="P4060" s="14">
        <f>F4060*$F$6</f>
        <v>132</v>
      </c>
      <c r="Q4060" s="14">
        <f>G4060*$G$6</f>
        <v>132</v>
      </c>
      <c r="R4060" s="14">
        <f>H4060*$H$6</f>
        <v>132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132</v>
      </c>
      <c r="Y4060" s="14">
        <f t="shared" si="1275"/>
        <v>132</v>
      </c>
      <c r="Z4060" s="14">
        <f t="shared" si="1276"/>
        <v>132</v>
      </c>
      <c r="AA4060" s="14">
        <f t="shared" si="1277"/>
        <v>132</v>
      </c>
      <c r="AB4060" s="14">
        <f t="shared" ref="AB4060:AB4071" si="1279">R4060+W4060</f>
        <v>132</v>
      </c>
      <c r="AC4060" s="15">
        <f t="shared" si="1278"/>
        <v>660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66</v>
      </c>
      <c r="E4061" s="12">
        <v>66</v>
      </c>
      <c r="F4061" s="12">
        <v>66</v>
      </c>
      <c r="G4061" s="12">
        <v>66</v>
      </c>
      <c r="H4061" s="12">
        <v>66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132</v>
      </c>
      <c r="O4061" s="14">
        <f>E4061*$E$7</f>
        <v>132</v>
      </c>
      <c r="P4061" s="14">
        <f>F4061*$F$7</f>
        <v>132</v>
      </c>
      <c r="Q4061" s="14">
        <f>G4061*$G$7</f>
        <v>132</v>
      </c>
      <c r="R4061" s="14">
        <f>H4061*$H$7</f>
        <v>132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132</v>
      </c>
      <c r="Y4061" s="14">
        <f t="shared" si="1275"/>
        <v>132</v>
      </c>
      <c r="Z4061" s="14">
        <f t="shared" si="1276"/>
        <v>132</v>
      </c>
      <c r="AA4061" s="14">
        <f t="shared" si="1277"/>
        <v>132</v>
      </c>
      <c r="AB4061" s="14">
        <f t="shared" si="1279"/>
        <v>132</v>
      </c>
      <c r="AC4061" s="15">
        <f t="shared" si="1278"/>
        <v>660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66</v>
      </c>
      <c r="E4062" s="12">
        <v>66</v>
      </c>
      <c r="F4062" s="12">
        <v>66</v>
      </c>
      <c r="G4062" s="12">
        <v>66</v>
      </c>
      <c r="H4062" s="12">
        <v>66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132</v>
      </c>
      <c r="O4062" s="14">
        <f>E4062*$E$8</f>
        <v>132</v>
      </c>
      <c r="P4062" s="14">
        <f>F4062*$F$8</f>
        <v>132</v>
      </c>
      <c r="Q4062" s="14">
        <f>G4062*$G$8</f>
        <v>132</v>
      </c>
      <c r="R4062" s="14">
        <f>H4062*$H$8</f>
        <v>132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132</v>
      </c>
      <c r="Y4062" s="14">
        <f t="shared" si="1275"/>
        <v>132</v>
      </c>
      <c r="Z4062" s="14">
        <f t="shared" si="1276"/>
        <v>132</v>
      </c>
      <c r="AA4062" s="14">
        <f t="shared" si="1277"/>
        <v>132</v>
      </c>
      <c r="AB4062" s="14">
        <f t="shared" si="1279"/>
        <v>132</v>
      </c>
      <c r="AC4062" s="15">
        <f t="shared" si="1278"/>
        <v>660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33</v>
      </c>
      <c r="E4063" s="12">
        <v>160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42.9</v>
      </c>
      <c r="O4063" s="14">
        <f>E4063*$E$9</f>
        <v>240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432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42.9</v>
      </c>
      <c r="Y4063" s="14">
        <f t="shared" si="1275"/>
        <v>672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714.9</v>
      </c>
      <c r="AD4063" s="48">
        <f>(ROUND(AC4063-AC4057,1)/AC4057)</f>
        <v>8.3181818181818176E-2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33</v>
      </c>
      <c r="E4064" s="12">
        <v>0</v>
      </c>
      <c r="F4064" s="12">
        <v>160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42.9</v>
      </c>
      <c r="O4064" s="14">
        <f>E4064*$E$10</f>
        <v>0</v>
      </c>
      <c r="P4064" s="14">
        <f>F4064*$F$10</f>
        <v>240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432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42.9</v>
      </c>
      <c r="Y4064" s="14">
        <f t="shared" si="1275"/>
        <v>0</v>
      </c>
      <c r="Z4064" s="14">
        <f t="shared" si="1276"/>
        <v>672</v>
      </c>
      <c r="AA4064" s="14">
        <f t="shared" si="1277"/>
        <v>0</v>
      </c>
      <c r="AB4064" s="14">
        <f t="shared" si="1279"/>
        <v>0</v>
      </c>
      <c r="AC4064" s="15">
        <f t="shared" si="1278"/>
        <v>714.9</v>
      </c>
      <c r="AD4064" s="48">
        <f>(ROUND(AC4064-AC4057,1)/AC4057)</f>
        <v>8.3181818181818176E-2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33</v>
      </c>
      <c r="E4065" s="12">
        <v>0</v>
      </c>
      <c r="F4065" s="12">
        <v>0</v>
      </c>
      <c r="G4065" s="12">
        <v>160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42.9</v>
      </c>
      <c r="O4065" s="14">
        <f>E4065*$E$11</f>
        <v>0</v>
      </c>
      <c r="P4065" s="14">
        <f>F4065*$F$11</f>
        <v>0</v>
      </c>
      <c r="Q4065" s="14">
        <f>G4065*$G$11</f>
        <v>240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432</v>
      </c>
      <c r="W4065" s="14">
        <f>(R4065/100)*(K4065*$K$11)+(R4065/100)*(L4065*$L$11)</f>
        <v>0</v>
      </c>
      <c r="X4065" s="14">
        <f t="shared" si="1274"/>
        <v>42.9</v>
      </c>
      <c r="Y4065" s="14">
        <f t="shared" si="1275"/>
        <v>0</v>
      </c>
      <c r="Z4065" s="14">
        <f t="shared" si="1276"/>
        <v>0</v>
      </c>
      <c r="AA4065" s="14">
        <f t="shared" si="1277"/>
        <v>672</v>
      </c>
      <c r="AB4065" s="14">
        <f t="shared" si="1279"/>
        <v>0</v>
      </c>
      <c r="AC4065" s="15">
        <f t="shared" si="1278"/>
        <v>714.9</v>
      </c>
      <c r="AD4065" s="48">
        <f>(ROUND(AC4065-AC4057,1)/AC4057)</f>
        <v>8.3181818181818176E-2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33</v>
      </c>
      <c r="E4066" s="12">
        <v>0</v>
      </c>
      <c r="F4066" s="12">
        <v>0</v>
      </c>
      <c r="G4066" s="12">
        <v>0</v>
      </c>
      <c r="H4066" s="12">
        <v>160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42.9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240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432</v>
      </c>
      <c r="X4066" s="14">
        <f t="shared" si="1274"/>
        <v>42.9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672</v>
      </c>
      <c r="AC4066" s="15">
        <f t="shared" si="1278"/>
        <v>714.9</v>
      </c>
      <c r="AD4066" s="48">
        <f>(ROUND(AC4066-AC4057,1)/AC4057)</f>
        <v>8.3181818181818176E-2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66</v>
      </c>
      <c r="E4067" s="12">
        <v>66</v>
      </c>
      <c r="F4067" s="12">
        <v>66</v>
      </c>
      <c r="G4067" s="12">
        <v>66</v>
      </c>
      <c r="H4067" s="12">
        <v>66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92.399999999999991</v>
      </c>
      <c r="O4067" s="14">
        <f>E4067*$E$13</f>
        <v>92.399999999999991</v>
      </c>
      <c r="P4067" s="14">
        <f>F4067*$F$13</f>
        <v>92.399999999999991</v>
      </c>
      <c r="Q4067" s="14">
        <f>G4067*$G$13</f>
        <v>92.399999999999991</v>
      </c>
      <c r="R4067" s="14">
        <f>H4067*$H$13</f>
        <v>92.399999999999991</v>
      </c>
      <c r="S4067" s="14">
        <f>(N4067/100)*(I4067*$I$14)+(N4067/100)*(J4067*$J$14)+(N4067/100)*(M4067*$M$14)</f>
        <v>69.3</v>
      </c>
      <c r="T4067" s="14">
        <f>(O4067/100)*(K4067*$K$13)+(O4067/100)*(M4067*$M$13)</f>
        <v>69.3</v>
      </c>
      <c r="U4067" s="14">
        <f>(P4067/100)*(K4067*$K$13)+(P4067/100)*(L4067*$L$13)+(P4067/100)*(M4067*$M$13)</f>
        <v>69.3</v>
      </c>
      <c r="V4067" s="14">
        <f>(Q4067/100)*(L4067*$L$13)+(Q4067/100)*(M4067*$M$13)</f>
        <v>69.3</v>
      </c>
      <c r="W4067" s="14">
        <f>(R4067/100)*(K4067*$K$13)+(R4067/100)*(L4067*$L$13)+(R4067/100)*(M4067*$M$13)</f>
        <v>69.3</v>
      </c>
      <c r="X4067" s="14">
        <f t="shared" si="1274"/>
        <v>161.69999999999999</v>
      </c>
      <c r="Y4067" s="14">
        <f t="shared" si="1275"/>
        <v>161.69999999999999</v>
      </c>
      <c r="Z4067" s="14">
        <f t="shared" si="1276"/>
        <v>161.69999999999999</v>
      </c>
      <c r="AA4067" s="14">
        <f t="shared" si="1277"/>
        <v>161.69999999999999</v>
      </c>
      <c r="AB4067" s="14">
        <f t="shared" si="1279"/>
        <v>161.69999999999999</v>
      </c>
      <c r="AC4067" s="15">
        <f t="shared" si="1278"/>
        <v>808.5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230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322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386.40000000000003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708.40000000000009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708.4</v>
      </c>
      <c r="AD4068" s="48">
        <f>(ROUND(AC4068-AC4057,1)/AC4057)</f>
        <v>7.3333333333333334E-2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230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322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386.40000000000003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708.40000000000009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708.4</v>
      </c>
      <c r="AD4069" s="48">
        <f>(ROUND(AC4069-AC4057,1)/AC4057)</f>
        <v>7.3333333333333334E-2</v>
      </c>
      <c r="AE4069" s="113"/>
      <c r="AF4069" s="60"/>
    </row>
    <row r="4070" spans="1:32">
      <c r="A4070" s="99"/>
      <c r="B4070" s="93"/>
      <c r="C4070" s="21" t="s">
        <v>325</v>
      </c>
      <c r="D4070" s="12">
        <v>66</v>
      </c>
      <c r="E4070" s="12">
        <v>66</v>
      </c>
      <c r="F4070" s="12">
        <v>66</v>
      </c>
      <c r="G4070" s="12">
        <v>66</v>
      </c>
      <c r="H4070" s="12">
        <v>66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105.60000000000001</v>
      </c>
      <c r="O4070" s="14">
        <f>E4070*$E$16</f>
        <v>105.60000000000001</v>
      </c>
      <c r="P4070" s="14">
        <f>F4070*$F$16</f>
        <v>105.60000000000001</v>
      </c>
      <c r="Q4070" s="14">
        <f>G4070*$G$16</f>
        <v>105.60000000000001</v>
      </c>
      <c r="R4070" s="14">
        <f>H4070*$H$16</f>
        <v>105.60000000000001</v>
      </c>
      <c r="S4070" s="14">
        <f>(N4070/100)*(I4070*$I$16)+(N4070/100)*(J4070*$J$16)</f>
        <v>237.60000000000002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343.20000000000005</v>
      </c>
      <c r="Y4070" s="14">
        <f t="shared" si="1275"/>
        <v>105.60000000000001</v>
      </c>
      <c r="Z4070" s="14">
        <f t="shared" si="1276"/>
        <v>105.60000000000001</v>
      </c>
      <c r="AA4070" s="14">
        <f t="shared" si="1277"/>
        <v>105.60000000000001</v>
      </c>
      <c r="AB4070" s="14">
        <f t="shared" si="1279"/>
        <v>105.60000000000001</v>
      </c>
      <c r="AC4070" s="15">
        <f t="shared" si="1278"/>
        <v>765.6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66</v>
      </c>
      <c r="E4071" s="12">
        <v>66</v>
      </c>
      <c r="F4071" s="12">
        <v>66</v>
      </c>
      <c r="G4071" s="12">
        <v>66</v>
      </c>
      <c r="H4071" s="12">
        <v>66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105.60000000000001</v>
      </c>
      <c r="O4071" s="14">
        <f>E4071*$E$17</f>
        <v>105.60000000000001</v>
      </c>
      <c r="P4071" s="14">
        <f>F4071*$F$17</f>
        <v>105.60000000000001</v>
      </c>
      <c r="Q4071" s="14">
        <f>G4071*$G$17</f>
        <v>105.60000000000001</v>
      </c>
      <c r="R4071" s="14">
        <f>H4071*$H$17</f>
        <v>105.60000000000001</v>
      </c>
      <c r="S4071" s="14">
        <f>(N4071/100)*(I4071*$I$17)+(N4071/100)*(J4071*$J$17)</f>
        <v>237.60000000000002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343.20000000000005</v>
      </c>
      <c r="Y4071" s="14">
        <f t="shared" si="1275"/>
        <v>105.60000000000001</v>
      </c>
      <c r="Z4071" s="14">
        <f t="shared" si="1276"/>
        <v>105.60000000000001</v>
      </c>
      <c r="AA4071" s="14">
        <f t="shared" si="1277"/>
        <v>105.60000000000001</v>
      </c>
      <c r="AB4071" s="14">
        <f t="shared" si="1279"/>
        <v>105.60000000000001</v>
      </c>
      <c r="AC4071" s="15">
        <f t="shared" si="1278"/>
        <v>765.6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50" t="s">
        <v>173</v>
      </c>
      <c r="C4087" s="150"/>
      <c r="D4087" s="150"/>
      <c r="E4087" s="150"/>
      <c r="F4087" s="150"/>
      <c r="G4087" s="150"/>
      <c r="H4087" s="150"/>
      <c r="I4087" s="150"/>
      <c r="J4087" s="150"/>
      <c r="K4087" s="150"/>
      <c r="L4087" s="150"/>
      <c r="M4087" s="150"/>
      <c r="N4087" s="150"/>
      <c r="O4087" s="150"/>
      <c r="P4087" s="150"/>
      <c r="Q4087" s="150"/>
      <c r="R4087" s="150"/>
      <c r="S4087" s="150"/>
      <c r="T4087" s="150"/>
      <c r="U4087" s="150"/>
      <c r="V4087" s="150"/>
      <c r="W4087" s="150"/>
      <c r="X4087" s="150"/>
      <c r="Y4087" s="150"/>
      <c r="Z4087" s="150"/>
      <c r="AA4087" s="150"/>
      <c r="AB4087" s="15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50" t="s">
        <v>185</v>
      </c>
      <c r="C4313" s="150"/>
      <c r="D4313" s="150"/>
      <c r="E4313" s="150"/>
      <c r="F4313" s="150"/>
      <c r="G4313" s="150"/>
      <c r="H4313" s="150"/>
      <c r="I4313" s="150"/>
      <c r="J4313" s="150"/>
      <c r="K4313" s="150"/>
      <c r="L4313" s="150"/>
      <c r="M4313" s="150"/>
      <c r="N4313" s="150"/>
      <c r="O4313" s="150"/>
      <c r="P4313" s="150"/>
      <c r="Q4313" s="150"/>
      <c r="R4313" s="150"/>
      <c r="S4313" s="150"/>
      <c r="T4313" s="150"/>
      <c r="U4313" s="150"/>
      <c r="V4313" s="150"/>
      <c r="W4313" s="150"/>
      <c r="X4313" s="150"/>
      <c r="Y4313" s="150"/>
      <c r="Z4313" s="150"/>
      <c r="AA4313" s="150"/>
      <c r="AB4313" s="15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899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50" t="s">
        <v>191</v>
      </c>
      <c r="C4463" s="150"/>
      <c r="D4463" s="150"/>
      <c r="E4463" s="150"/>
      <c r="F4463" s="150"/>
      <c r="G4463" s="150"/>
      <c r="H4463" s="150"/>
      <c r="I4463" s="150"/>
      <c r="J4463" s="150"/>
      <c r="K4463" s="150"/>
      <c r="L4463" s="150"/>
      <c r="M4463" s="150"/>
      <c r="N4463" s="150"/>
      <c r="O4463" s="150"/>
      <c r="P4463" s="150"/>
      <c r="Q4463" s="150"/>
      <c r="R4463" s="150"/>
      <c r="S4463" s="150"/>
      <c r="T4463" s="150"/>
      <c r="U4463" s="150"/>
      <c r="V4463" s="150"/>
      <c r="W4463" s="150"/>
      <c r="X4463" s="150"/>
      <c r="Y4463" s="150"/>
      <c r="Z4463" s="150"/>
      <c r="AA4463" s="150"/>
      <c r="AB4463" s="15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50" t="s">
        <v>196</v>
      </c>
      <c r="C4539" s="150"/>
      <c r="D4539" s="150"/>
      <c r="E4539" s="150"/>
      <c r="F4539" s="150"/>
      <c r="G4539" s="150"/>
      <c r="H4539" s="150"/>
      <c r="I4539" s="150"/>
      <c r="J4539" s="150"/>
      <c r="K4539" s="150"/>
      <c r="L4539" s="150"/>
      <c r="M4539" s="150"/>
      <c r="N4539" s="150"/>
      <c r="O4539" s="150"/>
      <c r="P4539" s="150"/>
      <c r="Q4539" s="150"/>
      <c r="R4539" s="150"/>
      <c r="S4539" s="150"/>
      <c r="T4539" s="150"/>
      <c r="U4539" s="150"/>
      <c r="V4539" s="150"/>
      <c r="W4539" s="150"/>
      <c r="X4539" s="150"/>
      <c r="Y4539" s="150"/>
      <c r="Z4539" s="150"/>
      <c r="AA4539" s="150"/>
      <c r="AB4539" s="15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50" t="s">
        <v>347</v>
      </c>
      <c r="C4630" s="150"/>
      <c r="D4630" s="150"/>
      <c r="E4630" s="150"/>
      <c r="F4630" s="150"/>
      <c r="G4630" s="150"/>
      <c r="H4630" s="150"/>
      <c r="I4630" s="150"/>
      <c r="J4630" s="150"/>
      <c r="K4630" s="150"/>
      <c r="L4630" s="150"/>
      <c r="M4630" s="150"/>
      <c r="N4630" s="150"/>
      <c r="O4630" s="150"/>
      <c r="P4630" s="150"/>
      <c r="Q4630" s="150"/>
      <c r="R4630" s="150"/>
      <c r="S4630" s="150"/>
      <c r="T4630" s="150"/>
      <c r="U4630" s="150"/>
      <c r="V4630" s="150"/>
      <c r="W4630" s="150"/>
      <c r="X4630" s="150"/>
      <c r="Y4630" s="150"/>
      <c r="Z4630" s="150"/>
      <c r="AA4630" s="150"/>
      <c r="AB4630" s="15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50" t="s">
        <v>348</v>
      </c>
      <c r="C4721" s="150"/>
      <c r="D4721" s="150"/>
      <c r="E4721" s="150"/>
      <c r="F4721" s="150"/>
      <c r="G4721" s="150"/>
      <c r="H4721" s="150"/>
      <c r="I4721" s="150"/>
      <c r="J4721" s="150"/>
      <c r="K4721" s="150"/>
      <c r="L4721" s="150"/>
      <c r="M4721" s="150"/>
      <c r="N4721" s="150"/>
      <c r="O4721" s="150"/>
      <c r="P4721" s="150"/>
      <c r="Q4721" s="150"/>
      <c r="R4721" s="150"/>
      <c r="S4721" s="150"/>
      <c r="T4721" s="150"/>
      <c r="U4721" s="150"/>
      <c r="V4721" s="150"/>
      <c r="W4721" s="150"/>
      <c r="X4721" s="150"/>
      <c r="Y4721" s="150"/>
      <c r="Z4721" s="150"/>
      <c r="AA4721" s="150"/>
      <c r="AB4721" s="15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4" t="s">
        <v>528</v>
      </c>
      <c r="C4857" s="154"/>
      <c r="D4857" s="154"/>
      <c r="E4857" s="154"/>
      <c r="F4857" s="154"/>
      <c r="G4857" s="154"/>
      <c r="H4857" s="154"/>
      <c r="I4857" s="154"/>
      <c r="J4857" s="154"/>
      <c r="K4857" s="154"/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  <c r="AB4857" s="15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50" t="s">
        <v>838</v>
      </c>
      <c r="C4873" s="154"/>
      <c r="D4873" s="154"/>
      <c r="E4873" s="154"/>
      <c r="F4873" s="154"/>
      <c r="G4873" s="154"/>
      <c r="H4873" s="154"/>
      <c r="I4873" s="154"/>
      <c r="J4873" s="154"/>
      <c r="K4873" s="154"/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  <c r="AB4873" s="154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50" t="s">
        <v>210</v>
      </c>
      <c r="C4904" s="150"/>
      <c r="D4904" s="150"/>
      <c r="E4904" s="150"/>
      <c r="F4904" s="150"/>
      <c r="G4904" s="150"/>
      <c r="H4904" s="150"/>
      <c r="I4904" s="150"/>
      <c r="J4904" s="150"/>
      <c r="K4904" s="150"/>
      <c r="L4904" s="150"/>
      <c r="M4904" s="150"/>
      <c r="N4904" s="150"/>
      <c r="O4904" s="150"/>
      <c r="P4904" s="150"/>
      <c r="Q4904" s="150"/>
      <c r="R4904" s="150"/>
      <c r="S4904" s="150"/>
      <c r="T4904" s="150"/>
      <c r="U4904" s="150"/>
      <c r="V4904" s="150"/>
      <c r="W4904" s="150"/>
      <c r="X4904" s="150"/>
      <c r="Y4904" s="150"/>
      <c r="Z4904" s="150"/>
      <c r="AA4904" s="150"/>
      <c r="AB4904" s="15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0" t="s">
        <v>219</v>
      </c>
      <c r="C4959" s="150"/>
      <c r="D4959" s="150"/>
      <c r="E4959" s="150"/>
      <c r="F4959" s="150"/>
      <c r="G4959" s="150"/>
      <c r="H4959" s="150"/>
      <c r="I4959" s="150"/>
      <c r="J4959" s="150"/>
      <c r="K4959" s="150"/>
      <c r="L4959" s="150"/>
      <c r="M4959" s="150"/>
      <c r="N4959" s="150"/>
      <c r="O4959" s="150"/>
      <c r="P4959" s="150"/>
      <c r="Q4959" s="150"/>
      <c r="R4959" s="150"/>
      <c r="S4959" s="150"/>
      <c r="T4959" s="150"/>
      <c r="U4959" s="150"/>
      <c r="V4959" s="150"/>
      <c r="W4959" s="150"/>
      <c r="X4959" s="150"/>
      <c r="Y4959" s="150"/>
      <c r="Z4959" s="150"/>
      <c r="AA4959" s="150"/>
      <c r="AB4959" s="15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0" t="s">
        <v>221</v>
      </c>
      <c r="C4978" s="150"/>
      <c r="D4978" s="150"/>
      <c r="E4978" s="150"/>
      <c r="F4978" s="150"/>
      <c r="G4978" s="150"/>
      <c r="H4978" s="150"/>
      <c r="I4978" s="150"/>
      <c r="J4978" s="150"/>
      <c r="K4978" s="150"/>
      <c r="L4978" s="150"/>
      <c r="M4978" s="150"/>
      <c r="N4978" s="150"/>
      <c r="O4978" s="150"/>
      <c r="P4978" s="150"/>
      <c r="Q4978" s="150"/>
      <c r="R4978" s="150"/>
      <c r="S4978" s="150"/>
      <c r="T4978" s="150"/>
      <c r="U4978" s="150"/>
      <c r="V4978" s="150"/>
      <c r="W4978" s="150"/>
      <c r="X4978" s="150"/>
      <c r="Y4978" s="150"/>
      <c r="Z4978" s="150"/>
      <c r="AA4978" s="150"/>
      <c r="AB4978" s="15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0" t="s">
        <v>352</v>
      </c>
      <c r="C5021" s="150"/>
      <c r="D5021" s="150"/>
      <c r="E5021" s="150"/>
      <c r="F5021" s="150"/>
      <c r="G5021" s="150"/>
      <c r="H5021" s="150"/>
      <c r="I5021" s="150"/>
      <c r="J5021" s="150"/>
      <c r="K5021" s="150"/>
      <c r="L5021" s="150"/>
      <c r="M5021" s="150"/>
      <c r="N5021" s="150"/>
      <c r="O5021" s="150"/>
      <c r="P5021" s="150"/>
      <c r="Q5021" s="150"/>
      <c r="R5021" s="150"/>
      <c r="S5021" s="150"/>
      <c r="T5021" s="150"/>
      <c r="U5021" s="150"/>
      <c r="V5021" s="150"/>
      <c r="W5021" s="150"/>
      <c r="X5021" s="150"/>
      <c r="Y5021" s="150"/>
      <c r="Z5021" s="150"/>
      <c r="AA5021" s="150"/>
      <c r="AB5021" s="15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0" t="s">
        <v>462</v>
      </c>
      <c r="C5023" s="150"/>
      <c r="D5023" s="150"/>
      <c r="E5023" s="150"/>
      <c r="F5023" s="150"/>
      <c r="G5023" s="150"/>
      <c r="H5023" s="150"/>
      <c r="I5023" s="150"/>
      <c r="J5023" s="150"/>
      <c r="K5023" s="150"/>
      <c r="L5023" s="150"/>
      <c r="M5023" s="150"/>
      <c r="N5023" s="150"/>
      <c r="O5023" s="150"/>
      <c r="P5023" s="150"/>
      <c r="Q5023" s="150"/>
      <c r="R5023" s="150"/>
      <c r="S5023" s="150"/>
      <c r="T5023" s="150"/>
      <c r="U5023" s="150"/>
      <c r="V5023" s="150"/>
      <c r="W5023" s="150"/>
      <c r="X5023" s="150"/>
      <c r="Y5023" s="150"/>
      <c r="Z5023" s="150"/>
      <c r="AA5023" s="150"/>
      <c r="AB5023" s="150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869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50" t="s">
        <v>921</v>
      </c>
      <c r="C5106" s="150"/>
      <c r="D5106" s="150"/>
      <c r="E5106" s="150"/>
      <c r="F5106" s="150"/>
      <c r="G5106" s="150"/>
      <c r="H5106" s="150"/>
      <c r="I5106" s="150"/>
      <c r="J5106" s="150"/>
      <c r="K5106" s="150"/>
      <c r="L5106" s="150"/>
      <c r="M5106" s="150"/>
      <c r="N5106" s="150"/>
      <c r="O5106" s="150"/>
      <c r="P5106" s="150"/>
      <c r="Q5106" s="150"/>
      <c r="R5106" s="150"/>
      <c r="S5106" s="150"/>
      <c r="T5106" s="150"/>
      <c r="U5106" s="150"/>
      <c r="V5106" s="150"/>
      <c r="W5106" s="150"/>
      <c r="X5106" s="150"/>
      <c r="Y5106" s="150"/>
      <c r="Z5106" s="150"/>
      <c r="AA5106" s="150"/>
      <c r="AB5106" s="150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922</v>
      </c>
    </row>
    <row r="5109" spans="1:30">
      <c r="A5109" s="99"/>
      <c r="B5109" s="116" t="s">
        <v>889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922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923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915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915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924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925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926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927</v>
      </c>
    </row>
    <row r="5123" spans="1:30">
      <c r="A5123" s="99"/>
      <c r="B5123" s="116" t="s">
        <v>879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915</v>
      </c>
    </row>
    <row r="5125" spans="1:30">
      <c r="A5125" s="99"/>
      <c r="B5125" s="116" t="s">
        <v>896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918</v>
      </c>
    </row>
    <row r="5127" spans="1:30" ht="14.25" customHeight="1">
      <c r="A5127" s="107"/>
      <c r="B5127" s="150" t="s">
        <v>364</v>
      </c>
      <c r="C5127" s="150"/>
      <c r="D5127" s="150"/>
      <c r="E5127" s="150"/>
      <c r="F5127" s="150"/>
      <c r="G5127" s="150"/>
      <c r="H5127" s="150"/>
      <c r="I5127" s="150"/>
      <c r="J5127" s="150"/>
      <c r="K5127" s="150"/>
      <c r="L5127" s="150"/>
      <c r="M5127" s="150"/>
      <c r="N5127" s="150"/>
      <c r="O5127" s="150"/>
      <c r="P5127" s="150"/>
      <c r="Q5127" s="150"/>
      <c r="R5127" s="150"/>
      <c r="S5127" s="150"/>
      <c r="T5127" s="150"/>
      <c r="U5127" s="150"/>
      <c r="V5127" s="150"/>
      <c r="W5127" s="150"/>
      <c r="X5127" s="150"/>
      <c r="Y5127" s="150"/>
      <c r="Z5127" s="150"/>
      <c r="AA5127" s="150"/>
      <c r="AB5127" s="150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915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910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916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915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911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912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913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914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917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919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920</v>
      </c>
    </row>
    <row r="5144" spans="1:30">
      <c r="A5144" s="107"/>
      <c r="B5144" s="150" t="s">
        <v>906</v>
      </c>
      <c r="C5144" s="150"/>
      <c r="D5144" s="150"/>
      <c r="E5144" s="150"/>
      <c r="F5144" s="150"/>
      <c r="G5144" s="150"/>
      <c r="H5144" s="150"/>
      <c r="I5144" s="150"/>
      <c r="J5144" s="150"/>
      <c r="K5144" s="150"/>
      <c r="L5144" s="150"/>
      <c r="M5144" s="150"/>
      <c r="N5144" s="150"/>
      <c r="O5144" s="150"/>
      <c r="P5144" s="150"/>
      <c r="Q5144" s="150"/>
      <c r="R5144" s="150"/>
      <c r="S5144" s="150"/>
      <c r="T5144" s="150"/>
      <c r="U5144" s="150"/>
      <c r="V5144" s="150"/>
      <c r="W5144" s="150"/>
      <c r="X5144" s="150"/>
      <c r="Y5144" s="150"/>
      <c r="Z5144" s="150"/>
      <c r="AA5144" s="150"/>
      <c r="AB5144" s="150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918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949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918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918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930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931</v>
      </c>
    </row>
    <row r="5155" spans="1:30">
      <c r="A5155" s="99"/>
      <c r="B5155" s="116" t="s">
        <v>866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932</v>
      </c>
    </row>
    <row r="5157" spans="1:30">
      <c r="A5157" s="107"/>
      <c r="B5157" s="150" t="s">
        <v>365</v>
      </c>
      <c r="C5157" s="150"/>
      <c r="D5157" s="150"/>
      <c r="E5157" s="150"/>
      <c r="F5157" s="150"/>
      <c r="G5157" s="150"/>
      <c r="H5157" s="150"/>
      <c r="I5157" s="150"/>
      <c r="J5157" s="150"/>
      <c r="K5157" s="150"/>
      <c r="L5157" s="150"/>
      <c r="M5157" s="150"/>
      <c r="N5157" s="150"/>
      <c r="O5157" s="150"/>
      <c r="P5157" s="150"/>
      <c r="Q5157" s="150"/>
      <c r="R5157" s="150"/>
      <c r="S5157" s="150"/>
      <c r="T5157" s="150"/>
      <c r="U5157" s="150"/>
      <c r="V5157" s="150"/>
      <c r="W5157" s="150"/>
      <c r="X5157" s="150"/>
      <c r="Y5157" s="150"/>
      <c r="Z5157" s="150"/>
      <c r="AA5157" s="150"/>
      <c r="AB5157" s="150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933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933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934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935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936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912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937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938</v>
      </c>
    </row>
    <row r="5172" spans="1:30">
      <c r="A5172" s="99"/>
      <c r="B5172" s="116" t="s">
        <v>867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916</v>
      </c>
    </row>
    <row r="5174" spans="1:30">
      <c r="A5174" s="99"/>
      <c r="B5174" s="116" t="s">
        <v>868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939</v>
      </c>
    </row>
    <row r="5176" spans="1:30">
      <c r="A5176" s="107"/>
      <c r="B5176" s="150" t="s">
        <v>907</v>
      </c>
      <c r="C5176" s="150"/>
      <c r="D5176" s="150"/>
      <c r="E5176" s="150"/>
      <c r="F5176" s="150"/>
      <c r="G5176" s="150"/>
      <c r="H5176" s="150"/>
      <c r="I5176" s="150"/>
      <c r="J5176" s="150"/>
      <c r="K5176" s="150"/>
      <c r="L5176" s="150"/>
      <c r="M5176" s="150"/>
      <c r="N5176" s="150"/>
      <c r="O5176" s="150"/>
      <c r="P5176" s="150"/>
      <c r="Q5176" s="150"/>
      <c r="R5176" s="150"/>
      <c r="S5176" s="150"/>
      <c r="T5176" s="150"/>
      <c r="U5176" s="150"/>
      <c r="V5176" s="150"/>
      <c r="W5176" s="150"/>
      <c r="X5176" s="150"/>
      <c r="Y5176" s="150"/>
      <c r="Z5176" s="150"/>
      <c r="AA5176" s="150"/>
      <c r="AB5176" s="150"/>
      <c r="AC5176" s="18"/>
      <c r="AD5176" s="18"/>
    </row>
    <row r="5177" spans="1:30">
      <c r="A5177" s="99"/>
      <c r="B5177" s="116" t="s">
        <v>928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933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940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941</v>
      </c>
    </row>
    <row r="5183" spans="1:30">
      <c r="A5183" s="107"/>
      <c r="B5183" s="150" t="s">
        <v>372</v>
      </c>
      <c r="C5183" s="150"/>
      <c r="D5183" s="150"/>
      <c r="E5183" s="150"/>
      <c r="F5183" s="150"/>
      <c r="G5183" s="150"/>
      <c r="H5183" s="150"/>
      <c r="I5183" s="150"/>
      <c r="J5183" s="150"/>
      <c r="K5183" s="150"/>
      <c r="L5183" s="150"/>
      <c r="M5183" s="150"/>
      <c r="N5183" s="150"/>
      <c r="O5183" s="150"/>
      <c r="P5183" s="150"/>
      <c r="Q5183" s="150"/>
      <c r="R5183" s="150"/>
      <c r="S5183" s="150"/>
      <c r="T5183" s="150"/>
      <c r="U5183" s="150"/>
      <c r="V5183" s="150"/>
      <c r="W5183" s="150"/>
      <c r="X5183" s="150"/>
      <c r="Y5183" s="150"/>
      <c r="Z5183" s="150"/>
      <c r="AA5183" s="150"/>
      <c r="AB5183" s="150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942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917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914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942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943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944</v>
      </c>
    </row>
    <row r="5194" spans="1:30">
      <c r="A5194" s="107"/>
      <c r="B5194" s="150" t="s">
        <v>908</v>
      </c>
      <c r="C5194" s="150"/>
      <c r="D5194" s="150"/>
      <c r="E5194" s="150"/>
      <c r="F5194" s="150"/>
      <c r="G5194" s="150"/>
      <c r="H5194" s="150"/>
      <c r="I5194" s="150"/>
      <c r="J5194" s="150"/>
      <c r="K5194" s="150"/>
      <c r="L5194" s="150"/>
      <c r="M5194" s="150"/>
      <c r="N5194" s="150"/>
      <c r="O5194" s="150"/>
      <c r="P5194" s="150"/>
      <c r="Q5194" s="150"/>
      <c r="R5194" s="150"/>
      <c r="S5194" s="150"/>
      <c r="T5194" s="150"/>
      <c r="U5194" s="150"/>
      <c r="V5194" s="150"/>
      <c r="W5194" s="150"/>
      <c r="X5194" s="150"/>
      <c r="Y5194" s="150"/>
      <c r="Z5194" s="150"/>
      <c r="AA5194" s="150"/>
      <c r="AB5194" s="150"/>
      <c r="AC5194" s="18"/>
      <c r="AD5194" s="18"/>
    </row>
    <row r="5195" spans="1:30">
      <c r="A5195" s="99"/>
      <c r="B5195" s="116" t="s">
        <v>929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942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945</v>
      </c>
    </row>
    <row r="5199" spans="1:30">
      <c r="A5199" s="107"/>
      <c r="B5199" s="150" t="s">
        <v>379</v>
      </c>
      <c r="C5199" s="150"/>
      <c r="D5199" s="150"/>
      <c r="E5199" s="150"/>
      <c r="F5199" s="150"/>
      <c r="G5199" s="150"/>
      <c r="H5199" s="150"/>
      <c r="I5199" s="150"/>
      <c r="J5199" s="150"/>
      <c r="K5199" s="150"/>
      <c r="L5199" s="150"/>
      <c r="M5199" s="150"/>
      <c r="N5199" s="150"/>
      <c r="O5199" s="150"/>
      <c r="P5199" s="150"/>
      <c r="Q5199" s="150"/>
      <c r="R5199" s="150"/>
      <c r="S5199" s="150"/>
      <c r="T5199" s="150"/>
      <c r="U5199" s="150"/>
      <c r="V5199" s="150"/>
      <c r="W5199" s="150"/>
      <c r="X5199" s="150"/>
      <c r="Y5199" s="150"/>
      <c r="Z5199" s="150"/>
      <c r="AA5199" s="150"/>
      <c r="AB5199" s="150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936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948</v>
      </c>
    </row>
    <row r="5204" spans="1:30">
      <c r="A5204" s="99"/>
      <c r="B5204" s="116" t="s">
        <v>951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954</v>
      </c>
    </row>
    <row r="5206" spans="1:30">
      <c r="A5206" s="99"/>
      <c r="B5206" s="116" t="s">
        <v>952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955</v>
      </c>
    </row>
    <row r="5208" spans="1:30">
      <c r="A5208" s="99"/>
      <c r="B5208" s="116" t="s">
        <v>953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912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937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950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947</v>
      </c>
    </row>
    <row r="5212" spans="1:30">
      <c r="A5212" s="107"/>
      <c r="B5212" s="150" t="s">
        <v>909</v>
      </c>
      <c r="C5212" s="150"/>
      <c r="D5212" s="150"/>
      <c r="E5212" s="150"/>
      <c r="F5212" s="150"/>
      <c r="G5212" s="150"/>
      <c r="H5212" s="150"/>
      <c r="I5212" s="150"/>
      <c r="J5212" s="150"/>
      <c r="K5212" s="150"/>
      <c r="L5212" s="150"/>
      <c r="M5212" s="150"/>
      <c r="N5212" s="150"/>
      <c r="O5212" s="150"/>
      <c r="P5212" s="150"/>
      <c r="Q5212" s="150"/>
      <c r="R5212" s="150"/>
      <c r="S5212" s="150"/>
      <c r="T5212" s="150"/>
      <c r="U5212" s="150"/>
      <c r="V5212" s="150"/>
      <c r="W5212" s="150"/>
      <c r="X5212" s="150"/>
      <c r="Y5212" s="150"/>
      <c r="Z5212" s="150"/>
      <c r="AA5212" s="150"/>
      <c r="AB5212" s="150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946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946</v>
      </c>
    </row>
    <row r="5217" spans="1:30">
      <c r="A5217" s="107"/>
      <c r="B5217" s="150" t="s">
        <v>385</v>
      </c>
      <c r="C5217" s="150"/>
      <c r="D5217" s="150"/>
      <c r="E5217" s="150"/>
      <c r="F5217" s="150"/>
      <c r="G5217" s="150"/>
      <c r="H5217" s="150"/>
      <c r="I5217" s="150"/>
      <c r="J5217" s="150"/>
      <c r="K5217" s="150"/>
      <c r="L5217" s="150"/>
      <c r="M5217" s="150"/>
      <c r="N5217" s="150"/>
      <c r="O5217" s="150"/>
      <c r="P5217" s="150"/>
      <c r="Q5217" s="150"/>
      <c r="R5217" s="150"/>
      <c r="S5217" s="150"/>
      <c r="T5217" s="150"/>
      <c r="U5217" s="150"/>
      <c r="V5217" s="150"/>
      <c r="W5217" s="150"/>
      <c r="X5217" s="150"/>
      <c r="Y5217" s="150"/>
      <c r="Z5217" s="150"/>
      <c r="AA5217" s="150"/>
      <c r="AB5217" s="150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0" t="s">
        <v>397</v>
      </c>
      <c r="C5230" s="150"/>
      <c r="D5230" s="150"/>
      <c r="E5230" s="150"/>
      <c r="F5230" s="150"/>
      <c r="G5230" s="150"/>
      <c r="H5230" s="150"/>
      <c r="I5230" s="150"/>
      <c r="J5230" s="150"/>
      <c r="K5230" s="150"/>
      <c r="L5230" s="150"/>
      <c r="M5230" s="150"/>
      <c r="N5230" s="150"/>
      <c r="O5230" s="150"/>
      <c r="P5230" s="150"/>
      <c r="Q5230" s="150"/>
      <c r="R5230" s="150"/>
      <c r="S5230" s="150"/>
      <c r="T5230" s="150"/>
      <c r="U5230" s="150"/>
      <c r="V5230" s="150"/>
      <c r="W5230" s="150"/>
      <c r="X5230" s="150"/>
      <c r="Y5230" s="150"/>
      <c r="Z5230" s="150"/>
      <c r="AA5230" s="150"/>
      <c r="AB5230" s="150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0" t="s">
        <v>407</v>
      </c>
      <c r="C5240" s="150"/>
      <c r="D5240" s="150"/>
      <c r="E5240" s="150"/>
      <c r="F5240" s="150"/>
      <c r="G5240" s="150"/>
      <c r="H5240" s="150"/>
      <c r="I5240" s="150"/>
      <c r="J5240" s="150"/>
      <c r="K5240" s="150"/>
      <c r="L5240" s="150"/>
      <c r="M5240" s="150"/>
      <c r="N5240" s="150"/>
      <c r="O5240" s="150"/>
      <c r="P5240" s="150"/>
      <c r="Q5240" s="150"/>
      <c r="R5240" s="150"/>
      <c r="S5240" s="150"/>
      <c r="T5240" s="150"/>
      <c r="U5240" s="150"/>
      <c r="V5240" s="150"/>
      <c r="W5240" s="150"/>
      <c r="X5240" s="150"/>
      <c r="Y5240" s="150"/>
      <c r="Z5240" s="150"/>
      <c r="AA5240" s="150"/>
      <c r="AB5240" s="150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08"/>
  <sheetViews>
    <sheetView zoomScaleNormal="100" workbookViewId="0">
      <pane ySplit="1" topLeftCell="A659" activePane="bottomLeft" state="frozen"/>
      <selection pane="bottomLeft" activeCell="J684" sqref="J684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848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854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855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857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144" t="s">
        <v>962</v>
      </c>
      <c r="B135" s="142">
        <v>44</v>
      </c>
      <c r="C135" s="142"/>
      <c r="D135" s="142">
        <v>84</v>
      </c>
      <c r="E135" s="81">
        <f t="shared" ref="E135:F135" si="27">1 - (E136) * (E137) * (E138) * (E139)</f>
        <v>0.39269039134000006</v>
      </c>
      <c r="F135" s="81">
        <f t="shared" si="27"/>
        <v>0.37480633750000003</v>
      </c>
      <c r="G135" s="81">
        <f>1 - (G136) * (G137) * (G138) * (G139)</f>
        <v>0.35656423374000001</v>
      </c>
      <c r="H135" s="81">
        <f t="shared" ref="H135:L135" si="28">1 - (H136) * (H137) * (H138) * (H139)</f>
        <v>0.36573030784000016</v>
      </c>
      <c r="I135" s="82">
        <f t="shared" si="28"/>
        <v>0.30936446464000011</v>
      </c>
      <c r="J135" s="82">
        <f t="shared" si="28"/>
        <v>0.30936446464000011</v>
      </c>
      <c r="K135" s="82">
        <f t="shared" si="28"/>
        <v>0.41885439999999996</v>
      </c>
      <c r="L135" s="82">
        <f t="shared" si="28"/>
        <v>0.37480633750000003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0.94399999999999995</v>
      </c>
      <c r="J136" s="77">
        <v>0.94399999999999995</v>
      </c>
      <c r="K136" s="77">
        <v>0.92</v>
      </c>
      <c r="L136" s="77">
        <v>0.93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0.86</v>
      </c>
      <c r="J137" s="77">
        <v>0.86</v>
      </c>
      <c r="K137" s="77">
        <v>0.8</v>
      </c>
      <c r="L137" s="77">
        <v>0.82499999999999996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0.95799999999999996</v>
      </c>
      <c r="J138" s="77">
        <v>0.95799999999999996</v>
      </c>
      <c r="K138" s="77">
        <v>0.94</v>
      </c>
      <c r="L138" s="77">
        <v>0.94750000000000001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0.88800000000000001</v>
      </c>
      <c r="J139" s="77">
        <v>0.88800000000000001</v>
      </c>
      <c r="K139" s="77">
        <v>0.84</v>
      </c>
      <c r="L139" s="77">
        <v>0.86</v>
      </c>
      <c r="M139" s="1"/>
    </row>
    <row r="140" spans="1:14">
      <c r="A140" s="55" t="s">
        <v>853</v>
      </c>
      <c r="B140" s="142">
        <v>44</v>
      </c>
      <c r="C140" s="142"/>
      <c r="D140" s="142">
        <v>84</v>
      </c>
      <c r="E140" s="81">
        <f t="shared" ref="E140:L140" si="29">1 - (E141) * (E142) * (E143) * (E144)</f>
        <v>0.39269039134000006</v>
      </c>
      <c r="F140" s="81">
        <f t="shared" si="29"/>
        <v>0.37480633750000003</v>
      </c>
      <c r="G140" s="81">
        <f t="shared" si="29"/>
        <v>0.35656423374000001</v>
      </c>
      <c r="H140" s="81">
        <f t="shared" si="29"/>
        <v>0.36573030784000016</v>
      </c>
      <c r="I140" s="82">
        <f t="shared" si="29"/>
        <v>0.37480633750000003</v>
      </c>
      <c r="J140" s="82">
        <f t="shared" si="29"/>
        <v>0.37480633750000003</v>
      </c>
      <c r="K140" s="82">
        <f t="shared" si="29"/>
        <v>0.37480633750000003</v>
      </c>
      <c r="L140" s="82">
        <f t="shared" si="29"/>
        <v>0.41885439999999996</v>
      </c>
      <c r="M140" s="1"/>
    </row>
    <row r="141" spans="1:14">
      <c r="A141" s="79" t="s">
        <v>657</v>
      </c>
      <c r="B141" s="141">
        <f>B140*0.15</f>
        <v>6.6</v>
      </c>
      <c r="C141" s="141">
        <f>(100-D141)/100</f>
        <v>0.87400000000000011</v>
      </c>
      <c r="D141" s="141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0.93</v>
      </c>
      <c r="J141" s="77">
        <v>0.93</v>
      </c>
      <c r="K141" s="77">
        <v>0.93</v>
      </c>
      <c r="L141" s="77">
        <v>0.92</v>
      </c>
      <c r="M141" s="1"/>
      <c r="N141">
        <v>31</v>
      </c>
    </row>
    <row r="142" spans="1:14">
      <c r="A142" s="79" t="s">
        <v>658</v>
      </c>
      <c r="B142" s="141">
        <f>B140*0.4</f>
        <v>17.600000000000001</v>
      </c>
      <c r="C142" s="141">
        <f>(100-D142)/100</f>
        <v>0.66400000000000003</v>
      </c>
      <c r="D142" s="141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0.82499999999999996</v>
      </c>
      <c r="J142" s="77">
        <v>0.82499999999999996</v>
      </c>
      <c r="K142" s="77">
        <v>0.82499999999999996</v>
      </c>
      <c r="L142" s="77">
        <v>0.8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6.6</v>
      </c>
      <c r="C143" s="141">
        <f>(100-D143)/100</f>
        <v>0.87400000000000011</v>
      </c>
      <c r="D143" s="141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0.94750000000000001</v>
      </c>
      <c r="J143" s="77">
        <v>0.94750000000000001</v>
      </c>
      <c r="K143" s="77">
        <v>0.94750000000000001</v>
      </c>
      <c r="L143" s="77">
        <v>0.94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13.2</v>
      </c>
      <c r="C144" s="141">
        <f>(100-D144)/100</f>
        <v>0.748</v>
      </c>
      <c r="D144" s="141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0.86</v>
      </c>
      <c r="J144" s="77">
        <v>0.86</v>
      </c>
      <c r="K144" s="77">
        <v>0.86</v>
      </c>
      <c r="L144" s="77">
        <v>0.84</v>
      </c>
      <c r="M144" s="1"/>
      <c r="N144" s="62">
        <f>1-(N141*0.15)/100</f>
        <v>0.95350000000000001</v>
      </c>
    </row>
    <row r="145" spans="1:14">
      <c r="A145" s="144" t="s">
        <v>696</v>
      </c>
      <c r="B145" s="142">
        <v>42</v>
      </c>
      <c r="C145" s="142"/>
      <c r="D145" s="142">
        <v>82</v>
      </c>
      <c r="E145" s="81">
        <f t="shared" ref="E145:L145" si="30">1 - (E146) * (E147) * (E148) * (E149)</f>
        <v>0.38379285504000005</v>
      </c>
      <c r="F145" s="81">
        <f t="shared" si="30"/>
        <v>0.36573030784000016</v>
      </c>
      <c r="G145" s="81">
        <f>1 - (G146) * (G147) * (G148) * (G149)</f>
        <v>0.34730758144000007</v>
      </c>
      <c r="H145" s="81">
        <f t="shared" si="30"/>
        <v>0.35656423374000001</v>
      </c>
      <c r="I145" s="82">
        <f t="shared" si="30"/>
        <v>0.30936446464000011</v>
      </c>
      <c r="J145" s="82">
        <f t="shared" si="30"/>
        <v>0.30936446464000011</v>
      </c>
      <c r="K145" s="82">
        <f t="shared" si="30"/>
        <v>0.30936446464000011</v>
      </c>
      <c r="L145" s="82">
        <f t="shared" si="30"/>
        <v>0.27992968750000002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0.95</v>
      </c>
      <c r="M146" s="1"/>
    </row>
    <row r="147" spans="1:14">
      <c r="A147" s="79" t="s">
        <v>658</v>
      </c>
      <c r="B147" s="141">
        <f>B145*0.4</f>
        <v>16.8</v>
      </c>
      <c r="C147" s="141">
        <f>(100-D147)/100</f>
        <v>0.67199999999999993</v>
      </c>
      <c r="D147" s="141">
        <f>D145*0.4</f>
        <v>32.800000000000004</v>
      </c>
      <c r="E147" s="77">
        <v>0.82000000000000006</v>
      </c>
      <c r="F147" s="77">
        <v>0.83</v>
      </c>
      <c r="G147" s="77">
        <v>0.84</v>
      </c>
      <c r="H147" s="77">
        <v>0.83499999999999996</v>
      </c>
      <c r="I147" s="77">
        <v>0.86</v>
      </c>
      <c r="J147" s="77">
        <v>0.86</v>
      </c>
      <c r="K147" s="77">
        <v>0.86</v>
      </c>
      <c r="L147" s="77">
        <v>0.875</v>
      </c>
      <c r="M147" s="1"/>
    </row>
    <row r="148" spans="1:14">
      <c r="A148" s="79" t="s">
        <v>798</v>
      </c>
      <c r="B148" s="141">
        <f>B145*0.15</f>
        <v>6.3</v>
      </c>
      <c r="C148" s="141">
        <f>(100-D148)/100</f>
        <v>0.877</v>
      </c>
      <c r="D148" s="141">
        <f>D145*0.15</f>
        <v>12.299999999999999</v>
      </c>
      <c r="E148" s="77">
        <v>0.94599999999999995</v>
      </c>
      <c r="F148" s="77">
        <v>0.94899999999999995</v>
      </c>
      <c r="G148" s="77">
        <v>0.95199999999999996</v>
      </c>
      <c r="H148" s="77">
        <v>0.95050000000000001</v>
      </c>
      <c r="I148" s="77">
        <v>0.95799999999999996</v>
      </c>
      <c r="J148" s="77">
        <v>0.95799999999999996</v>
      </c>
      <c r="K148" s="77">
        <v>0.95799999999999996</v>
      </c>
      <c r="L148" s="77">
        <v>0.96250000000000002</v>
      </c>
      <c r="M148" s="1"/>
    </row>
    <row r="149" spans="1:14">
      <c r="A149" s="79" t="s">
        <v>660</v>
      </c>
      <c r="B149" s="141">
        <f>B145*0.3</f>
        <v>12.6</v>
      </c>
      <c r="C149" s="141">
        <f>(100-D149)/100</f>
        <v>0.754</v>
      </c>
      <c r="D149" s="141">
        <f>D145*0.3</f>
        <v>24.599999999999998</v>
      </c>
      <c r="E149" s="77">
        <v>0.85599999999999998</v>
      </c>
      <c r="F149" s="77">
        <v>0.86399999999999999</v>
      </c>
      <c r="G149" s="77">
        <v>0.872</v>
      </c>
      <c r="H149" s="77">
        <v>0.86799999999999999</v>
      </c>
      <c r="I149" s="77">
        <v>0.88800000000000001</v>
      </c>
      <c r="J149" s="77">
        <v>0.88800000000000001</v>
      </c>
      <c r="K149" s="77">
        <v>0.88800000000000001</v>
      </c>
      <c r="L149" s="77">
        <v>0.9</v>
      </c>
      <c r="M149" s="1"/>
    </row>
    <row r="150" spans="1:14">
      <c r="A150" s="144" t="s">
        <v>959</v>
      </c>
      <c r="B150" s="142">
        <v>42</v>
      </c>
      <c r="C150" s="142"/>
      <c r="D150" s="142">
        <v>82</v>
      </c>
      <c r="E150" s="81">
        <f t="shared" ref="E150:F150" si="31">1 - (E151) * (E152) * (E153) * (E154)</f>
        <v>0.38379285504000005</v>
      </c>
      <c r="F150" s="81">
        <f t="shared" si="31"/>
        <v>0.36573030784000016</v>
      </c>
      <c r="G150" s="81">
        <f>1 - (G151) * (G152) * (G153) * (G154)</f>
        <v>0.34730758144000007</v>
      </c>
      <c r="H150" s="81">
        <f t="shared" ref="H150:L150" si="32">1 - (H151) * (H152) * (H153) * (H154)</f>
        <v>0.35656423374000001</v>
      </c>
      <c r="I150" s="82">
        <f t="shared" si="32"/>
        <v>0.37480633750000003</v>
      </c>
      <c r="J150" s="82">
        <f t="shared" si="32"/>
        <v>0.27992968750000002</v>
      </c>
      <c r="K150" s="82">
        <f t="shared" si="32"/>
        <v>0.27992968750000002</v>
      </c>
      <c r="L150" s="82">
        <f t="shared" si="32"/>
        <v>0.30936446464000011</v>
      </c>
      <c r="M150" s="1"/>
    </row>
    <row r="151" spans="1:14">
      <c r="A151" s="79" t="s">
        <v>657</v>
      </c>
      <c r="B151" s="141">
        <f>B150*0.15</f>
        <v>6.3</v>
      </c>
      <c r="C151" s="141">
        <f>(100-D151)/100</f>
        <v>0.877</v>
      </c>
      <c r="D151" s="141">
        <f>D150*0.15</f>
        <v>12.299999999999999</v>
      </c>
      <c r="E151" s="77">
        <v>0.92799999999999994</v>
      </c>
      <c r="F151" s="77">
        <v>0.93199999999999994</v>
      </c>
      <c r="G151" s="77">
        <v>0.93599999999999994</v>
      </c>
      <c r="H151" s="77">
        <v>0.93399999999999994</v>
      </c>
      <c r="I151" s="77">
        <v>0.93</v>
      </c>
      <c r="J151" s="77">
        <v>0.95</v>
      </c>
      <c r="K151" s="77">
        <v>0.95</v>
      </c>
      <c r="L151" s="77">
        <v>0.94399999999999995</v>
      </c>
      <c r="M151" s="1"/>
    </row>
    <row r="152" spans="1:14">
      <c r="A152" s="79" t="s">
        <v>658</v>
      </c>
      <c r="B152" s="141">
        <f>B150*0.4</f>
        <v>16.8</v>
      </c>
      <c r="C152" s="141">
        <f>(100-D152)/100</f>
        <v>0.67199999999999993</v>
      </c>
      <c r="D152" s="141">
        <f>D150*0.4</f>
        <v>32.800000000000004</v>
      </c>
      <c r="E152" s="77">
        <v>0.82000000000000006</v>
      </c>
      <c r="F152" s="77">
        <v>0.83</v>
      </c>
      <c r="G152" s="77">
        <v>0.84</v>
      </c>
      <c r="H152" s="77">
        <v>0.83499999999999996</v>
      </c>
      <c r="I152" s="77">
        <v>0.82499999999999996</v>
      </c>
      <c r="J152" s="77">
        <v>0.875</v>
      </c>
      <c r="K152" s="77">
        <v>0.875</v>
      </c>
      <c r="L152" s="77">
        <v>0.86</v>
      </c>
      <c r="M152" s="1"/>
    </row>
    <row r="153" spans="1:14">
      <c r="A153" s="79" t="s">
        <v>798</v>
      </c>
      <c r="B153" s="141">
        <f>B150*0.15</f>
        <v>6.3</v>
      </c>
      <c r="C153" s="141">
        <f>(100-D153)/100</f>
        <v>0.877</v>
      </c>
      <c r="D153" s="141">
        <f>D150*0.15</f>
        <v>12.299999999999999</v>
      </c>
      <c r="E153" s="77">
        <v>0.94599999999999995</v>
      </c>
      <c r="F153" s="77">
        <v>0.94899999999999995</v>
      </c>
      <c r="G153" s="77">
        <v>0.95199999999999996</v>
      </c>
      <c r="H153" s="77">
        <v>0.95050000000000001</v>
      </c>
      <c r="I153" s="77">
        <v>0.94750000000000001</v>
      </c>
      <c r="J153" s="77">
        <v>0.96250000000000002</v>
      </c>
      <c r="K153" s="77">
        <v>0.96250000000000002</v>
      </c>
      <c r="L153" s="77">
        <v>0.95799999999999996</v>
      </c>
      <c r="M153" s="1"/>
    </row>
    <row r="154" spans="1:14">
      <c r="A154" s="79" t="s">
        <v>660</v>
      </c>
      <c r="B154" s="141">
        <f>B150*0.3</f>
        <v>12.6</v>
      </c>
      <c r="C154" s="141">
        <f>(100-D154)/100</f>
        <v>0.754</v>
      </c>
      <c r="D154" s="141">
        <f>D150*0.3</f>
        <v>24.599999999999998</v>
      </c>
      <c r="E154" s="77">
        <v>0.85599999999999998</v>
      </c>
      <c r="F154" s="77">
        <v>0.86399999999999999</v>
      </c>
      <c r="G154" s="77">
        <v>0.872</v>
      </c>
      <c r="H154" s="77">
        <v>0.86799999999999999</v>
      </c>
      <c r="I154" s="77">
        <v>0.86</v>
      </c>
      <c r="J154" s="77">
        <v>0.9</v>
      </c>
      <c r="K154" s="77">
        <v>0.9</v>
      </c>
      <c r="L154" s="77">
        <v>0.88800000000000001</v>
      </c>
      <c r="M154" s="1"/>
    </row>
    <row r="155" spans="1:14">
      <c r="A155" s="144" t="s">
        <v>777</v>
      </c>
      <c r="B155" s="142">
        <v>42</v>
      </c>
      <c r="C155" s="142"/>
      <c r="D155" s="142">
        <v>82</v>
      </c>
      <c r="E155" s="81">
        <f t="shared" ref="E155:L155" si="33">1 - (E156)</f>
        <v>7.2000000000000064E-2</v>
      </c>
      <c r="F155" s="81">
        <f t="shared" si="33"/>
        <v>6.800000000000006E-2</v>
      </c>
      <c r="G155" s="81">
        <f t="shared" si="33"/>
        <v>6.4000000000000057E-2</v>
      </c>
      <c r="H155" s="81">
        <f t="shared" si="33"/>
        <v>6.6000000000000059E-2</v>
      </c>
      <c r="I155" s="82">
        <f t="shared" si="33"/>
        <v>5.600000000000005E-2</v>
      </c>
      <c r="J155" s="82">
        <f t="shared" si="33"/>
        <v>9.9999999999999978E-2</v>
      </c>
      <c r="K155" s="82">
        <f t="shared" si="33"/>
        <v>5.600000000000005E-2</v>
      </c>
      <c r="L155" s="82">
        <f t="shared" si="33"/>
        <v>5.600000000000005E-2</v>
      </c>
      <c r="M155" s="1"/>
    </row>
    <row r="156" spans="1:14">
      <c r="A156" s="79" t="s">
        <v>657</v>
      </c>
      <c r="B156" s="141">
        <f>B155*0.15</f>
        <v>6.3</v>
      </c>
      <c r="C156" s="141">
        <f>(100-D156)/100</f>
        <v>0.877</v>
      </c>
      <c r="D156" s="141">
        <f>D155*0.15</f>
        <v>12.299999999999999</v>
      </c>
      <c r="E156" s="77">
        <v>0.92799999999999994</v>
      </c>
      <c r="F156" s="77">
        <v>0.93199999999999994</v>
      </c>
      <c r="G156" s="77">
        <v>0.93599999999999994</v>
      </c>
      <c r="H156" s="77">
        <v>0.93399999999999994</v>
      </c>
      <c r="I156" s="77">
        <v>0.94399999999999995</v>
      </c>
      <c r="J156" s="77">
        <v>0.9</v>
      </c>
      <c r="K156" s="77">
        <v>0.94399999999999995</v>
      </c>
      <c r="L156" s="77">
        <v>0.94399999999999995</v>
      </c>
      <c r="M156" s="1"/>
    </row>
    <row r="157" spans="1:14">
      <c r="A157" s="144" t="s">
        <v>860</v>
      </c>
      <c r="B157" s="142">
        <v>42</v>
      </c>
      <c r="C157" s="142"/>
      <c r="D157" s="142">
        <v>82</v>
      </c>
      <c r="E157" s="81">
        <f t="shared" ref="E157:L157" si="34">1 - (E158)</f>
        <v>7.2000000000000064E-2</v>
      </c>
      <c r="F157" s="81">
        <f t="shared" si="34"/>
        <v>6.800000000000006E-2</v>
      </c>
      <c r="G157" s="81">
        <f t="shared" si="34"/>
        <v>6.4000000000000057E-2</v>
      </c>
      <c r="H157" s="81">
        <f t="shared" si="34"/>
        <v>6.6000000000000059E-2</v>
      </c>
      <c r="I157" s="82">
        <f t="shared" si="34"/>
        <v>5.600000000000005E-2</v>
      </c>
      <c r="J157" s="82">
        <f t="shared" si="34"/>
        <v>9.9999999999999978E-2</v>
      </c>
      <c r="K157" s="82">
        <f t="shared" si="34"/>
        <v>5.600000000000005E-2</v>
      </c>
      <c r="L157" s="82">
        <f t="shared" si="34"/>
        <v>5.600000000000005E-2</v>
      </c>
      <c r="M157" s="1"/>
    </row>
    <row r="158" spans="1:14">
      <c r="A158" s="79" t="s">
        <v>657</v>
      </c>
      <c r="B158" s="141">
        <f>B157*0.15</f>
        <v>6.3</v>
      </c>
      <c r="C158" s="141">
        <f>(100-D158)/100</f>
        <v>0.877</v>
      </c>
      <c r="D158" s="141">
        <f>D157*0.15</f>
        <v>12.299999999999999</v>
      </c>
      <c r="E158" s="77">
        <v>0.92799999999999994</v>
      </c>
      <c r="F158" s="77">
        <v>0.93199999999999994</v>
      </c>
      <c r="G158" s="77">
        <v>0.93599999999999994</v>
      </c>
      <c r="H158" s="77">
        <v>0.93399999999999994</v>
      </c>
      <c r="I158" s="77">
        <v>0.94399999999999995</v>
      </c>
      <c r="J158" s="77">
        <v>0.9</v>
      </c>
      <c r="K158" s="77">
        <v>0.94399999999999995</v>
      </c>
      <c r="L158" s="77">
        <v>0.94399999999999995</v>
      </c>
      <c r="M158" s="1"/>
    </row>
    <row r="159" spans="1:14">
      <c r="A159" s="144" t="s">
        <v>862</v>
      </c>
      <c r="B159" s="142">
        <v>42</v>
      </c>
      <c r="C159" s="142"/>
      <c r="D159" s="142">
        <v>82</v>
      </c>
      <c r="E159" s="81">
        <f t="shared" ref="E159:L159" si="35">1 - (E160)</f>
        <v>7.2000000000000064E-2</v>
      </c>
      <c r="F159" s="81">
        <f t="shared" si="35"/>
        <v>6.800000000000006E-2</v>
      </c>
      <c r="G159" s="81">
        <f t="shared" si="35"/>
        <v>6.4000000000000057E-2</v>
      </c>
      <c r="H159" s="81">
        <f t="shared" si="35"/>
        <v>6.6000000000000059E-2</v>
      </c>
      <c r="I159" s="82">
        <f t="shared" si="35"/>
        <v>5.600000000000005E-2</v>
      </c>
      <c r="J159" s="82">
        <f t="shared" si="35"/>
        <v>5.600000000000005E-2</v>
      </c>
      <c r="K159" s="82">
        <f t="shared" si="35"/>
        <v>3.0000000000000027E-2</v>
      </c>
      <c r="L159" s="82">
        <f t="shared" si="35"/>
        <v>5.600000000000005E-2</v>
      </c>
      <c r="M159" s="1"/>
    </row>
    <row r="160" spans="1:14">
      <c r="A160" s="79" t="s">
        <v>657</v>
      </c>
      <c r="B160" s="141">
        <f>B159*0.15</f>
        <v>6.3</v>
      </c>
      <c r="C160" s="141">
        <f>(100-D160)/100</f>
        <v>0.877</v>
      </c>
      <c r="D160" s="141">
        <f>D159*0.15</f>
        <v>12.299999999999999</v>
      </c>
      <c r="E160" s="77">
        <v>0.92799999999999994</v>
      </c>
      <c r="F160" s="77">
        <v>0.93199999999999994</v>
      </c>
      <c r="G160" s="77">
        <v>0.93599999999999994</v>
      </c>
      <c r="H160" s="77">
        <v>0.93399999999999994</v>
      </c>
      <c r="I160" s="77">
        <v>0.94399999999999995</v>
      </c>
      <c r="J160" s="77">
        <v>0.94399999999999995</v>
      </c>
      <c r="K160" s="77">
        <v>0.97</v>
      </c>
      <c r="L160" s="77">
        <v>0.94399999999999995</v>
      </c>
      <c r="M160" s="1"/>
    </row>
    <row r="161" spans="1:14">
      <c r="A161" s="144" t="s">
        <v>969</v>
      </c>
      <c r="B161" s="142">
        <v>42</v>
      </c>
      <c r="C161" s="142"/>
      <c r="D161" s="142">
        <v>82</v>
      </c>
      <c r="E161" s="81">
        <f t="shared" ref="E161:L165" si="36">1 - (E162)</f>
        <v>7.2000000000000064E-2</v>
      </c>
      <c r="F161" s="81">
        <f t="shared" si="36"/>
        <v>6.800000000000006E-2</v>
      </c>
      <c r="G161" s="81">
        <f t="shared" si="36"/>
        <v>6.4000000000000057E-2</v>
      </c>
      <c r="H161" s="81">
        <f t="shared" si="36"/>
        <v>6.6000000000000059E-2</v>
      </c>
      <c r="I161" s="82">
        <f t="shared" si="36"/>
        <v>5.600000000000005E-2</v>
      </c>
      <c r="J161" s="82">
        <f t="shared" si="36"/>
        <v>5.600000000000005E-2</v>
      </c>
      <c r="K161" s="82">
        <f t="shared" si="36"/>
        <v>5.600000000000005E-2</v>
      </c>
      <c r="L161" s="82">
        <f t="shared" si="36"/>
        <v>5.600000000000005E-2</v>
      </c>
      <c r="M161" s="1"/>
    </row>
    <row r="162" spans="1:14">
      <c r="A162" s="79" t="s">
        <v>657</v>
      </c>
      <c r="B162" s="141">
        <f>B161*0.15</f>
        <v>6.3</v>
      </c>
      <c r="C162" s="141">
        <f>(100-D162)/100</f>
        <v>0.877</v>
      </c>
      <c r="D162" s="141">
        <f>D161*0.15</f>
        <v>12.299999999999999</v>
      </c>
      <c r="E162" s="77">
        <v>0.92799999999999994</v>
      </c>
      <c r="F162" s="77">
        <v>0.93199999999999994</v>
      </c>
      <c r="G162" s="77">
        <v>0.93599999999999994</v>
      </c>
      <c r="H162" s="77">
        <v>0.93399999999999994</v>
      </c>
      <c r="I162" s="77">
        <v>0.94399999999999995</v>
      </c>
      <c r="J162" s="77">
        <v>0.94399999999999995</v>
      </c>
      <c r="K162" s="77">
        <v>0.94399999999999995</v>
      </c>
      <c r="L162" s="77">
        <v>0.94399999999999995</v>
      </c>
      <c r="M162" s="1"/>
    </row>
    <row r="163" spans="1:14">
      <c r="A163" s="144" t="s">
        <v>970</v>
      </c>
      <c r="B163" s="142">
        <v>42</v>
      </c>
      <c r="C163" s="142"/>
      <c r="D163" s="142">
        <v>82</v>
      </c>
      <c r="E163" s="81">
        <f t="shared" si="36"/>
        <v>7.2000000000000064E-2</v>
      </c>
      <c r="F163" s="81">
        <f t="shared" si="36"/>
        <v>6.800000000000006E-2</v>
      </c>
      <c r="G163" s="81">
        <f t="shared" si="36"/>
        <v>6.4000000000000057E-2</v>
      </c>
      <c r="H163" s="81">
        <f t="shared" si="36"/>
        <v>6.6000000000000059E-2</v>
      </c>
      <c r="I163" s="82">
        <f t="shared" si="36"/>
        <v>5.600000000000005E-2</v>
      </c>
      <c r="J163" s="82">
        <f t="shared" si="36"/>
        <v>5.600000000000005E-2</v>
      </c>
      <c r="K163" s="82">
        <f t="shared" si="36"/>
        <v>5.600000000000005E-2</v>
      </c>
      <c r="L163" s="82">
        <f t="shared" si="36"/>
        <v>5.600000000000005E-2</v>
      </c>
      <c r="M163" s="1"/>
    </row>
    <row r="164" spans="1:14">
      <c r="A164" s="79" t="s">
        <v>657</v>
      </c>
      <c r="B164" s="141">
        <f>B163*0.15</f>
        <v>6.3</v>
      </c>
      <c r="C164" s="141">
        <f>(100-D164)/100</f>
        <v>0.877</v>
      </c>
      <c r="D164" s="141">
        <f>D163*0.15</f>
        <v>12.299999999999999</v>
      </c>
      <c r="E164" s="77">
        <v>0.92799999999999994</v>
      </c>
      <c r="F164" s="77">
        <v>0.93199999999999994</v>
      </c>
      <c r="G164" s="77">
        <v>0.93599999999999994</v>
      </c>
      <c r="H164" s="77">
        <v>0.93399999999999994</v>
      </c>
      <c r="I164" s="77">
        <v>0.94399999999999995</v>
      </c>
      <c r="J164" s="77">
        <v>0.94399999999999995</v>
      </c>
      <c r="K164" s="77">
        <v>0.94399999999999995</v>
      </c>
      <c r="L164" s="77">
        <v>0.94399999999999995</v>
      </c>
      <c r="M164" s="1"/>
    </row>
    <row r="165" spans="1:14">
      <c r="A165" s="144" t="s">
        <v>971</v>
      </c>
      <c r="B165" s="142">
        <v>42</v>
      </c>
      <c r="C165" s="142"/>
      <c r="D165" s="142">
        <v>82</v>
      </c>
      <c r="E165" s="81">
        <f t="shared" si="36"/>
        <v>7.2000000000000064E-2</v>
      </c>
      <c r="F165" s="81">
        <f t="shared" si="36"/>
        <v>6.800000000000006E-2</v>
      </c>
      <c r="G165" s="81">
        <f t="shared" si="36"/>
        <v>6.4000000000000057E-2</v>
      </c>
      <c r="H165" s="81">
        <f t="shared" si="36"/>
        <v>6.6000000000000059E-2</v>
      </c>
      <c r="I165" s="82">
        <f t="shared" si="36"/>
        <v>5.600000000000005E-2</v>
      </c>
      <c r="J165" s="82">
        <f t="shared" si="36"/>
        <v>5.600000000000005E-2</v>
      </c>
      <c r="K165" s="82">
        <f t="shared" si="36"/>
        <v>5.600000000000005E-2</v>
      </c>
      <c r="L165" s="82">
        <f t="shared" si="36"/>
        <v>5.600000000000005E-2</v>
      </c>
      <c r="M165" s="1"/>
    </row>
    <row r="166" spans="1:14">
      <c r="A166" s="79" t="s">
        <v>657</v>
      </c>
      <c r="B166" s="141">
        <f>B165*0.15</f>
        <v>6.3</v>
      </c>
      <c r="C166" s="141">
        <f>(100-D166)/100</f>
        <v>0.877</v>
      </c>
      <c r="D166" s="141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0.94399999999999995</v>
      </c>
      <c r="M166" s="1"/>
    </row>
    <row r="167" spans="1:14">
      <c r="A167" s="55" t="s">
        <v>697</v>
      </c>
      <c r="B167" s="142">
        <v>40</v>
      </c>
      <c r="C167" s="142"/>
      <c r="D167" s="142">
        <v>80</v>
      </c>
      <c r="E167" s="81">
        <f t="shared" ref="E167:L167" si="37">1 - (E168) * (E169) * (E170) * (E171)</f>
        <v>0.37480633750000003</v>
      </c>
      <c r="F167" s="81">
        <f t="shared" si="37"/>
        <v>0.35656423374000001</v>
      </c>
      <c r="G167" s="81">
        <f>1 - (G168) * (G169) * (G170) * (G171)</f>
        <v>0.33795981574000011</v>
      </c>
      <c r="H167" s="81">
        <f>1 - (H168) * (H169) * (H170) * (H171)</f>
        <v>0.34730758144000007</v>
      </c>
      <c r="I167" s="82">
        <f t="shared" si="37"/>
        <v>0.41885439999999996</v>
      </c>
      <c r="J167" s="82">
        <f t="shared" si="37"/>
        <v>0.27992968750000002</v>
      </c>
      <c r="K167" s="82">
        <f t="shared" si="37"/>
        <v>0.27992968750000002</v>
      </c>
      <c r="L167" s="82">
        <f t="shared" si="37"/>
        <v>0.41885439999999996</v>
      </c>
      <c r="M167" s="1"/>
    </row>
    <row r="168" spans="1:14">
      <c r="A168" s="79" t="s">
        <v>657</v>
      </c>
      <c r="B168" s="141">
        <f>B167*0.15</f>
        <v>6</v>
      </c>
      <c r="C168" s="141">
        <f>(100-D168)/100</f>
        <v>0.88</v>
      </c>
      <c r="D168" s="141">
        <f>D167*0.15</f>
        <v>12</v>
      </c>
      <c r="E168" s="77">
        <v>0.92999999999999994</v>
      </c>
      <c r="F168" s="77">
        <v>0.93399999999999994</v>
      </c>
      <c r="G168" s="77">
        <v>0.93799999999999994</v>
      </c>
      <c r="H168" s="77">
        <v>0.93599999999999994</v>
      </c>
      <c r="I168" s="77">
        <v>0.92</v>
      </c>
      <c r="J168" s="77">
        <v>0.95</v>
      </c>
      <c r="K168" s="77">
        <v>0.95</v>
      </c>
      <c r="L168" s="77">
        <v>0.92</v>
      </c>
      <c r="M168" s="1"/>
    </row>
    <row r="169" spans="1:14">
      <c r="A169" s="79" t="s">
        <v>658</v>
      </c>
      <c r="B169" s="141">
        <f>B167*0.4</f>
        <v>16</v>
      </c>
      <c r="C169" s="141">
        <f>(100-D169)/100</f>
        <v>0.68</v>
      </c>
      <c r="D169" s="141">
        <f>D167*0.4</f>
        <v>32</v>
      </c>
      <c r="E169" s="77">
        <v>0.82499999999999996</v>
      </c>
      <c r="F169" s="77">
        <v>0.83499999999999996</v>
      </c>
      <c r="G169" s="77">
        <v>0.84499999999999997</v>
      </c>
      <c r="H169" s="77">
        <v>0.84</v>
      </c>
      <c r="I169" s="77">
        <v>0.8</v>
      </c>
      <c r="J169" s="77">
        <v>0.875</v>
      </c>
      <c r="K169" s="77">
        <v>0.875</v>
      </c>
      <c r="L169" s="77">
        <v>0.8</v>
      </c>
      <c r="M169" s="1"/>
      <c r="N169">
        <v>28</v>
      </c>
    </row>
    <row r="170" spans="1:14">
      <c r="A170" s="79" t="s">
        <v>798</v>
      </c>
      <c r="B170" s="141">
        <f>B167*0.15</f>
        <v>6</v>
      </c>
      <c r="C170" s="141">
        <f>(100-D170)/100</f>
        <v>0.88</v>
      </c>
      <c r="D170" s="141">
        <f>D167*0.15</f>
        <v>12</v>
      </c>
      <c r="E170" s="77">
        <v>0.94750000000000001</v>
      </c>
      <c r="F170" s="77">
        <v>0.95050000000000001</v>
      </c>
      <c r="G170" s="77">
        <v>0.95350000000000001</v>
      </c>
      <c r="H170" s="77">
        <v>0.95199999999999996</v>
      </c>
      <c r="I170" s="77">
        <v>0.94</v>
      </c>
      <c r="J170" s="77">
        <v>0.96250000000000002</v>
      </c>
      <c r="K170" s="77">
        <v>0.96250000000000002</v>
      </c>
      <c r="L170" s="77">
        <v>0.94</v>
      </c>
      <c r="M170" s="1"/>
      <c r="N170" s="62">
        <f>1-(N169*0.2)/100</f>
        <v>0.94399999999999995</v>
      </c>
    </row>
    <row r="171" spans="1:14">
      <c r="A171" s="79" t="s">
        <v>660</v>
      </c>
      <c r="B171" s="141">
        <f>B167*0.3</f>
        <v>12</v>
      </c>
      <c r="C171" s="141">
        <f>(100-D171)/100</f>
        <v>0.76</v>
      </c>
      <c r="D171" s="141">
        <f>D167*0.3</f>
        <v>24</v>
      </c>
      <c r="E171" s="77">
        <v>0.86</v>
      </c>
      <c r="F171" s="77">
        <v>0.86799999999999999</v>
      </c>
      <c r="G171" s="77">
        <v>0.876</v>
      </c>
      <c r="H171" s="77">
        <v>0.872</v>
      </c>
      <c r="I171" s="77">
        <v>0.84</v>
      </c>
      <c r="J171" s="77">
        <v>0.9</v>
      </c>
      <c r="K171" s="77">
        <v>0.9</v>
      </c>
      <c r="L171" s="77">
        <v>0.84</v>
      </c>
      <c r="M171" s="1"/>
      <c r="N171" s="62">
        <f>1-(N169*0.5)/100</f>
        <v>0.86</v>
      </c>
    </row>
    <row r="172" spans="1:14">
      <c r="A172" s="55" t="s">
        <v>845</v>
      </c>
      <c r="B172" s="142">
        <v>40</v>
      </c>
      <c r="C172" s="142"/>
      <c r="D172" s="142">
        <v>80</v>
      </c>
      <c r="E172" s="81">
        <f t="shared" ref="E172:L172" si="38">1 - (E173) * (E174) * (E175) * (E176)</f>
        <v>0.37480633750000003</v>
      </c>
      <c r="F172" s="81">
        <f t="shared" si="38"/>
        <v>0.35656423374000001</v>
      </c>
      <c r="G172" s="81">
        <f t="shared" si="38"/>
        <v>0.33795981574000011</v>
      </c>
      <c r="H172" s="81">
        <f t="shared" si="38"/>
        <v>0.34730758144000007</v>
      </c>
      <c r="I172" s="82">
        <f t="shared" si="38"/>
        <v>0.37480633750000003</v>
      </c>
      <c r="J172" s="82">
        <f t="shared" si="38"/>
        <v>0.30936446464000011</v>
      </c>
      <c r="K172" s="82">
        <f t="shared" si="38"/>
        <v>0.50049999999999994</v>
      </c>
      <c r="L172" s="82">
        <f t="shared" si="38"/>
        <v>0.27992968750000002</v>
      </c>
      <c r="M172" s="1"/>
      <c r="N172" s="62">
        <f>1-(N169*0.15)/100</f>
        <v>0.95799999999999996</v>
      </c>
    </row>
    <row r="173" spans="1:14">
      <c r="A173" s="79" t="s">
        <v>657</v>
      </c>
      <c r="B173" s="141">
        <f>B172*0.15</f>
        <v>6</v>
      </c>
      <c r="C173" s="141">
        <f>(100-D173)/100</f>
        <v>0.88</v>
      </c>
      <c r="D173" s="141">
        <f>D172*0.15</f>
        <v>12</v>
      </c>
      <c r="E173" s="77">
        <v>0.92999999999999994</v>
      </c>
      <c r="F173" s="77">
        <v>0.93399999999999994</v>
      </c>
      <c r="G173" s="77">
        <v>0.93799999999999994</v>
      </c>
      <c r="H173" s="77">
        <v>0.93599999999999994</v>
      </c>
      <c r="I173" s="77">
        <v>0.93</v>
      </c>
      <c r="J173" s="77">
        <v>0.94399999999999995</v>
      </c>
      <c r="K173" s="77">
        <v>0.9</v>
      </c>
      <c r="L173" s="77">
        <v>0.95</v>
      </c>
      <c r="M173" s="1"/>
      <c r="N173" s="62">
        <f>1-(N169*0.4)/100</f>
        <v>0.88800000000000001</v>
      </c>
    </row>
    <row r="174" spans="1:14">
      <c r="A174" s="79" t="s">
        <v>658</v>
      </c>
      <c r="B174" s="141">
        <f>B172*0.4</f>
        <v>16</v>
      </c>
      <c r="C174" s="141">
        <f>(100-D174)/100</f>
        <v>0.68</v>
      </c>
      <c r="D174" s="141">
        <f>D172*0.4</f>
        <v>32</v>
      </c>
      <c r="E174" s="77">
        <v>0.82499999999999996</v>
      </c>
      <c r="F174" s="77">
        <v>0.83499999999999996</v>
      </c>
      <c r="G174" s="77">
        <v>0.84499999999999997</v>
      </c>
      <c r="H174" s="77">
        <v>0.84</v>
      </c>
      <c r="I174" s="77">
        <v>0.82499999999999996</v>
      </c>
      <c r="J174" s="77">
        <v>0.86</v>
      </c>
      <c r="K174" s="77">
        <v>0.75</v>
      </c>
      <c r="L174" s="77">
        <v>0.875</v>
      </c>
      <c r="M174" s="1"/>
    </row>
    <row r="175" spans="1:14">
      <c r="A175" s="79" t="s">
        <v>798</v>
      </c>
      <c r="B175" s="141">
        <f>B172*0.15</f>
        <v>6</v>
      </c>
      <c r="C175" s="141">
        <f>(100-D175)/100</f>
        <v>0.88</v>
      </c>
      <c r="D175" s="141">
        <f>D172*0.15</f>
        <v>12</v>
      </c>
      <c r="E175" s="77">
        <v>0.94750000000000001</v>
      </c>
      <c r="F175" s="77">
        <v>0.95050000000000001</v>
      </c>
      <c r="G175" s="77">
        <v>0.95350000000000001</v>
      </c>
      <c r="H175" s="77">
        <v>0.95199999999999996</v>
      </c>
      <c r="I175" s="77">
        <v>0.94750000000000001</v>
      </c>
      <c r="J175" s="77">
        <v>0.95799999999999996</v>
      </c>
      <c r="K175" s="77">
        <v>0.92500000000000004</v>
      </c>
      <c r="L175" s="77">
        <v>0.96250000000000002</v>
      </c>
      <c r="M175" s="1"/>
    </row>
    <row r="176" spans="1:14">
      <c r="A176" s="79" t="s">
        <v>660</v>
      </c>
      <c r="B176" s="141">
        <f>B172*0.3</f>
        <v>12</v>
      </c>
      <c r="C176" s="141">
        <f>(100-D176)/100</f>
        <v>0.76</v>
      </c>
      <c r="D176" s="141">
        <f>D172*0.3</f>
        <v>24</v>
      </c>
      <c r="E176" s="77">
        <v>0.86</v>
      </c>
      <c r="F176" s="77">
        <v>0.86799999999999999</v>
      </c>
      <c r="G176" s="77">
        <v>0.876</v>
      </c>
      <c r="H176" s="77">
        <v>0.872</v>
      </c>
      <c r="I176" s="77">
        <v>0.86</v>
      </c>
      <c r="J176" s="77">
        <v>0.88800000000000001</v>
      </c>
      <c r="K176" s="77">
        <v>0.8</v>
      </c>
      <c r="L176" s="77">
        <v>0.9</v>
      </c>
      <c r="M176" s="1"/>
    </row>
    <row r="177" spans="1:13">
      <c r="A177" s="55" t="s">
        <v>957</v>
      </c>
      <c r="B177" s="142">
        <v>40</v>
      </c>
      <c r="C177" s="142"/>
      <c r="D177" s="142">
        <v>80</v>
      </c>
      <c r="E177" s="81">
        <f t="shared" ref="E177:L177" si="39">1 - (E178)</f>
        <v>7.0000000000000062E-2</v>
      </c>
      <c r="F177" s="81">
        <f t="shared" si="39"/>
        <v>6.6000000000000059E-2</v>
      </c>
      <c r="G177" s="81">
        <f t="shared" si="39"/>
        <v>6.2000000000000055E-2</v>
      </c>
      <c r="H177" s="81">
        <f t="shared" si="39"/>
        <v>6.4000000000000057E-2</v>
      </c>
      <c r="I177" s="82">
        <f t="shared" si="39"/>
        <v>6.9999999999999951E-2</v>
      </c>
      <c r="J177" s="82">
        <f t="shared" si="39"/>
        <v>5.600000000000005E-2</v>
      </c>
      <c r="K177" s="82">
        <f t="shared" si="39"/>
        <v>9.9999999999999978E-2</v>
      </c>
      <c r="L177" s="82">
        <f t="shared" si="39"/>
        <v>5.0000000000000044E-2</v>
      </c>
      <c r="M177" s="1"/>
    </row>
    <row r="178" spans="1:13">
      <c r="A178" s="79" t="s">
        <v>657</v>
      </c>
      <c r="B178" s="141">
        <f>B177*0.15</f>
        <v>6</v>
      </c>
      <c r="C178" s="141">
        <f>(100-D178)/100</f>
        <v>0.88</v>
      </c>
      <c r="D178" s="141">
        <f>D177*0.15</f>
        <v>12</v>
      </c>
      <c r="E178" s="77">
        <v>0.92999999999999994</v>
      </c>
      <c r="F178" s="77">
        <v>0.93399999999999994</v>
      </c>
      <c r="G178" s="77">
        <v>0.93799999999999994</v>
      </c>
      <c r="H178" s="77">
        <v>0.93599999999999994</v>
      </c>
      <c r="I178" s="77">
        <v>0.93</v>
      </c>
      <c r="J178" s="77">
        <v>0.94399999999999995</v>
      </c>
      <c r="K178" s="77">
        <v>0.9</v>
      </c>
      <c r="L178" s="77">
        <v>0.95</v>
      </c>
      <c r="M178" s="1"/>
    </row>
    <row r="179" spans="1:13">
      <c r="A179" s="55" t="s">
        <v>791</v>
      </c>
      <c r="B179" s="142">
        <v>40</v>
      </c>
      <c r="C179" s="142"/>
      <c r="D179" s="142">
        <v>80</v>
      </c>
      <c r="E179" s="81">
        <f t="shared" ref="E179:L179" si="40">1 - (E180)</f>
        <v>7.0000000000000062E-2</v>
      </c>
      <c r="F179" s="81">
        <f t="shared" si="40"/>
        <v>6.6000000000000059E-2</v>
      </c>
      <c r="G179" s="81">
        <f t="shared" si="40"/>
        <v>6.2000000000000055E-2</v>
      </c>
      <c r="H179" s="81">
        <f t="shared" si="40"/>
        <v>6.4000000000000057E-2</v>
      </c>
      <c r="I179" s="82">
        <f t="shared" si="40"/>
        <v>6.9999999999999951E-2</v>
      </c>
      <c r="J179" s="82">
        <f t="shared" si="40"/>
        <v>6.9999999999999951E-2</v>
      </c>
      <c r="K179" s="82">
        <f t="shared" si="40"/>
        <v>6.9999999999999951E-2</v>
      </c>
      <c r="L179" s="82">
        <f t="shared" si="40"/>
        <v>9.9999999999999978E-2</v>
      </c>
      <c r="M179" s="1"/>
    </row>
    <row r="180" spans="1:13">
      <c r="A180" s="79" t="s">
        <v>657</v>
      </c>
      <c r="B180" s="141">
        <f>B179*0.15</f>
        <v>6</v>
      </c>
      <c r="C180" s="141">
        <f>(100-D180)/100</f>
        <v>0.88</v>
      </c>
      <c r="D180" s="141">
        <f>D179*0.15</f>
        <v>12</v>
      </c>
      <c r="E180" s="77">
        <v>0.92999999999999994</v>
      </c>
      <c r="F180" s="77">
        <v>0.93399999999999994</v>
      </c>
      <c r="G180" s="77">
        <v>0.93799999999999994</v>
      </c>
      <c r="H180" s="77">
        <v>0.93599999999999994</v>
      </c>
      <c r="I180" s="77">
        <v>0.93</v>
      </c>
      <c r="J180" s="77">
        <v>0.93</v>
      </c>
      <c r="K180" s="77">
        <v>0.93</v>
      </c>
      <c r="L180" s="77">
        <v>0.9</v>
      </c>
      <c r="M180" s="1"/>
    </row>
    <row r="181" spans="1:13">
      <c r="A181" s="55" t="s">
        <v>859</v>
      </c>
      <c r="B181" s="142">
        <v>40</v>
      </c>
      <c r="C181" s="142"/>
      <c r="D181" s="142">
        <v>80</v>
      </c>
      <c r="E181" s="81">
        <f t="shared" ref="E181:L181" si="41">1 - (E182)</f>
        <v>7.0000000000000062E-2</v>
      </c>
      <c r="F181" s="81">
        <f t="shared" si="41"/>
        <v>6.6000000000000059E-2</v>
      </c>
      <c r="G181" s="81">
        <f t="shared" si="41"/>
        <v>6.2000000000000055E-2</v>
      </c>
      <c r="H181" s="81">
        <f t="shared" si="41"/>
        <v>6.4000000000000057E-2</v>
      </c>
      <c r="I181" s="82">
        <f t="shared" si="41"/>
        <v>6.9999999999999951E-2</v>
      </c>
      <c r="J181" s="82">
        <f t="shared" si="41"/>
        <v>6.9999999999999951E-2</v>
      </c>
      <c r="K181" s="82">
        <f t="shared" si="41"/>
        <v>6.9999999999999951E-2</v>
      </c>
      <c r="L181" s="82">
        <f t="shared" si="41"/>
        <v>6.9999999999999951E-2</v>
      </c>
      <c r="M181" s="1"/>
    </row>
    <row r="182" spans="1:13">
      <c r="A182" s="79" t="s">
        <v>657</v>
      </c>
      <c r="B182" s="141">
        <f>B181*0.15</f>
        <v>6</v>
      </c>
      <c r="C182" s="141">
        <f>(100-D182)/100</f>
        <v>0.88</v>
      </c>
      <c r="D182" s="141">
        <f>D181*0.15</f>
        <v>12</v>
      </c>
      <c r="E182" s="77">
        <v>0.92999999999999994</v>
      </c>
      <c r="F182" s="77">
        <v>0.93399999999999994</v>
      </c>
      <c r="G182" s="77">
        <v>0.93799999999999994</v>
      </c>
      <c r="H182" s="77">
        <v>0.93599999999999994</v>
      </c>
      <c r="I182" s="77">
        <v>0.93</v>
      </c>
      <c r="J182" s="77">
        <v>0.93</v>
      </c>
      <c r="K182" s="77">
        <v>0.93</v>
      </c>
      <c r="L182" s="77">
        <v>0.93</v>
      </c>
      <c r="M182" s="1"/>
    </row>
    <row r="183" spans="1:13">
      <c r="A183" s="55" t="s">
        <v>976</v>
      </c>
      <c r="B183" s="142">
        <v>40</v>
      </c>
      <c r="C183" s="142"/>
      <c r="D183" s="142">
        <v>80</v>
      </c>
      <c r="E183" s="81">
        <f t="shared" ref="E183:L185" si="42">1 - (E184)</f>
        <v>7.0000000000000062E-2</v>
      </c>
      <c r="F183" s="81">
        <f t="shared" si="42"/>
        <v>6.6000000000000059E-2</v>
      </c>
      <c r="G183" s="81">
        <f t="shared" si="42"/>
        <v>6.2000000000000055E-2</v>
      </c>
      <c r="H183" s="81">
        <f t="shared" si="42"/>
        <v>6.4000000000000057E-2</v>
      </c>
      <c r="I183" s="82">
        <f t="shared" si="42"/>
        <v>6.9999999999999951E-2</v>
      </c>
      <c r="J183" s="82">
        <f t="shared" si="42"/>
        <v>9.9999999999999978E-2</v>
      </c>
      <c r="K183" s="82">
        <f t="shared" si="42"/>
        <v>5.600000000000005E-2</v>
      </c>
      <c r="L183" s="82">
        <f t="shared" si="42"/>
        <v>6.9999999999999951E-2</v>
      </c>
      <c r="M183" s="1"/>
    </row>
    <row r="184" spans="1:13">
      <c r="A184" s="79" t="s">
        <v>657</v>
      </c>
      <c r="B184" s="141">
        <f>B183*0.15</f>
        <v>6</v>
      </c>
      <c r="C184" s="141">
        <f>(100-D184)/100</f>
        <v>0.88</v>
      </c>
      <c r="D184" s="141">
        <f>D183*0.15</f>
        <v>12</v>
      </c>
      <c r="E184" s="77">
        <v>0.92999999999999994</v>
      </c>
      <c r="F184" s="77">
        <v>0.93399999999999994</v>
      </c>
      <c r="G184" s="77">
        <v>0.93799999999999994</v>
      </c>
      <c r="H184" s="77">
        <v>0.93599999999999994</v>
      </c>
      <c r="I184" s="77">
        <v>0.93</v>
      </c>
      <c r="J184" s="77">
        <v>0.9</v>
      </c>
      <c r="K184" s="77">
        <v>0.94399999999999995</v>
      </c>
      <c r="L184" s="77">
        <v>0.93</v>
      </c>
      <c r="M184" s="1"/>
    </row>
    <row r="185" spans="1:13">
      <c r="A185" s="55" t="s">
        <v>977</v>
      </c>
      <c r="B185" s="142">
        <v>40</v>
      </c>
      <c r="C185" s="142"/>
      <c r="D185" s="142">
        <v>80</v>
      </c>
      <c r="E185" s="81">
        <f t="shared" si="42"/>
        <v>7.0000000000000062E-2</v>
      </c>
      <c r="F185" s="81">
        <f t="shared" si="42"/>
        <v>6.6000000000000059E-2</v>
      </c>
      <c r="G185" s="81">
        <f t="shared" si="42"/>
        <v>6.2000000000000055E-2</v>
      </c>
      <c r="H185" s="81">
        <f t="shared" si="42"/>
        <v>6.4000000000000057E-2</v>
      </c>
      <c r="I185" s="82">
        <f t="shared" si="42"/>
        <v>6.9999999999999951E-2</v>
      </c>
      <c r="J185" s="82">
        <f t="shared" si="42"/>
        <v>6.9999999999999951E-2</v>
      </c>
      <c r="K185" s="82">
        <f t="shared" si="42"/>
        <v>5.600000000000005E-2</v>
      </c>
      <c r="L185" s="82">
        <f t="shared" si="42"/>
        <v>9.9999999999999978E-2</v>
      </c>
      <c r="M185" s="1"/>
    </row>
    <row r="186" spans="1:13">
      <c r="A186" s="79" t="s">
        <v>657</v>
      </c>
      <c r="B186" s="141">
        <f>B185*0.15</f>
        <v>6</v>
      </c>
      <c r="C186" s="141">
        <f>(100-D186)/100</f>
        <v>0.88</v>
      </c>
      <c r="D186" s="141">
        <f>D185*0.15</f>
        <v>12</v>
      </c>
      <c r="E186" s="77">
        <v>0.92999999999999994</v>
      </c>
      <c r="F186" s="77">
        <v>0.93399999999999994</v>
      </c>
      <c r="G186" s="77">
        <v>0.93799999999999994</v>
      </c>
      <c r="H186" s="77">
        <v>0.93599999999999994</v>
      </c>
      <c r="I186" s="77">
        <v>0.93</v>
      </c>
      <c r="J186" s="77">
        <v>0.93</v>
      </c>
      <c r="K186" s="77">
        <v>0.94399999999999995</v>
      </c>
      <c r="L186" s="77">
        <v>0.9</v>
      </c>
      <c r="M186" s="1"/>
    </row>
    <row r="187" spans="1:13">
      <c r="A187" s="155" t="s">
        <v>669</v>
      </c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"/>
    </row>
    <row r="188" spans="1:13">
      <c r="A188" s="22" t="s">
        <v>662</v>
      </c>
      <c r="B188" s="22" t="s">
        <v>656</v>
      </c>
      <c r="C188" s="22"/>
      <c r="D188" s="22" t="s">
        <v>661</v>
      </c>
      <c r="E188" s="22" t="s">
        <v>663</v>
      </c>
      <c r="F188" s="22" t="s">
        <v>664</v>
      </c>
      <c r="G188" s="22" t="s">
        <v>665</v>
      </c>
      <c r="H188" s="22" t="s">
        <v>666</v>
      </c>
      <c r="I188" s="22" t="s">
        <v>1</v>
      </c>
      <c r="J188" s="22" t="s">
        <v>2</v>
      </c>
      <c r="K188" s="22" t="s">
        <v>3</v>
      </c>
      <c r="L188" s="22" t="s">
        <v>4</v>
      </c>
      <c r="M188" s="1"/>
    </row>
    <row r="189" spans="1:13">
      <c r="A189" s="55" t="s">
        <v>698</v>
      </c>
      <c r="B189" s="142">
        <v>38</v>
      </c>
      <c r="C189" s="142"/>
      <c r="D189" s="142">
        <v>78</v>
      </c>
      <c r="E189" s="81">
        <f t="shared" ref="E189:L189" si="43">1 - (E190) * (E191) * (E192) * (E193)</f>
        <v>0.36573030784000016</v>
      </c>
      <c r="F189" s="81">
        <f t="shared" si="43"/>
        <v>0.34730758144000007</v>
      </c>
      <c r="G189" s="81">
        <f>1 - (G190) * (G191) * (G192) * (G193)</f>
        <v>0.32852040000000016</v>
      </c>
      <c r="H189" s="81">
        <f t="shared" si="43"/>
        <v>0.33795981574000011</v>
      </c>
      <c r="I189" s="82">
        <f t="shared" si="43"/>
        <v>0.37480633750000003</v>
      </c>
      <c r="J189" s="82">
        <f t="shared" si="43"/>
        <v>0.37480633750000003</v>
      </c>
      <c r="K189" s="82">
        <f t="shared" si="43"/>
        <v>0.30936446464000011</v>
      </c>
      <c r="L189" s="82">
        <f t="shared" si="43"/>
        <v>0.30936446464000011</v>
      </c>
      <c r="M189" s="1"/>
    </row>
    <row r="190" spans="1:13">
      <c r="A190" s="79" t="s">
        <v>657</v>
      </c>
      <c r="B190" s="141">
        <f>B189*0.15</f>
        <v>5.7</v>
      </c>
      <c r="C190" s="141">
        <f>(100-D190)/100</f>
        <v>0.88300000000000001</v>
      </c>
      <c r="D190" s="141">
        <f>D189*0.15</f>
        <v>11.7</v>
      </c>
      <c r="E190" s="77">
        <v>0.93199999999999994</v>
      </c>
      <c r="F190" s="77">
        <v>0.93599999999999994</v>
      </c>
      <c r="G190" s="77">
        <v>0.94</v>
      </c>
      <c r="H190" s="77">
        <v>0.93799999999999994</v>
      </c>
      <c r="I190" s="77">
        <v>0.93</v>
      </c>
      <c r="J190" s="77">
        <v>0.93</v>
      </c>
      <c r="K190" s="77">
        <v>0.94399999999999995</v>
      </c>
      <c r="L190" s="77">
        <v>0.94399999999999995</v>
      </c>
      <c r="M190" s="1"/>
    </row>
    <row r="191" spans="1:13">
      <c r="A191" s="79" t="s">
        <v>658</v>
      </c>
      <c r="B191" s="141">
        <f>B189*0.4</f>
        <v>15.200000000000001</v>
      </c>
      <c r="C191" s="141">
        <f>(100-D191)/100</f>
        <v>0.68799999999999994</v>
      </c>
      <c r="D191" s="141">
        <f>D189*0.4</f>
        <v>31.200000000000003</v>
      </c>
      <c r="E191" s="77">
        <v>0.83</v>
      </c>
      <c r="F191" s="77">
        <v>0.84</v>
      </c>
      <c r="G191" s="77">
        <v>0.85</v>
      </c>
      <c r="H191" s="77">
        <v>0.84499999999999997</v>
      </c>
      <c r="I191" s="77">
        <v>0.82499999999999996</v>
      </c>
      <c r="J191" s="77">
        <v>0.82499999999999996</v>
      </c>
      <c r="K191" s="77">
        <v>0.86</v>
      </c>
      <c r="L191" s="77">
        <v>0.86</v>
      </c>
      <c r="M191" s="1"/>
    </row>
    <row r="192" spans="1:13">
      <c r="A192" s="79" t="s">
        <v>798</v>
      </c>
      <c r="B192" s="141">
        <f>B189*0.15</f>
        <v>5.7</v>
      </c>
      <c r="C192" s="141">
        <f>(100-D192)/100</f>
        <v>0.88300000000000001</v>
      </c>
      <c r="D192" s="141">
        <f>D189*0.15</f>
        <v>11.7</v>
      </c>
      <c r="E192" s="77">
        <v>0.94899999999999995</v>
      </c>
      <c r="F192" s="77">
        <v>0.95199999999999996</v>
      </c>
      <c r="G192" s="77">
        <v>0.95499999999999996</v>
      </c>
      <c r="H192" s="77">
        <v>0.95350000000000001</v>
      </c>
      <c r="I192" s="77">
        <v>0.94750000000000001</v>
      </c>
      <c r="J192" s="77">
        <v>0.94750000000000001</v>
      </c>
      <c r="K192" s="77">
        <v>0.95799999999999996</v>
      </c>
      <c r="L192" s="77">
        <v>0.95799999999999996</v>
      </c>
      <c r="M192" s="1"/>
    </row>
    <row r="193" spans="1:14">
      <c r="A193" s="79" t="s">
        <v>660</v>
      </c>
      <c r="B193" s="141">
        <f>B189*0.3</f>
        <v>11.4</v>
      </c>
      <c r="C193" s="141">
        <f>(100-D193)/100</f>
        <v>0.7659999999999999</v>
      </c>
      <c r="D193" s="141">
        <f>D189*0.3</f>
        <v>23.4</v>
      </c>
      <c r="E193" s="77">
        <v>0.86399999999999999</v>
      </c>
      <c r="F193" s="77">
        <v>0.872</v>
      </c>
      <c r="G193" s="77">
        <v>0.88</v>
      </c>
      <c r="H193" s="77">
        <v>0.876</v>
      </c>
      <c r="I193" s="77">
        <v>0.86</v>
      </c>
      <c r="J193" s="77">
        <v>0.86</v>
      </c>
      <c r="K193" s="77">
        <v>0.88800000000000001</v>
      </c>
      <c r="L193" s="77">
        <v>0.88800000000000001</v>
      </c>
      <c r="M193" s="1"/>
    </row>
    <row r="194" spans="1:14">
      <c r="A194" s="55" t="s">
        <v>963</v>
      </c>
      <c r="B194" s="142">
        <v>38</v>
      </c>
      <c r="C194" s="142"/>
      <c r="D194" s="142">
        <v>78</v>
      </c>
      <c r="E194" s="81">
        <f t="shared" ref="E194:F194" si="44">1 - (E195) * (E196) * (E197) * (E198)</f>
        <v>0.36573030784000016</v>
      </c>
      <c r="F194" s="81">
        <f t="shared" si="44"/>
        <v>0.34730758144000007</v>
      </c>
      <c r="G194" s="81">
        <f>1 - (G195) * (G196) * (G197) * (G198)</f>
        <v>0.32852040000000016</v>
      </c>
      <c r="H194" s="81">
        <f t="shared" ref="H194:L194" si="45">1 - (H195) * (H196) * (H197) * (H198)</f>
        <v>0.33795981574000011</v>
      </c>
      <c r="I194" s="82">
        <f t="shared" si="45"/>
        <v>0.30936446464000011</v>
      </c>
      <c r="J194" s="82">
        <f t="shared" si="45"/>
        <v>0.30936446464000011</v>
      </c>
      <c r="K194" s="82">
        <f t="shared" si="45"/>
        <v>0.30936446464000011</v>
      </c>
      <c r="L194" s="82">
        <f t="shared" si="45"/>
        <v>0.37480633750000003</v>
      </c>
      <c r="M194" s="1"/>
    </row>
    <row r="195" spans="1:14">
      <c r="A195" s="79" t="s">
        <v>657</v>
      </c>
      <c r="B195" s="141">
        <f>B194*0.15</f>
        <v>5.7</v>
      </c>
      <c r="C195" s="141">
        <f>(100-D195)/100</f>
        <v>0.88300000000000001</v>
      </c>
      <c r="D195" s="141">
        <f>D194*0.15</f>
        <v>11.7</v>
      </c>
      <c r="E195" s="77">
        <v>0.93199999999999994</v>
      </c>
      <c r="F195" s="77">
        <v>0.93599999999999994</v>
      </c>
      <c r="G195" s="77">
        <v>0.94</v>
      </c>
      <c r="H195" s="77">
        <v>0.93799999999999994</v>
      </c>
      <c r="I195" s="77">
        <v>0.94399999999999995</v>
      </c>
      <c r="J195" s="77">
        <v>0.94399999999999995</v>
      </c>
      <c r="K195" s="77">
        <v>0.94399999999999995</v>
      </c>
      <c r="L195" s="77">
        <v>0.93</v>
      </c>
      <c r="M195" s="1"/>
    </row>
    <row r="196" spans="1:14">
      <c r="A196" s="79" t="s">
        <v>658</v>
      </c>
      <c r="B196" s="141">
        <f>B194*0.4</f>
        <v>15.200000000000001</v>
      </c>
      <c r="C196" s="141">
        <f>(100-D196)/100</f>
        <v>0.68799999999999994</v>
      </c>
      <c r="D196" s="141">
        <f>D194*0.4</f>
        <v>31.200000000000003</v>
      </c>
      <c r="E196" s="77">
        <v>0.83</v>
      </c>
      <c r="F196" s="77">
        <v>0.84</v>
      </c>
      <c r="G196" s="77">
        <v>0.85</v>
      </c>
      <c r="H196" s="77">
        <v>0.84499999999999997</v>
      </c>
      <c r="I196" s="77">
        <v>0.86</v>
      </c>
      <c r="J196" s="77">
        <v>0.86</v>
      </c>
      <c r="K196" s="77">
        <v>0.86</v>
      </c>
      <c r="L196" s="77">
        <v>0.82499999999999996</v>
      </c>
      <c r="M196" s="1"/>
    </row>
    <row r="197" spans="1:14">
      <c r="A197" s="79" t="s">
        <v>798</v>
      </c>
      <c r="B197" s="141">
        <f>B194*0.15</f>
        <v>5.7</v>
      </c>
      <c r="C197" s="141">
        <f>(100-D197)/100</f>
        <v>0.88300000000000001</v>
      </c>
      <c r="D197" s="141">
        <f>D194*0.15</f>
        <v>11.7</v>
      </c>
      <c r="E197" s="77">
        <v>0.94899999999999995</v>
      </c>
      <c r="F197" s="77">
        <v>0.95199999999999996</v>
      </c>
      <c r="G197" s="77">
        <v>0.95499999999999996</v>
      </c>
      <c r="H197" s="77">
        <v>0.95350000000000001</v>
      </c>
      <c r="I197" s="77">
        <v>0.95799999999999996</v>
      </c>
      <c r="J197" s="77">
        <v>0.95799999999999996</v>
      </c>
      <c r="K197" s="77">
        <v>0.95799999999999996</v>
      </c>
      <c r="L197" s="77">
        <v>0.94750000000000001</v>
      </c>
      <c r="M197" s="1"/>
    </row>
    <row r="198" spans="1:14">
      <c r="A198" s="79" t="s">
        <v>660</v>
      </c>
      <c r="B198" s="141">
        <f>B194*0.3</f>
        <v>11.4</v>
      </c>
      <c r="C198" s="141">
        <f>(100-D198)/100</f>
        <v>0.7659999999999999</v>
      </c>
      <c r="D198" s="141">
        <f>D194*0.3</f>
        <v>23.4</v>
      </c>
      <c r="E198" s="77">
        <v>0.86399999999999999</v>
      </c>
      <c r="F198" s="77">
        <v>0.872</v>
      </c>
      <c r="G198" s="77">
        <v>0.88</v>
      </c>
      <c r="H198" s="77">
        <v>0.876</v>
      </c>
      <c r="I198" s="77">
        <v>0.88800000000000001</v>
      </c>
      <c r="J198" s="77">
        <v>0.88800000000000001</v>
      </c>
      <c r="K198" s="77">
        <v>0.88800000000000001</v>
      </c>
      <c r="L198" s="77">
        <v>0.86</v>
      </c>
      <c r="M198" s="1"/>
    </row>
    <row r="199" spans="1:14">
      <c r="A199" s="55" t="s">
        <v>975</v>
      </c>
      <c r="B199" s="142">
        <v>38</v>
      </c>
      <c r="C199" s="142"/>
      <c r="D199" s="142">
        <v>78</v>
      </c>
      <c r="E199" s="81">
        <f t="shared" ref="E199:L201" si="46">1 - (E200)</f>
        <v>6.800000000000006E-2</v>
      </c>
      <c r="F199" s="81">
        <f t="shared" si="46"/>
        <v>6.4000000000000057E-2</v>
      </c>
      <c r="G199" s="81">
        <f t="shared" si="46"/>
        <v>6.0000000000000053E-2</v>
      </c>
      <c r="H199" s="81">
        <f t="shared" si="46"/>
        <v>6.2000000000000055E-2</v>
      </c>
      <c r="I199" s="82">
        <f t="shared" si="46"/>
        <v>5.600000000000005E-2</v>
      </c>
      <c r="J199" s="82">
        <f t="shared" si="46"/>
        <v>5.600000000000005E-2</v>
      </c>
      <c r="K199" s="82">
        <f t="shared" si="46"/>
        <v>5.600000000000005E-2</v>
      </c>
      <c r="L199" s="82">
        <f t="shared" si="46"/>
        <v>6.9999999999999951E-2</v>
      </c>
      <c r="M199" s="1"/>
    </row>
    <row r="200" spans="1:14">
      <c r="A200" s="79" t="s">
        <v>657</v>
      </c>
      <c r="B200" s="141">
        <f>B199*0.15</f>
        <v>5.7</v>
      </c>
      <c r="C200" s="141">
        <f>(100-D200)/100</f>
        <v>0.88300000000000001</v>
      </c>
      <c r="D200" s="141">
        <f>D199*0.15</f>
        <v>11.7</v>
      </c>
      <c r="E200" s="77">
        <v>0.93199999999999994</v>
      </c>
      <c r="F200" s="77">
        <v>0.93599999999999994</v>
      </c>
      <c r="G200" s="77">
        <v>0.94</v>
      </c>
      <c r="H200" s="77">
        <v>0.93799999999999994</v>
      </c>
      <c r="I200" s="77">
        <v>0.94399999999999995</v>
      </c>
      <c r="J200" s="77">
        <v>0.94399999999999995</v>
      </c>
      <c r="K200" s="77">
        <v>0.94399999999999995</v>
      </c>
      <c r="L200" s="77">
        <v>0.93</v>
      </c>
      <c r="M200" s="1"/>
    </row>
    <row r="201" spans="1:14">
      <c r="A201" s="55" t="s">
        <v>982</v>
      </c>
      <c r="B201" s="142">
        <v>38</v>
      </c>
      <c r="C201" s="142"/>
      <c r="D201" s="142">
        <v>78</v>
      </c>
      <c r="E201" s="81">
        <f t="shared" si="46"/>
        <v>6.800000000000006E-2</v>
      </c>
      <c r="F201" s="81">
        <f t="shared" si="46"/>
        <v>6.4000000000000057E-2</v>
      </c>
      <c r="G201" s="81">
        <f t="shared" si="46"/>
        <v>6.0000000000000053E-2</v>
      </c>
      <c r="H201" s="81">
        <f t="shared" si="46"/>
        <v>6.2000000000000055E-2</v>
      </c>
      <c r="I201" s="82">
        <f t="shared" si="46"/>
        <v>5.600000000000005E-2</v>
      </c>
      <c r="J201" s="82">
        <f t="shared" si="46"/>
        <v>6.9999999999999951E-2</v>
      </c>
      <c r="K201" s="82">
        <f t="shared" si="46"/>
        <v>5.600000000000005E-2</v>
      </c>
      <c r="L201" s="82">
        <f t="shared" si="46"/>
        <v>5.600000000000005E-2</v>
      </c>
      <c r="M201" s="1"/>
      <c r="N201">
        <v>25</v>
      </c>
    </row>
    <row r="202" spans="1:14">
      <c r="A202" s="79" t="s">
        <v>657</v>
      </c>
      <c r="B202" s="141">
        <f>B201*0.15</f>
        <v>5.7</v>
      </c>
      <c r="C202" s="141">
        <f>(100-D202)/100</f>
        <v>0.88300000000000001</v>
      </c>
      <c r="D202" s="141">
        <f>D201*0.15</f>
        <v>11.7</v>
      </c>
      <c r="E202" s="77">
        <v>0.93199999999999994</v>
      </c>
      <c r="F202" s="77">
        <v>0.93599999999999994</v>
      </c>
      <c r="G202" s="77">
        <v>0.94</v>
      </c>
      <c r="H202" s="77">
        <v>0.93799999999999994</v>
      </c>
      <c r="I202" s="77">
        <v>0.94399999999999995</v>
      </c>
      <c r="J202" s="77">
        <v>0.93</v>
      </c>
      <c r="K202" s="77">
        <v>0.94399999999999995</v>
      </c>
      <c r="L202" s="77">
        <v>0.94399999999999995</v>
      </c>
      <c r="M202" s="1"/>
      <c r="N202" s="62">
        <f>1-(N201*0.2)/100</f>
        <v>0.95</v>
      </c>
    </row>
    <row r="203" spans="1:14">
      <c r="A203" s="144" t="s">
        <v>844</v>
      </c>
      <c r="B203" s="142">
        <v>36</v>
      </c>
      <c r="C203" s="142"/>
      <c r="D203" s="142">
        <v>76</v>
      </c>
      <c r="E203" s="81">
        <f t="shared" ref="E203:L203" si="47">1 - (E204) * (E205) * (E206) * (E207)</f>
        <v>0.35656423374000001</v>
      </c>
      <c r="F203" s="81">
        <f t="shared" si="47"/>
        <v>0.33795981574000011</v>
      </c>
      <c r="G203" s="81">
        <f>1 - (G204) * (G205) * (G206) * (G207)</f>
        <v>0.31898879614000009</v>
      </c>
      <c r="H203" s="81">
        <f t="shared" si="47"/>
        <v>0.32852040000000016</v>
      </c>
      <c r="I203" s="82">
        <f t="shared" si="47"/>
        <v>0.37480633750000003</v>
      </c>
      <c r="J203" s="82">
        <f t="shared" si="47"/>
        <v>0.41885439999999996</v>
      </c>
      <c r="K203" s="82">
        <f t="shared" si="47"/>
        <v>0.27992968750000002</v>
      </c>
      <c r="L203" s="82">
        <f t="shared" si="47"/>
        <v>0.37480633750000003</v>
      </c>
      <c r="M203" s="1"/>
      <c r="N203" s="62">
        <f>1-(N201*0.5)/100</f>
        <v>0.875</v>
      </c>
    </row>
    <row r="204" spans="1:14">
      <c r="A204" s="79" t="s">
        <v>657</v>
      </c>
      <c r="B204" s="141">
        <f>B203*0.15</f>
        <v>5.3999999999999995</v>
      </c>
      <c r="C204" s="141">
        <f>(100-D204)/100</f>
        <v>0.8859999999999999</v>
      </c>
      <c r="D204" s="141">
        <f>D203*0.15</f>
        <v>11.4</v>
      </c>
      <c r="E204" s="77">
        <v>0.93399999999999994</v>
      </c>
      <c r="F204" s="77">
        <v>0.93799999999999994</v>
      </c>
      <c r="G204" s="77">
        <v>0.94199999999999995</v>
      </c>
      <c r="H204" s="77">
        <v>0.94</v>
      </c>
      <c r="I204" s="77">
        <v>0.93</v>
      </c>
      <c r="J204" s="77">
        <v>0.92</v>
      </c>
      <c r="K204" s="77">
        <v>0.95</v>
      </c>
      <c r="L204" s="77">
        <v>0.93</v>
      </c>
      <c r="M204" s="1"/>
      <c r="N204" s="62">
        <f>1-(N201*0.15)/100</f>
        <v>0.96250000000000002</v>
      </c>
    </row>
    <row r="205" spans="1:14">
      <c r="A205" s="79" t="s">
        <v>658</v>
      </c>
      <c r="B205" s="141">
        <f>B203*0.4</f>
        <v>14.4</v>
      </c>
      <c r="C205" s="141">
        <f>(100-D205)/100</f>
        <v>0.69599999999999995</v>
      </c>
      <c r="D205" s="141">
        <f>D203*0.4</f>
        <v>30.400000000000002</v>
      </c>
      <c r="E205" s="77">
        <v>0.83499999999999996</v>
      </c>
      <c r="F205" s="77">
        <v>0.84499999999999997</v>
      </c>
      <c r="G205" s="77">
        <v>0.85499999999999998</v>
      </c>
      <c r="H205" s="77">
        <v>0.85</v>
      </c>
      <c r="I205" s="77">
        <v>0.82499999999999996</v>
      </c>
      <c r="J205" s="77">
        <v>0.8</v>
      </c>
      <c r="K205" s="77">
        <v>0.875</v>
      </c>
      <c r="L205" s="77">
        <v>0.82499999999999996</v>
      </c>
      <c r="N205" s="62">
        <f>1-(N201*0.4)/100</f>
        <v>0.9</v>
      </c>
    </row>
    <row r="206" spans="1:14">
      <c r="A206" s="79" t="s">
        <v>798</v>
      </c>
      <c r="B206" s="141">
        <f>B203*0.15</f>
        <v>5.3999999999999995</v>
      </c>
      <c r="C206" s="141">
        <f>(100-D206)/100</f>
        <v>0.8859999999999999</v>
      </c>
      <c r="D206" s="141">
        <f>D203*0.15</f>
        <v>11.4</v>
      </c>
      <c r="E206" s="77">
        <v>0.95050000000000001</v>
      </c>
      <c r="F206" s="77">
        <v>0.95350000000000001</v>
      </c>
      <c r="G206" s="77">
        <v>0.95650000000000002</v>
      </c>
      <c r="H206" s="77">
        <v>0.95499999999999996</v>
      </c>
      <c r="I206" s="77">
        <v>0.94750000000000001</v>
      </c>
      <c r="J206" s="77">
        <v>0.94</v>
      </c>
      <c r="K206" s="77">
        <v>0.96250000000000002</v>
      </c>
      <c r="L206" s="77">
        <v>0.94750000000000001</v>
      </c>
    </row>
    <row r="207" spans="1:14">
      <c r="A207" s="79" t="s">
        <v>660</v>
      </c>
      <c r="B207" s="141">
        <f>B203*0.3</f>
        <v>10.799999999999999</v>
      </c>
      <c r="C207" s="141">
        <f>(100-D207)/100</f>
        <v>0.77200000000000002</v>
      </c>
      <c r="D207" s="141">
        <f>D203*0.3</f>
        <v>22.8</v>
      </c>
      <c r="E207" s="77">
        <v>0.86799999999999999</v>
      </c>
      <c r="F207" s="77">
        <v>0.876</v>
      </c>
      <c r="G207" s="77">
        <v>0.88400000000000001</v>
      </c>
      <c r="H207" s="77">
        <v>0.88</v>
      </c>
      <c r="I207" s="77">
        <v>0.86</v>
      </c>
      <c r="J207" s="77">
        <v>0.84</v>
      </c>
      <c r="K207" s="77">
        <v>0.9</v>
      </c>
      <c r="L207" s="77">
        <v>0.86</v>
      </c>
    </row>
    <row r="208" spans="1:14">
      <c r="A208" s="55" t="s">
        <v>699</v>
      </c>
      <c r="B208" s="142">
        <v>36</v>
      </c>
      <c r="C208" s="142"/>
      <c r="D208" s="142">
        <v>76</v>
      </c>
      <c r="E208" s="81">
        <f t="shared" ref="E208:L208" si="48">1 - (E209) * (E210) * (E211) * (E212)</f>
        <v>0.35656423374000001</v>
      </c>
      <c r="F208" s="81">
        <f t="shared" si="48"/>
        <v>0.33795981574000011</v>
      </c>
      <c r="G208" s="81">
        <f>1 - (G209) * (G210) * (G211) * (G212)</f>
        <v>0.31898879614000009</v>
      </c>
      <c r="H208" s="81">
        <f t="shared" si="48"/>
        <v>0.32852040000000016</v>
      </c>
      <c r="I208" s="82">
        <f t="shared" si="48"/>
        <v>0.30936446464000011</v>
      </c>
      <c r="J208" s="82">
        <f t="shared" si="48"/>
        <v>0.37480633750000003</v>
      </c>
      <c r="K208" s="82">
        <f t="shared" si="48"/>
        <v>0.30936446464000011</v>
      </c>
      <c r="L208" s="82">
        <f t="shared" si="48"/>
        <v>0.27992968750000002</v>
      </c>
    </row>
    <row r="209" spans="1:13">
      <c r="A209" s="79" t="s">
        <v>657</v>
      </c>
      <c r="B209" s="141">
        <f>B208*0.15</f>
        <v>5.3999999999999995</v>
      </c>
      <c r="C209" s="141">
        <f>(100-D209)/100</f>
        <v>0.8859999999999999</v>
      </c>
      <c r="D209" s="141">
        <f>D208*0.15</f>
        <v>11.4</v>
      </c>
      <c r="E209" s="77">
        <v>0.93399999999999994</v>
      </c>
      <c r="F209" s="77">
        <v>0.93799999999999994</v>
      </c>
      <c r="G209" s="77">
        <v>0.94199999999999995</v>
      </c>
      <c r="H209" s="77">
        <v>0.94</v>
      </c>
      <c r="I209" s="77">
        <v>0.94399999999999995</v>
      </c>
      <c r="J209" s="77">
        <v>0.93</v>
      </c>
      <c r="K209" s="77">
        <v>0.94399999999999995</v>
      </c>
      <c r="L209" s="77">
        <v>0.95</v>
      </c>
    </row>
    <row r="210" spans="1:13">
      <c r="A210" s="79" t="s">
        <v>658</v>
      </c>
      <c r="B210" s="141">
        <f>B208*0.4</f>
        <v>14.4</v>
      </c>
      <c r="C210" s="141">
        <f>(100-D210)/100</f>
        <v>0.69599999999999995</v>
      </c>
      <c r="D210" s="141">
        <f>D208*0.4</f>
        <v>30.400000000000002</v>
      </c>
      <c r="E210" s="77">
        <v>0.83499999999999996</v>
      </c>
      <c r="F210" s="77">
        <v>0.84499999999999997</v>
      </c>
      <c r="G210" s="77">
        <v>0.85499999999999998</v>
      </c>
      <c r="H210" s="77">
        <v>0.85</v>
      </c>
      <c r="I210" s="77">
        <v>0.86</v>
      </c>
      <c r="J210" s="77">
        <v>0.82499999999999996</v>
      </c>
      <c r="K210" s="77">
        <v>0.86</v>
      </c>
      <c r="L210" s="77">
        <v>0.875</v>
      </c>
    </row>
    <row r="211" spans="1:13">
      <c r="A211" s="79" t="s">
        <v>798</v>
      </c>
      <c r="B211" s="141">
        <f>B208*0.15</f>
        <v>5.3999999999999995</v>
      </c>
      <c r="C211" s="141">
        <f>(100-D211)/100</f>
        <v>0.8859999999999999</v>
      </c>
      <c r="D211" s="141">
        <f>D208*0.15</f>
        <v>11.4</v>
      </c>
      <c r="E211" s="77">
        <v>0.95050000000000001</v>
      </c>
      <c r="F211" s="77">
        <v>0.95350000000000001</v>
      </c>
      <c r="G211" s="77">
        <v>0.95650000000000002</v>
      </c>
      <c r="H211" s="77">
        <v>0.95499999999999996</v>
      </c>
      <c r="I211" s="77">
        <v>0.95799999999999996</v>
      </c>
      <c r="J211" s="77">
        <v>0.94750000000000001</v>
      </c>
      <c r="K211" s="77">
        <v>0.95799999999999996</v>
      </c>
      <c r="L211" s="77">
        <v>0.96250000000000002</v>
      </c>
    </row>
    <row r="212" spans="1:13">
      <c r="A212" s="79" t="s">
        <v>660</v>
      </c>
      <c r="B212" s="141">
        <f>B208*0.3</f>
        <v>10.799999999999999</v>
      </c>
      <c r="C212" s="141">
        <f>(100-D212)/100</f>
        <v>0.77200000000000002</v>
      </c>
      <c r="D212" s="141">
        <f>D208*0.3</f>
        <v>22.8</v>
      </c>
      <c r="E212" s="77">
        <v>0.86799999999999999</v>
      </c>
      <c r="F212" s="77">
        <v>0.876</v>
      </c>
      <c r="G212" s="77">
        <v>0.88400000000000001</v>
      </c>
      <c r="H212" s="77">
        <v>0.88</v>
      </c>
      <c r="I212" s="77">
        <v>0.88800000000000001</v>
      </c>
      <c r="J212" s="77">
        <v>0.86</v>
      </c>
      <c r="K212" s="77">
        <v>0.88800000000000001</v>
      </c>
      <c r="L212" s="77">
        <v>0.9</v>
      </c>
    </row>
    <row r="213" spans="1:13">
      <c r="A213" s="55" t="s">
        <v>700</v>
      </c>
      <c r="B213" s="142">
        <v>36</v>
      </c>
      <c r="C213" s="142"/>
      <c r="D213" s="142">
        <v>76</v>
      </c>
      <c r="E213" s="81">
        <f t="shared" ref="E213:L213" si="49">1 - (E214) * (E215) * (E216) * (E217)</f>
        <v>0.35656423374000001</v>
      </c>
      <c r="F213" s="81">
        <f t="shared" si="49"/>
        <v>0.33795981574000011</v>
      </c>
      <c r="G213" s="81">
        <f>1 - (G214) * (G215) * (G216) * (G217)</f>
        <v>0.31898879614000009</v>
      </c>
      <c r="H213" s="81">
        <f t="shared" si="49"/>
        <v>0.32852040000000016</v>
      </c>
      <c r="I213" s="82">
        <f t="shared" si="49"/>
        <v>0.27992968750000002</v>
      </c>
      <c r="J213" s="82">
        <f t="shared" si="49"/>
        <v>0.37480633750000003</v>
      </c>
      <c r="K213" s="82">
        <f t="shared" si="49"/>
        <v>0.30936446464000011</v>
      </c>
      <c r="L213" s="82">
        <f t="shared" si="49"/>
        <v>0.30936446464000011</v>
      </c>
    </row>
    <row r="214" spans="1:13">
      <c r="A214" s="79" t="s">
        <v>657</v>
      </c>
      <c r="B214" s="141">
        <f>B213*0.15</f>
        <v>5.3999999999999995</v>
      </c>
      <c r="C214" s="141">
        <f>(100-D214)/100</f>
        <v>0.8859999999999999</v>
      </c>
      <c r="D214" s="141">
        <f>D213*0.15</f>
        <v>11.4</v>
      </c>
      <c r="E214" s="77">
        <v>0.93399999999999994</v>
      </c>
      <c r="F214" s="77">
        <v>0.93799999999999994</v>
      </c>
      <c r="G214" s="77">
        <v>0.94199999999999995</v>
      </c>
      <c r="H214" s="77">
        <v>0.94</v>
      </c>
      <c r="I214" s="77">
        <v>0.95</v>
      </c>
      <c r="J214" s="77">
        <v>0.93</v>
      </c>
      <c r="K214" s="77">
        <v>0.94399999999999995</v>
      </c>
      <c r="L214" s="77">
        <v>0.94399999999999995</v>
      </c>
      <c r="M214" s="1"/>
    </row>
    <row r="215" spans="1:13">
      <c r="A215" s="79" t="s">
        <v>658</v>
      </c>
      <c r="B215" s="141">
        <f>B213*0.4</f>
        <v>14.4</v>
      </c>
      <c r="C215" s="141">
        <f>(100-D215)/100</f>
        <v>0.69599999999999995</v>
      </c>
      <c r="D215" s="141">
        <f>D213*0.4</f>
        <v>30.400000000000002</v>
      </c>
      <c r="E215" s="77">
        <v>0.83499999999999996</v>
      </c>
      <c r="F215" s="77">
        <v>0.84499999999999997</v>
      </c>
      <c r="G215" s="77">
        <v>0.85499999999999998</v>
      </c>
      <c r="H215" s="77">
        <v>0.85</v>
      </c>
      <c r="I215" s="77">
        <v>0.875</v>
      </c>
      <c r="J215" s="77">
        <v>0.82499999999999996</v>
      </c>
      <c r="K215" s="77">
        <v>0.86</v>
      </c>
      <c r="L215" s="77">
        <v>0.86</v>
      </c>
    </row>
    <row r="216" spans="1:13">
      <c r="A216" s="79" t="s">
        <v>798</v>
      </c>
      <c r="B216" s="141">
        <f>B213*0.15</f>
        <v>5.3999999999999995</v>
      </c>
      <c r="C216" s="141">
        <f>(100-D216)/100</f>
        <v>0.8859999999999999</v>
      </c>
      <c r="D216" s="141">
        <f>D213*0.15</f>
        <v>11.4</v>
      </c>
      <c r="E216" s="77">
        <v>0.95050000000000001</v>
      </c>
      <c r="F216" s="77">
        <v>0.95350000000000001</v>
      </c>
      <c r="G216" s="77">
        <v>0.95650000000000002</v>
      </c>
      <c r="H216" s="77">
        <v>0.95499999999999996</v>
      </c>
      <c r="I216" s="77">
        <v>0.96250000000000002</v>
      </c>
      <c r="J216" s="77">
        <v>0.94750000000000001</v>
      </c>
      <c r="K216" s="77">
        <v>0.95799999999999996</v>
      </c>
      <c r="L216" s="77">
        <v>0.95799999999999996</v>
      </c>
    </row>
    <row r="217" spans="1:13">
      <c r="A217" s="79" t="s">
        <v>660</v>
      </c>
      <c r="B217" s="141">
        <f>B213*0.3</f>
        <v>10.799999999999999</v>
      </c>
      <c r="C217" s="141">
        <f>(100-D217)/100</f>
        <v>0.77200000000000002</v>
      </c>
      <c r="D217" s="141">
        <f>D213*0.3</f>
        <v>22.8</v>
      </c>
      <c r="E217" s="77">
        <v>0.86799999999999999</v>
      </c>
      <c r="F217" s="77">
        <v>0.876</v>
      </c>
      <c r="G217" s="77">
        <v>0.88400000000000001</v>
      </c>
      <c r="H217" s="77">
        <v>0.88</v>
      </c>
      <c r="I217" s="77">
        <v>0.9</v>
      </c>
      <c r="J217" s="77">
        <v>0.86</v>
      </c>
      <c r="K217" s="77">
        <v>0.88800000000000001</v>
      </c>
      <c r="L217" s="77">
        <v>0.88800000000000001</v>
      </c>
    </row>
    <row r="218" spans="1:13">
      <c r="A218" s="55" t="s">
        <v>960</v>
      </c>
      <c r="B218" s="142">
        <v>36</v>
      </c>
      <c r="C218" s="142"/>
      <c r="D218" s="142">
        <v>76</v>
      </c>
      <c r="E218" s="81">
        <f t="shared" ref="E218:F218" si="50">1 - (E219) * (E220) * (E221) * (E222)</f>
        <v>0.35656423374000001</v>
      </c>
      <c r="F218" s="81">
        <f t="shared" si="50"/>
        <v>0.33795981574000011</v>
      </c>
      <c r="G218" s="81">
        <f>1 - (G219) * (G220) * (G221) * (G222)</f>
        <v>0.31898879614000009</v>
      </c>
      <c r="H218" s="81">
        <f t="shared" ref="H218:L218" si="51">1 - (H219) * (H220) * (H221) * (H222)</f>
        <v>0.32852040000000016</v>
      </c>
      <c r="I218" s="82">
        <f t="shared" si="51"/>
        <v>0.30936446464000011</v>
      </c>
      <c r="J218" s="82">
        <f t="shared" si="51"/>
        <v>0.41885439999999996</v>
      </c>
      <c r="K218" s="82">
        <f t="shared" si="51"/>
        <v>0.27992968750000002</v>
      </c>
      <c r="L218" s="82">
        <f t="shared" si="51"/>
        <v>0.30936446464000011</v>
      </c>
    </row>
    <row r="219" spans="1:13">
      <c r="A219" s="79" t="s">
        <v>657</v>
      </c>
      <c r="B219" s="141">
        <f>B218*0.15</f>
        <v>5.3999999999999995</v>
      </c>
      <c r="C219" s="141">
        <f>(100-D219)/100</f>
        <v>0.8859999999999999</v>
      </c>
      <c r="D219" s="141">
        <f>D218*0.15</f>
        <v>11.4</v>
      </c>
      <c r="E219" s="77">
        <v>0.93399999999999994</v>
      </c>
      <c r="F219" s="77">
        <v>0.93799999999999994</v>
      </c>
      <c r="G219" s="77">
        <v>0.94199999999999995</v>
      </c>
      <c r="H219" s="77">
        <v>0.94</v>
      </c>
      <c r="I219" s="77">
        <v>0.94399999999999995</v>
      </c>
      <c r="J219" s="77">
        <v>0.92</v>
      </c>
      <c r="K219" s="77">
        <v>0.95</v>
      </c>
      <c r="L219" s="77">
        <v>0.94399999999999995</v>
      </c>
      <c r="M219" s="1"/>
    </row>
    <row r="220" spans="1:13">
      <c r="A220" s="79" t="s">
        <v>658</v>
      </c>
      <c r="B220" s="141">
        <f>B218*0.4</f>
        <v>14.4</v>
      </c>
      <c r="C220" s="141">
        <f>(100-D220)/100</f>
        <v>0.69599999999999995</v>
      </c>
      <c r="D220" s="141">
        <f>D218*0.4</f>
        <v>30.400000000000002</v>
      </c>
      <c r="E220" s="77">
        <v>0.83499999999999996</v>
      </c>
      <c r="F220" s="77">
        <v>0.84499999999999997</v>
      </c>
      <c r="G220" s="77">
        <v>0.85499999999999998</v>
      </c>
      <c r="H220" s="77">
        <v>0.85</v>
      </c>
      <c r="I220" s="77">
        <v>0.86</v>
      </c>
      <c r="J220" s="77">
        <v>0.8</v>
      </c>
      <c r="K220" s="77">
        <v>0.875</v>
      </c>
      <c r="L220" s="77">
        <v>0.86</v>
      </c>
      <c r="M220" s="1"/>
    </row>
    <row r="221" spans="1:13">
      <c r="A221" s="79" t="s">
        <v>798</v>
      </c>
      <c r="B221" s="141">
        <f>B218*0.15</f>
        <v>5.3999999999999995</v>
      </c>
      <c r="C221" s="141">
        <f>(100-D221)/100</f>
        <v>0.8859999999999999</v>
      </c>
      <c r="D221" s="141">
        <f>D218*0.15</f>
        <v>11.4</v>
      </c>
      <c r="E221" s="77">
        <v>0.95050000000000001</v>
      </c>
      <c r="F221" s="77">
        <v>0.95350000000000001</v>
      </c>
      <c r="G221" s="77">
        <v>0.95650000000000002</v>
      </c>
      <c r="H221" s="77">
        <v>0.95499999999999996</v>
      </c>
      <c r="I221" s="77">
        <v>0.95799999999999996</v>
      </c>
      <c r="J221" s="77">
        <v>0.94</v>
      </c>
      <c r="K221" s="77">
        <v>0.96250000000000002</v>
      </c>
      <c r="L221" s="77">
        <v>0.95799999999999996</v>
      </c>
      <c r="M221" s="1"/>
    </row>
    <row r="222" spans="1:13">
      <c r="A222" s="79" t="s">
        <v>660</v>
      </c>
      <c r="B222" s="141">
        <f>B218*0.3</f>
        <v>10.799999999999999</v>
      </c>
      <c r="C222" s="141">
        <f>(100-D222)/100</f>
        <v>0.77200000000000002</v>
      </c>
      <c r="D222" s="141">
        <f>D218*0.3</f>
        <v>22.8</v>
      </c>
      <c r="E222" s="77">
        <v>0.86799999999999999</v>
      </c>
      <c r="F222" s="77">
        <v>0.876</v>
      </c>
      <c r="G222" s="77">
        <v>0.88400000000000001</v>
      </c>
      <c r="H222" s="77">
        <v>0.88</v>
      </c>
      <c r="I222" s="77">
        <v>0.88800000000000001</v>
      </c>
      <c r="J222" s="77">
        <v>0.84</v>
      </c>
      <c r="K222" s="77">
        <v>0.9</v>
      </c>
      <c r="L222" s="77">
        <v>0.88800000000000001</v>
      </c>
      <c r="M222" s="1"/>
    </row>
    <row r="223" spans="1:13">
      <c r="A223" s="144" t="s">
        <v>701</v>
      </c>
      <c r="B223" s="142">
        <v>35</v>
      </c>
      <c r="C223" s="142"/>
      <c r="D223" s="142">
        <v>75</v>
      </c>
      <c r="E223" s="81">
        <f t="shared" ref="E223:L223" si="52">1 - (E224) * (E225) * (E226) * (E227)</f>
        <v>0.34730758144000007</v>
      </c>
      <c r="F223" s="81">
        <f t="shared" si="52"/>
        <v>0.32852040000000016</v>
      </c>
      <c r="G223" s="81">
        <f>1 - (G224) * (G225) * (G226) * (G227)</f>
        <v>0.30936446464000011</v>
      </c>
      <c r="H223" s="81">
        <f t="shared" si="52"/>
        <v>0.31898879614000009</v>
      </c>
      <c r="I223" s="82">
        <f t="shared" si="52"/>
        <v>0.27992968750000002</v>
      </c>
      <c r="J223" s="82">
        <f t="shared" si="52"/>
        <v>0.37480633750000003</v>
      </c>
      <c r="K223" s="82">
        <f t="shared" si="52"/>
        <v>0.27992968750000002</v>
      </c>
      <c r="L223" s="82">
        <f t="shared" si="52"/>
        <v>0.27992968750000002</v>
      </c>
      <c r="M223" s="1"/>
    </row>
    <row r="224" spans="1:13">
      <c r="A224" s="79" t="s">
        <v>657</v>
      </c>
      <c r="B224" s="141">
        <f>B223*0.15</f>
        <v>5.25</v>
      </c>
      <c r="C224" s="141">
        <f>(100-D224)/100</f>
        <v>0.88749999999999996</v>
      </c>
      <c r="D224" s="141">
        <f>D223*0.15</f>
        <v>11.25</v>
      </c>
      <c r="E224" s="77">
        <v>0.93599999999999994</v>
      </c>
      <c r="F224" s="77">
        <v>0.94</v>
      </c>
      <c r="G224" s="77">
        <v>0.94399999999999995</v>
      </c>
      <c r="H224" s="77">
        <v>0.94199999999999995</v>
      </c>
      <c r="I224" s="77">
        <v>0.95</v>
      </c>
      <c r="J224" s="77">
        <v>0.93</v>
      </c>
      <c r="K224" s="77">
        <v>0.95</v>
      </c>
      <c r="L224" s="77">
        <v>0.95</v>
      </c>
      <c r="M224" s="1"/>
    </row>
    <row r="225" spans="1:14">
      <c r="A225" s="79" t="s">
        <v>658</v>
      </c>
      <c r="B225" s="141">
        <f>B223*0.4</f>
        <v>14</v>
      </c>
      <c r="C225" s="141">
        <f>(100-D225)/100</f>
        <v>0.7</v>
      </c>
      <c r="D225" s="141">
        <f>D223*0.4</f>
        <v>30</v>
      </c>
      <c r="E225" s="77">
        <v>0.84</v>
      </c>
      <c r="F225" s="77">
        <v>0.85</v>
      </c>
      <c r="G225" s="77">
        <v>0.86</v>
      </c>
      <c r="H225" s="77">
        <v>0.85499999999999998</v>
      </c>
      <c r="I225" s="77">
        <v>0.875</v>
      </c>
      <c r="J225" s="77">
        <v>0.82499999999999996</v>
      </c>
      <c r="K225" s="77">
        <v>0.875</v>
      </c>
      <c r="L225" s="77">
        <v>0.875</v>
      </c>
      <c r="M225" s="1"/>
    </row>
    <row r="226" spans="1:14">
      <c r="A226" s="79" t="s">
        <v>798</v>
      </c>
      <c r="B226" s="141">
        <f>B223*0.15</f>
        <v>5.25</v>
      </c>
      <c r="C226" s="141">
        <f>(100-D226)/100</f>
        <v>0.88749999999999996</v>
      </c>
      <c r="D226" s="141">
        <f>D223*0.15</f>
        <v>11.25</v>
      </c>
      <c r="E226" s="77">
        <v>0.95199999999999996</v>
      </c>
      <c r="F226" s="77">
        <v>0.95499999999999996</v>
      </c>
      <c r="G226" s="77">
        <v>0.95799999999999996</v>
      </c>
      <c r="H226" s="77">
        <v>0.95650000000000002</v>
      </c>
      <c r="I226" s="77">
        <v>0.96250000000000002</v>
      </c>
      <c r="J226" s="77">
        <v>0.94750000000000001</v>
      </c>
      <c r="K226" s="77">
        <v>0.96250000000000002</v>
      </c>
      <c r="L226" s="77">
        <v>0.96250000000000002</v>
      </c>
      <c r="M226" s="1"/>
    </row>
    <row r="227" spans="1:14">
      <c r="A227" s="79" t="s">
        <v>660</v>
      </c>
      <c r="B227" s="141">
        <f>B223*0.3</f>
        <v>10.5</v>
      </c>
      <c r="C227" s="141">
        <f>(100-D227)/100</f>
        <v>0.77500000000000002</v>
      </c>
      <c r="D227" s="141">
        <f>D223*0.3</f>
        <v>22.5</v>
      </c>
      <c r="E227" s="77">
        <v>0.872</v>
      </c>
      <c r="F227" s="77">
        <v>0.88</v>
      </c>
      <c r="G227" s="77">
        <v>0.88800000000000001</v>
      </c>
      <c r="H227" s="77">
        <v>0.88400000000000001</v>
      </c>
      <c r="I227" s="77">
        <v>0.9</v>
      </c>
      <c r="J227" s="77">
        <v>0.86</v>
      </c>
      <c r="K227" s="77">
        <v>0.9</v>
      </c>
      <c r="L227" s="77">
        <v>0.9</v>
      </c>
      <c r="M227" s="1"/>
    </row>
    <row r="228" spans="1:14">
      <c r="A228" s="144" t="s">
        <v>778</v>
      </c>
      <c r="B228" s="142">
        <v>35</v>
      </c>
      <c r="C228" s="142"/>
      <c r="D228" s="142">
        <v>75</v>
      </c>
      <c r="E228" s="81">
        <f t="shared" ref="E228:L228" si="53">1 - (E229)</f>
        <v>6.4000000000000057E-2</v>
      </c>
      <c r="F228" s="81">
        <f t="shared" si="53"/>
        <v>6.0000000000000053E-2</v>
      </c>
      <c r="G228" s="81">
        <f t="shared" si="53"/>
        <v>5.600000000000005E-2</v>
      </c>
      <c r="H228" s="81">
        <f t="shared" si="53"/>
        <v>5.8000000000000052E-2</v>
      </c>
      <c r="I228" s="82">
        <f t="shared" si="53"/>
        <v>5.0000000000000044E-2</v>
      </c>
      <c r="J228" s="82">
        <f t="shared" si="53"/>
        <v>5.0000000000000044E-2</v>
      </c>
      <c r="K228" s="82">
        <f t="shared" si="53"/>
        <v>5.0000000000000044E-2</v>
      </c>
      <c r="L228" s="82">
        <f t="shared" si="53"/>
        <v>5.0000000000000044E-2</v>
      </c>
      <c r="M228" s="1"/>
    </row>
    <row r="229" spans="1:14">
      <c r="A229" s="79" t="s">
        <v>657</v>
      </c>
      <c r="B229" s="141">
        <f>B228*0.15</f>
        <v>5.25</v>
      </c>
      <c r="C229" s="141">
        <f>(100-D229)/100</f>
        <v>0.88749999999999996</v>
      </c>
      <c r="D229" s="141">
        <f>D228*0.15</f>
        <v>11.25</v>
      </c>
      <c r="E229" s="77">
        <v>0.93599999999999994</v>
      </c>
      <c r="F229" s="77">
        <v>0.94</v>
      </c>
      <c r="G229" s="77">
        <v>0.94399999999999995</v>
      </c>
      <c r="H229" s="77">
        <v>0.94199999999999995</v>
      </c>
      <c r="I229" s="77">
        <v>0.95</v>
      </c>
      <c r="J229" s="77">
        <v>0.95</v>
      </c>
      <c r="K229" s="77">
        <v>0.95</v>
      </c>
      <c r="L229" s="77">
        <v>0.95</v>
      </c>
      <c r="M229" s="1"/>
    </row>
    <row r="230" spans="1:14">
      <c r="A230" s="144" t="s">
        <v>780</v>
      </c>
      <c r="B230" s="142">
        <v>35</v>
      </c>
      <c r="C230" s="142"/>
      <c r="D230" s="142">
        <v>75</v>
      </c>
      <c r="E230" s="81">
        <f t="shared" ref="E230:L230" si="54">1 - (E231)</f>
        <v>6.4000000000000057E-2</v>
      </c>
      <c r="F230" s="81">
        <f t="shared" si="54"/>
        <v>6.0000000000000053E-2</v>
      </c>
      <c r="G230" s="81">
        <f t="shared" si="54"/>
        <v>5.600000000000005E-2</v>
      </c>
      <c r="H230" s="81">
        <f t="shared" si="54"/>
        <v>5.8000000000000052E-2</v>
      </c>
      <c r="I230" s="82">
        <f t="shared" si="54"/>
        <v>6.9999999999999951E-2</v>
      </c>
      <c r="J230" s="82">
        <f t="shared" si="54"/>
        <v>5.0000000000000044E-2</v>
      </c>
      <c r="K230" s="82">
        <f t="shared" si="54"/>
        <v>5.0000000000000044E-2</v>
      </c>
      <c r="L230" s="82">
        <f t="shared" si="54"/>
        <v>5.0000000000000044E-2</v>
      </c>
      <c r="M230" s="1"/>
    </row>
    <row r="231" spans="1:14">
      <c r="A231" s="79" t="s">
        <v>657</v>
      </c>
      <c r="B231" s="141">
        <f>B230*0.15</f>
        <v>5.25</v>
      </c>
      <c r="C231" s="141">
        <f>(100-D231)/100</f>
        <v>0.88749999999999996</v>
      </c>
      <c r="D231" s="141">
        <f>D230*0.15</f>
        <v>11.25</v>
      </c>
      <c r="E231" s="77">
        <v>0.93599999999999994</v>
      </c>
      <c r="F231" s="77">
        <v>0.94</v>
      </c>
      <c r="G231" s="77">
        <v>0.94399999999999995</v>
      </c>
      <c r="H231" s="77">
        <v>0.94199999999999995</v>
      </c>
      <c r="I231" s="77">
        <v>0.93</v>
      </c>
      <c r="J231" s="77">
        <v>0.95</v>
      </c>
      <c r="K231" s="77">
        <v>0.95</v>
      </c>
      <c r="L231" s="77">
        <v>0.95</v>
      </c>
      <c r="M231" s="1"/>
    </row>
    <row r="232" spans="1:14">
      <c r="A232" s="144" t="s">
        <v>863</v>
      </c>
      <c r="B232" s="142">
        <v>35</v>
      </c>
      <c r="C232" s="142"/>
      <c r="D232" s="142">
        <v>75</v>
      </c>
      <c r="E232" s="81">
        <f t="shared" ref="E232:L232" si="55">1 - (E233)</f>
        <v>6.4000000000000057E-2</v>
      </c>
      <c r="F232" s="81">
        <f t="shared" si="55"/>
        <v>6.0000000000000053E-2</v>
      </c>
      <c r="G232" s="81">
        <f t="shared" si="55"/>
        <v>5.600000000000005E-2</v>
      </c>
      <c r="H232" s="81">
        <f t="shared" si="55"/>
        <v>5.8000000000000052E-2</v>
      </c>
      <c r="I232" s="82">
        <f t="shared" si="55"/>
        <v>5.0000000000000044E-2</v>
      </c>
      <c r="J232" s="82">
        <f t="shared" si="55"/>
        <v>5.0000000000000044E-2</v>
      </c>
      <c r="K232" s="82">
        <f t="shared" si="55"/>
        <v>5.0000000000000044E-2</v>
      </c>
      <c r="L232" s="82">
        <f t="shared" si="55"/>
        <v>6.9999999999999951E-2</v>
      </c>
      <c r="M232" s="1"/>
    </row>
    <row r="233" spans="1:14">
      <c r="A233" s="79" t="s">
        <v>657</v>
      </c>
      <c r="B233" s="141">
        <f>B232*0.15</f>
        <v>5.25</v>
      </c>
      <c r="C233" s="141">
        <f>(100-D233)/100</f>
        <v>0.88749999999999996</v>
      </c>
      <c r="D233" s="141">
        <f>D232*0.15</f>
        <v>11.25</v>
      </c>
      <c r="E233" s="77">
        <v>0.93599999999999994</v>
      </c>
      <c r="F233" s="77">
        <v>0.94</v>
      </c>
      <c r="G233" s="77">
        <v>0.94399999999999995</v>
      </c>
      <c r="H233" s="77">
        <v>0.94199999999999995</v>
      </c>
      <c r="I233" s="77">
        <v>0.95</v>
      </c>
      <c r="J233" s="77">
        <v>0.95</v>
      </c>
      <c r="K233" s="77">
        <v>0.95</v>
      </c>
      <c r="L233" s="77">
        <v>0.93</v>
      </c>
      <c r="M233" s="1"/>
    </row>
    <row r="234" spans="1:14">
      <c r="A234" s="55" t="s">
        <v>702</v>
      </c>
      <c r="B234" s="142">
        <v>35</v>
      </c>
      <c r="C234" s="142"/>
      <c r="D234" s="142">
        <v>75</v>
      </c>
      <c r="E234" s="81">
        <f t="shared" ref="E234:L234" si="56">1 - (E235) * (E236) * (E237) * (E238)</f>
        <v>0.34730758144000007</v>
      </c>
      <c r="F234" s="81">
        <f t="shared" si="56"/>
        <v>0.32852040000000016</v>
      </c>
      <c r="G234" s="81">
        <f>1 - (G235) * (G236) * (G237) * (G238)</f>
        <v>0.30936446464000011</v>
      </c>
      <c r="H234" s="81">
        <f t="shared" si="56"/>
        <v>0.31898879614000009</v>
      </c>
      <c r="I234" s="82">
        <f t="shared" si="56"/>
        <v>0.27992968750000002</v>
      </c>
      <c r="J234" s="82">
        <f t="shared" si="56"/>
        <v>0.34730758143999996</v>
      </c>
      <c r="K234" s="82">
        <f t="shared" si="56"/>
        <v>0.27992968750000002</v>
      </c>
      <c r="L234" s="82">
        <f t="shared" si="56"/>
        <v>0.27992968750000002</v>
      </c>
      <c r="M234" s="1"/>
    </row>
    <row r="235" spans="1:14">
      <c r="A235" s="79" t="s">
        <v>657</v>
      </c>
      <c r="B235" s="141">
        <f>B234*0.15</f>
        <v>5.25</v>
      </c>
      <c r="C235" s="141">
        <f>(100-D235)/100</f>
        <v>0.88749999999999996</v>
      </c>
      <c r="D235" s="141">
        <f>D234*0.15</f>
        <v>11.25</v>
      </c>
      <c r="E235" s="77">
        <v>0.93599999999999994</v>
      </c>
      <c r="F235" s="77">
        <v>0.94</v>
      </c>
      <c r="G235" s="77">
        <v>0.94399999999999995</v>
      </c>
      <c r="H235" s="77">
        <v>0.94199999999999995</v>
      </c>
      <c r="I235" s="77">
        <v>0.95</v>
      </c>
      <c r="J235" s="77">
        <v>0.93600000000000005</v>
      </c>
      <c r="K235" s="77">
        <v>0.95</v>
      </c>
      <c r="L235" s="77">
        <v>0.95</v>
      </c>
    </row>
    <row r="236" spans="1:14">
      <c r="A236" s="79" t="s">
        <v>658</v>
      </c>
      <c r="B236" s="141">
        <f>B234*0.4</f>
        <v>14</v>
      </c>
      <c r="C236" s="141">
        <f>(100-D236)/100</f>
        <v>0.7</v>
      </c>
      <c r="D236" s="141">
        <f>D234*0.4</f>
        <v>30</v>
      </c>
      <c r="E236" s="77">
        <v>0.84</v>
      </c>
      <c r="F236" s="77">
        <v>0.85</v>
      </c>
      <c r="G236" s="77">
        <v>0.86</v>
      </c>
      <c r="H236" s="77">
        <v>0.85499999999999998</v>
      </c>
      <c r="I236" s="77">
        <v>0.875</v>
      </c>
      <c r="J236" s="77">
        <v>0.84</v>
      </c>
      <c r="K236" s="77">
        <v>0.875</v>
      </c>
      <c r="L236" s="77">
        <v>0.875</v>
      </c>
    </row>
    <row r="237" spans="1:14">
      <c r="A237" s="79" t="s">
        <v>798</v>
      </c>
      <c r="B237" s="141">
        <f>B234*0.15</f>
        <v>5.25</v>
      </c>
      <c r="C237" s="141">
        <f>(100-D237)/100</f>
        <v>0.88749999999999996</v>
      </c>
      <c r="D237" s="141">
        <f>D234*0.15</f>
        <v>11.25</v>
      </c>
      <c r="E237" s="77">
        <v>0.95199999999999996</v>
      </c>
      <c r="F237" s="77">
        <v>0.95499999999999996</v>
      </c>
      <c r="G237" s="77">
        <v>0.95799999999999996</v>
      </c>
      <c r="H237" s="77">
        <v>0.95650000000000002</v>
      </c>
      <c r="I237" s="77">
        <v>0.96250000000000002</v>
      </c>
      <c r="J237" s="77">
        <v>0.95199999999999996</v>
      </c>
      <c r="K237" s="77">
        <v>0.96250000000000002</v>
      </c>
      <c r="L237" s="77">
        <v>0.96250000000000002</v>
      </c>
    </row>
    <row r="238" spans="1:14">
      <c r="A238" s="79" t="s">
        <v>660</v>
      </c>
      <c r="B238" s="141">
        <f>B234*0.3</f>
        <v>10.5</v>
      </c>
      <c r="C238" s="141">
        <f>(100-D238)/100</f>
        <v>0.77500000000000002</v>
      </c>
      <c r="D238" s="141">
        <f>D234*0.3</f>
        <v>22.5</v>
      </c>
      <c r="E238" s="77">
        <v>0.872</v>
      </c>
      <c r="F238" s="77">
        <v>0.88</v>
      </c>
      <c r="G238" s="77">
        <v>0.88800000000000001</v>
      </c>
      <c r="H238" s="77">
        <v>0.88400000000000001</v>
      </c>
      <c r="I238" s="77">
        <v>0.9</v>
      </c>
      <c r="J238" s="77">
        <v>0.872</v>
      </c>
      <c r="K238" s="77">
        <v>0.9</v>
      </c>
      <c r="L238" s="77">
        <v>0.9</v>
      </c>
    </row>
    <row r="239" spans="1:14">
      <c r="A239" s="55" t="s">
        <v>958</v>
      </c>
      <c r="B239" s="142">
        <v>35</v>
      </c>
      <c r="C239" s="142"/>
      <c r="D239" s="142">
        <v>75</v>
      </c>
      <c r="E239" s="81">
        <f t="shared" ref="E239:F239" si="57">1 - (E240) * (E241) * (E242) * (E243)</f>
        <v>0.34730758144000007</v>
      </c>
      <c r="F239" s="81">
        <f t="shared" si="57"/>
        <v>0.32852040000000016</v>
      </c>
      <c r="G239" s="81">
        <f>1 - (G240) * (G241) * (G242) * (G243)</f>
        <v>0.30936446464000011</v>
      </c>
      <c r="H239" s="81">
        <f t="shared" ref="H239:L239" si="58">1 - (H240) * (H241) * (H242) * (H243)</f>
        <v>0.31898879614000009</v>
      </c>
      <c r="I239" s="82">
        <f t="shared" si="58"/>
        <v>0.30936446464000011</v>
      </c>
      <c r="J239" s="82">
        <f t="shared" si="58"/>
        <v>0.34730758143999996</v>
      </c>
      <c r="K239" s="82">
        <f t="shared" si="58"/>
        <v>0.30936446464000011</v>
      </c>
      <c r="L239" s="82">
        <f t="shared" si="58"/>
        <v>0.37480633750000003</v>
      </c>
      <c r="N239">
        <v>24</v>
      </c>
    </row>
    <row r="240" spans="1:14">
      <c r="A240" s="79" t="s">
        <v>657</v>
      </c>
      <c r="B240" s="141">
        <f>B239*0.15</f>
        <v>5.25</v>
      </c>
      <c r="C240" s="141">
        <f>(100-D240)/100</f>
        <v>0.88749999999999996</v>
      </c>
      <c r="D240" s="141">
        <f>D239*0.15</f>
        <v>11.25</v>
      </c>
      <c r="E240" s="77">
        <v>0.93599999999999994</v>
      </c>
      <c r="F240" s="77">
        <v>0.94</v>
      </c>
      <c r="G240" s="77">
        <v>0.94399999999999995</v>
      </c>
      <c r="H240" s="77">
        <v>0.94199999999999995</v>
      </c>
      <c r="I240" s="77">
        <v>0.94399999999999995</v>
      </c>
      <c r="J240" s="77">
        <v>0.93600000000000005</v>
      </c>
      <c r="K240" s="77">
        <v>0.94399999999999995</v>
      </c>
      <c r="L240" s="77">
        <v>0.93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14</v>
      </c>
      <c r="C241" s="141">
        <f>(100-D241)/100</f>
        <v>0.7</v>
      </c>
      <c r="D241" s="141">
        <f>D239*0.4</f>
        <v>30</v>
      </c>
      <c r="E241" s="77">
        <v>0.84</v>
      </c>
      <c r="F241" s="77">
        <v>0.85</v>
      </c>
      <c r="G241" s="77">
        <v>0.86</v>
      </c>
      <c r="H241" s="77">
        <v>0.85499999999999998</v>
      </c>
      <c r="I241" s="77">
        <v>0.86</v>
      </c>
      <c r="J241" s="77">
        <v>0.84</v>
      </c>
      <c r="K241" s="77">
        <v>0.86</v>
      </c>
      <c r="L241" s="77">
        <v>0.82499999999999996</v>
      </c>
      <c r="N241" s="62">
        <f>1-(N239*0.5)/100</f>
        <v>0.88</v>
      </c>
    </row>
    <row r="242" spans="1:14">
      <c r="A242" s="79" t="s">
        <v>798</v>
      </c>
      <c r="B242" s="141">
        <f>B239*0.15</f>
        <v>5.25</v>
      </c>
      <c r="C242" s="141">
        <f>(100-D242)/100</f>
        <v>0.88749999999999996</v>
      </c>
      <c r="D242" s="141">
        <f>D239*0.15</f>
        <v>11.25</v>
      </c>
      <c r="E242" s="77">
        <v>0.95199999999999996</v>
      </c>
      <c r="F242" s="77">
        <v>0.95499999999999996</v>
      </c>
      <c r="G242" s="77">
        <v>0.95799999999999996</v>
      </c>
      <c r="H242" s="77">
        <v>0.95650000000000002</v>
      </c>
      <c r="I242" s="77">
        <v>0.95799999999999996</v>
      </c>
      <c r="J242" s="77">
        <v>0.95199999999999996</v>
      </c>
      <c r="K242" s="77">
        <v>0.95799999999999996</v>
      </c>
      <c r="L242" s="77">
        <v>0.94750000000000001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10.5</v>
      </c>
      <c r="C243" s="141">
        <f>(100-D243)/100</f>
        <v>0.77500000000000002</v>
      </c>
      <c r="D243" s="141">
        <f>D239*0.3</f>
        <v>22.5</v>
      </c>
      <c r="E243" s="77">
        <v>0.872</v>
      </c>
      <c r="F243" s="77">
        <v>0.88</v>
      </c>
      <c r="G243" s="77">
        <v>0.88800000000000001</v>
      </c>
      <c r="H243" s="77">
        <v>0.88400000000000001</v>
      </c>
      <c r="I243" s="77">
        <v>0.88800000000000001</v>
      </c>
      <c r="J243" s="77">
        <v>0.872</v>
      </c>
      <c r="K243" s="77">
        <v>0.88800000000000001</v>
      </c>
      <c r="L243" s="77">
        <v>0.86</v>
      </c>
      <c r="N243" s="62">
        <f>1-(N239*0.4)/100</f>
        <v>0.90400000000000003</v>
      </c>
    </row>
    <row r="244" spans="1:14">
      <c r="A244" s="55" t="s">
        <v>703</v>
      </c>
      <c r="B244" s="142">
        <v>34</v>
      </c>
      <c r="C244" s="142"/>
      <c r="D244" s="142">
        <v>74</v>
      </c>
      <c r="E244" s="81">
        <f t="shared" ref="E244:L244" si="59">1 - (E245) * (E246) * (E247) * (E248)</f>
        <v>0.33795981574000011</v>
      </c>
      <c r="F244" s="81">
        <f t="shared" si="59"/>
        <v>0.31898879614000009</v>
      </c>
      <c r="G244" s="81">
        <f>1 - (G245) * (G246) * (G247) * (G248)</f>
        <v>0.29964686454</v>
      </c>
      <c r="H244" s="81">
        <f t="shared" si="59"/>
        <v>0.30936446464000011</v>
      </c>
      <c r="I244" s="82">
        <f t="shared" si="59"/>
        <v>0.41885439999999996</v>
      </c>
      <c r="J244" s="82">
        <f t="shared" si="59"/>
        <v>0.30936446464000011</v>
      </c>
      <c r="K244" s="82">
        <f t="shared" si="59"/>
        <v>0.27992968750000002</v>
      </c>
      <c r="L244" s="82">
        <f t="shared" si="59"/>
        <v>0.30936446464000011</v>
      </c>
    </row>
    <row r="245" spans="1:14">
      <c r="A245" s="79" t="s">
        <v>657</v>
      </c>
      <c r="B245" s="141">
        <f>B244*0.15</f>
        <v>5.0999999999999996</v>
      </c>
      <c r="C245" s="141">
        <f>(100-D245)/100</f>
        <v>0.88900000000000001</v>
      </c>
      <c r="D245" s="141">
        <f>D244*0.15</f>
        <v>11.1</v>
      </c>
      <c r="E245" s="77">
        <v>0.93799999999999994</v>
      </c>
      <c r="F245" s="77">
        <v>0.94199999999999995</v>
      </c>
      <c r="G245" s="77">
        <v>0.94599999999999995</v>
      </c>
      <c r="H245" s="77">
        <v>0.94399999999999995</v>
      </c>
      <c r="I245" s="77">
        <v>0.92</v>
      </c>
      <c r="J245" s="77">
        <v>0.94399999999999995</v>
      </c>
      <c r="K245" s="77">
        <v>0.95</v>
      </c>
      <c r="L245" s="77">
        <v>0.94399999999999995</v>
      </c>
    </row>
    <row r="246" spans="1:14">
      <c r="A246" s="79" t="s">
        <v>658</v>
      </c>
      <c r="B246" s="141">
        <f>B244*0.4</f>
        <v>13.600000000000001</v>
      </c>
      <c r="C246" s="141">
        <f>(100-D246)/100</f>
        <v>0.70400000000000007</v>
      </c>
      <c r="D246" s="141">
        <f>D244*0.4</f>
        <v>29.6</v>
      </c>
      <c r="E246" s="77">
        <v>0.84499999999999997</v>
      </c>
      <c r="F246" s="77">
        <v>0.85499999999999998</v>
      </c>
      <c r="G246" s="77">
        <v>0.86499999999999999</v>
      </c>
      <c r="H246" s="77">
        <v>0.86</v>
      </c>
      <c r="I246" s="77">
        <v>0.8</v>
      </c>
      <c r="J246" s="77">
        <v>0.86</v>
      </c>
      <c r="K246" s="77">
        <v>0.875</v>
      </c>
      <c r="L246" s="77">
        <v>0.86</v>
      </c>
    </row>
    <row r="247" spans="1:14">
      <c r="A247" s="79" t="s">
        <v>798</v>
      </c>
      <c r="B247" s="141">
        <f>B244*0.15</f>
        <v>5.0999999999999996</v>
      </c>
      <c r="C247" s="141">
        <f>(100-D247)/100</f>
        <v>0.88900000000000001</v>
      </c>
      <c r="D247" s="141">
        <f>D244*0.15</f>
        <v>11.1</v>
      </c>
      <c r="E247" s="77">
        <v>0.95350000000000001</v>
      </c>
      <c r="F247" s="77">
        <v>0.95650000000000002</v>
      </c>
      <c r="G247" s="77">
        <v>0.95950000000000002</v>
      </c>
      <c r="H247" s="77">
        <v>0.95799999999999996</v>
      </c>
      <c r="I247" s="77">
        <v>0.94</v>
      </c>
      <c r="J247" s="77">
        <v>0.95799999999999996</v>
      </c>
      <c r="K247" s="77">
        <v>0.96250000000000002</v>
      </c>
      <c r="L247" s="77">
        <v>0.95799999999999996</v>
      </c>
    </row>
    <row r="248" spans="1:14">
      <c r="A248" s="79" t="s">
        <v>660</v>
      </c>
      <c r="B248" s="141">
        <f>B244*0.3</f>
        <v>10.199999999999999</v>
      </c>
      <c r="C248" s="141">
        <f>(100-D248)/100</f>
        <v>0.77800000000000002</v>
      </c>
      <c r="D248" s="141">
        <f>D244*0.3</f>
        <v>22.2</v>
      </c>
      <c r="E248" s="77">
        <v>0.876</v>
      </c>
      <c r="F248" s="77">
        <v>0.88400000000000001</v>
      </c>
      <c r="G248" s="77">
        <v>0.89200000000000002</v>
      </c>
      <c r="H248" s="77">
        <v>0.88800000000000001</v>
      </c>
      <c r="I248" s="77">
        <v>0.84</v>
      </c>
      <c r="J248" s="77">
        <v>0.88800000000000001</v>
      </c>
      <c r="K248" s="77">
        <v>0.9</v>
      </c>
      <c r="L248" s="77">
        <v>0.88800000000000001</v>
      </c>
    </row>
    <row r="249" spans="1:14">
      <c r="A249" s="144" t="s">
        <v>704</v>
      </c>
      <c r="B249" s="142">
        <v>32</v>
      </c>
      <c r="C249" s="142"/>
      <c r="D249" s="142">
        <v>72</v>
      </c>
      <c r="E249" s="81">
        <f t="shared" ref="E249:L249" si="60">1 - (E250) * (E251) * (E252) * (E253)</f>
        <v>0.32852040000000016</v>
      </c>
      <c r="F249" s="81">
        <f t="shared" si="60"/>
        <v>0.30936446464000011</v>
      </c>
      <c r="G249" s="81">
        <f>1 - (G250) * (G251) * (G252) * (G253)</f>
        <v>0.28983545344000006</v>
      </c>
      <c r="H249" s="81">
        <f t="shared" si="60"/>
        <v>0.29964686454</v>
      </c>
      <c r="I249" s="82">
        <f t="shared" si="60"/>
        <v>0.30936446464000011</v>
      </c>
      <c r="J249" s="82">
        <f t="shared" si="60"/>
        <v>0.30936446464000011</v>
      </c>
      <c r="K249" s="82">
        <f t="shared" si="60"/>
        <v>0.27992968750000002</v>
      </c>
      <c r="L249" s="82">
        <f t="shared" si="60"/>
        <v>0.30936446464000011</v>
      </c>
    </row>
    <row r="250" spans="1:14">
      <c r="A250" s="79" t="s">
        <v>657</v>
      </c>
      <c r="B250" s="141">
        <f>B249*0.15</f>
        <v>4.8</v>
      </c>
      <c r="C250" s="141">
        <f>(100-D250)/100</f>
        <v>0.89200000000000002</v>
      </c>
      <c r="D250" s="141">
        <f>D249*0.15</f>
        <v>10.799999999999999</v>
      </c>
      <c r="E250" s="77">
        <v>0.94</v>
      </c>
      <c r="F250" s="77">
        <v>0.94399999999999995</v>
      </c>
      <c r="G250" s="77">
        <v>0.94799999999999995</v>
      </c>
      <c r="H250" s="77">
        <v>0.94599999999999995</v>
      </c>
      <c r="I250" s="77">
        <v>0.94399999999999995</v>
      </c>
      <c r="J250" s="77">
        <v>0.94399999999999995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12.8</v>
      </c>
      <c r="C251" s="141">
        <f>(100-D251)/100</f>
        <v>0.71200000000000008</v>
      </c>
      <c r="D251" s="141">
        <f>D249*0.4</f>
        <v>28.8</v>
      </c>
      <c r="E251" s="77">
        <v>0.85</v>
      </c>
      <c r="F251" s="77">
        <v>0.86</v>
      </c>
      <c r="G251" s="77">
        <v>0.87</v>
      </c>
      <c r="H251" s="77">
        <v>0.86499999999999999</v>
      </c>
      <c r="I251" s="77">
        <v>0.86</v>
      </c>
      <c r="J251" s="77">
        <v>0.86</v>
      </c>
      <c r="K251" s="77">
        <v>0.875</v>
      </c>
      <c r="L251" s="77">
        <v>0.86</v>
      </c>
    </row>
    <row r="252" spans="1:14">
      <c r="A252" s="79" t="s">
        <v>798</v>
      </c>
      <c r="B252" s="141">
        <f>B249*0.15</f>
        <v>4.8</v>
      </c>
      <c r="C252" s="141">
        <f>(100-D252)/100</f>
        <v>0.89200000000000002</v>
      </c>
      <c r="D252" s="141">
        <f>D249*0.15</f>
        <v>10.799999999999999</v>
      </c>
      <c r="E252" s="77">
        <v>0.95499999999999996</v>
      </c>
      <c r="F252" s="77">
        <v>0.95799999999999996</v>
      </c>
      <c r="G252" s="77">
        <v>0.96099999999999997</v>
      </c>
      <c r="H252" s="77">
        <v>0.95950000000000002</v>
      </c>
      <c r="I252" s="77">
        <v>0.95799999999999996</v>
      </c>
      <c r="J252" s="77">
        <v>0.95799999999999996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9.6</v>
      </c>
      <c r="C253" s="141">
        <f>(100-D253)/100</f>
        <v>0.78400000000000003</v>
      </c>
      <c r="D253" s="141">
        <f>D249*0.3</f>
        <v>21.599999999999998</v>
      </c>
      <c r="E253" s="77">
        <v>0.88</v>
      </c>
      <c r="F253" s="77">
        <v>0.88800000000000001</v>
      </c>
      <c r="G253" s="77">
        <v>0.89600000000000002</v>
      </c>
      <c r="H253" s="77">
        <v>0.89200000000000002</v>
      </c>
      <c r="I253" s="77">
        <v>0.88800000000000001</v>
      </c>
      <c r="J253" s="77">
        <v>0.88800000000000001</v>
      </c>
      <c r="K253" s="77">
        <v>0.9</v>
      </c>
      <c r="L253" s="77">
        <v>0.88800000000000001</v>
      </c>
    </row>
    <row r="254" spans="1:14">
      <c r="A254" s="55" t="s">
        <v>847</v>
      </c>
      <c r="B254" s="142">
        <v>32</v>
      </c>
      <c r="C254" s="142"/>
      <c r="D254" s="142">
        <v>72</v>
      </c>
      <c r="E254" s="81">
        <f t="shared" ref="E254:L254" si="61">1 - (E255) * (E256) * (E257) * (E258)</f>
        <v>0.32852040000000016</v>
      </c>
      <c r="F254" s="81">
        <f t="shared" si="61"/>
        <v>0.30936446464000011</v>
      </c>
      <c r="G254" s="81">
        <f t="shared" si="61"/>
        <v>0.28983545344000006</v>
      </c>
      <c r="H254" s="81">
        <f t="shared" si="61"/>
        <v>0.29964686454</v>
      </c>
      <c r="I254" s="82">
        <f t="shared" si="61"/>
        <v>0.37480633750000003</v>
      </c>
      <c r="J254" s="82">
        <f t="shared" si="61"/>
        <v>0.37480633750000003</v>
      </c>
      <c r="K254" s="82">
        <f t="shared" si="61"/>
        <v>0.37480633750000003</v>
      </c>
      <c r="L254" s="82">
        <f t="shared" si="61"/>
        <v>0.30936446464000011</v>
      </c>
    </row>
    <row r="255" spans="1:14">
      <c r="A255" s="79" t="s">
        <v>657</v>
      </c>
      <c r="B255" s="141">
        <f>B254*0.15</f>
        <v>4.8</v>
      </c>
      <c r="C255" s="141">
        <f>(100-D255)/100</f>
        <v>0.89200000000000002</v>
      </c>
      <c r="D255" s="141">
        <f>D254*0.15</f>
        <v>10.799999999999999</v>
      </c>
      <c r="E255" s="77">
        <v>0.94</v>
      </c>
      <c r="F255" s="77">
        <v>0.94399999999999995</v>
      </c>
      <c r="G255" s="77">
        <v>0.94799999999999995</v>
      </c>
      <c r="H255" s="77">
        <v>0.94599999999999995</v>
      </c>
      <c r="I255" s="77">
        <v>0.93</v>
      </c>
      <c r="J255" s="77">
        <v>0.93</v>
      </c>
      <c r="K255" s="77">
        <v>0.93</v>
      </c>
      <c r="L255" s="77">
        <v>0.94399999999999995</v>
      </c>
    </row>
    <row r="256" spans="1:14">
      <c r="A256" s="79" t="s">
        <v>658</v>
      </c>
      <c r="B256" s="141">
        <f>B254*0.4</f>
        <v>12.8</v>
      </c>
      <c r="C256" s="141">
        <f>(100-D256)/100</f>
        <v>0.71200000000000008</v>
      </c>
      <c r="D256" s="141">
        <f>D254*0.4</f>
        <v>28.8</v>
      </c>
      <c r="E256" s="77">
        <v>0.85</v>
      </c>
      <c r="F256" s="77">
        <v>0.86</v>
      </c>
      <c r="G256" s="77">
        <v>0.87</v>
      </c>
      <c r="H256" s="77">
        <v>0.86499999999999999</v>
      </c>
      <c r="I256" s="77">
        <v>0.82499999999999996</v>
      </c>
      <c r="J256" s="77">
        <v>0.82499999999999996</v>
      </c>
      <c r="K256" s="77">
        <v>0.82499999999999996</v>
      </c>
      <c r="L256" s="77">
        <v>0.86</v>
      </c>
    </row>
    <row r="257" spans="1:12">
      <c r="A257" s="79" t="s">
        <v>798</v>
      </c>
      <c r="B257" s="141">
        <f>B254*0.15</f>
        <v>4.8</v>
      </c>
      <c r="C257" s="141">
        <f>(100-D257)/100</f>
        <v>0.89200000000000002</v>
      </c>
      <c r="D257" s="141">
        <f>D254*0.15</f>
        <v>10.799999999999999</v>
      </c>
      <c r="E257" s="77">
        <v>0.95499999999999996</v>
      </c>
      <c r="F257" s="77">
        <v>0.95799999999999996</v>
      </c>
      <c r="G257" s="77">
        <v>0.96099999999999997</v>
      </c>
      <c r="H257" s="77">
        <v>0.95950000000000002</v>
      </c>
      <c r="I257" s="77">
        <v>0.94750000000000001</v>
      </c>
      <c r="J257" s="77">
        <v>0.94750000000000001</v>
      </c>
      <c r="K257" s="77">
        <v>0.94750000000000001</v>
      </c>
      <c r="L257" s="77">
        <v>0.95799999999999996</v>
      </c>
    </row>
    <row r="258" spans="1:12">
      <c r="A258" s="79" t="s">
        <v>660</v>
      </c>
      <c r="B258" s="141">
        <f>B254*0.3</f>
        <v>9.6</v>
      </c>
      <c r="C258" s="141">
        <f>(100-D258)/100</f>
        <v>0.78400000000000003</v>
      </c>
      <c r="D258" s="141">
        <f>D254*0.3</f>
        <v>21.599999999999998</v>
      </c>
      <c r="E258" s="77">
        <v>0.88</v>
      </c>
      <c r="F258" s="77">
        <v>0.88800000000000001</v>
      </c>
      <c r="G258" s="77">
        <v>0.89600000000000002</v>
      </c>
      <c r="H258" s="77">
        <v>0.89200000000000002</v>
      </c>
      <c r="I258" s="77">
        <v>0.86</v>
      </c>
      <c r="J258" s="77">
        <v>0.86</v>
      </c>
      <c r="K258" s="77">
        <v>0.86</v>
      </c>
      <c r="L258" s="77">
        <v>0.88800000000000001</v>
      </c>
    </row>
    <row r="259" spans="1:12">
      <c r="A259" s="55" t="s">
        <v>705</v>
      </c>
      <c r="B259" s="142">
        <v>30</v>
      </c>
      <c r="C259" s="142"/>
      <c r="D259" s="142">
        <v>70</v>
      </c>
      <c r="E259" s="81">
        <f t="shared" ref="E259:L259" si="62">1 - (E260) * (E261) * (E262) * (E263)</f>
        <v>0.31898879614000009</v>
      </c>
      <c r="F259" s="81">
        <f t="shared" si="62"/>
        <v>0.29964686454</v>
      </c>
      <c r="G259" s="81">
        <f>1 - (G260) * (G261) * (G262) * (G263)</f>
        <v>0.27992968750000002</v>
      </c>
      <c r="H259" s="81">
        <f t="shared" si="62"/>
        <v>0.28983545344000006</v>
      </c>
      <c r="I259" s="82">
        <f t="shared" si="62"/>
        <v>0.27992968750000002</v>
      </c>
      <c r="J259" s="82">
        <f t="shared" si="62"/>
        <v>0.30936446464000011</v>
      </c>
      <c r="K259" s="82">
        <f t="shared" si="62"/>
        <v>0.27992968750000002</v>
      </c>
      <c r="L259" s="82">
        <f t="shared" si="62"/>
        <v>0.30936446464000011</v>
      </c>
    </row>
    <row r="260" spans="1:12">
      <c r="A260" s="79" t="s">
        <v>657</v>
      </c>
      <c r="B260" s="141">
        <f>B259*0.15</f>
        <v>4.5</v>
      </c>
      <c r="C260" s="141">
        <f>(100-D260)/100</f>
        <v>0.89500000000000002</v>
      </c>
      <c r="D260" s="141">
        <f>D259*0.15</f>
        <v>10.5</v>
      </c>
      <c r="E260" s="77">
        <v>0.94199999999999995</v>
      </c>
      <c r="F260" s="77">
        <v>0.94599999999999995</v>
      </c>
      <c r="G260" s="77">
        <v>0.95</v>
      </c>
      <c r="H260" s="77">
        <v>0.94799999999999995</v>
      </c>
      <c r="I260" s="77">
        <v>0.95</v>
      </c>
      <c r="J260" s="77">
        <v>0.94399999999999995</v>
      </c>
      <c r="K260" s="77">
        <v>0.95</v>
      </c>
      <c r="L260" s="77">
        <v>0.94399999999999995</v>
      </c>
    </row>
    <row r="261" spans="1:12">
      <c r="A261" s="79" t="s">
        <v>658</v>
      </c>
      <c r="B261" s="141">
        <f>B259*0.4</f>
        <v>12</v>
      </c>
      <c r="C261" s="141">
        <f>(100-D261)/100</f>
        <v>0.72</v>
      </c>
      <c r="D261" s="141">
        <f>D259*0.4</f>
        <v>28</v>
      </c>
      <c r="E261" s="77">
        <v>0.85499999999999998</v>
      </c>
      <c r="F261" s="77">
        <v>0.86499999999999999</v>
      </c>
      <c r="G261" s="77">
        <v>0.875</v>
      </c>
      <c r="H261" s="77">
        <v>0.87</v>
      </c>
      <c r="I261" s="77">
        <v>0.875</v>
      </c>
      <c r="J261" s="77">
        <v>0.86</v>
      </c>
      <c r="K261" s="77">
        <v>0.875</v>
      </c>
      <c r="L261" s="77">
        <v>0.86</v>
      </c>
    </row>
    <row r="262" spans="1:12">
      <c r="A262" s="79" t="s">
        <v>798</v>
      </c>
      <c r="B262" s="141">
        <f>B259*0.15</f>
        <v>4.5</v>
      </c>
      <c r="C262" s="141">
        <f>(100-D262)/100</f>
        <v>0.89500000000000002</v>
      </c>
      <c r="D262" s="141">
        <f>D259*0.15</f>
        <v>10.5</v>
      </c>
      <c r="E262" s="77">
        <v>0.95650000000000002</v>
      </c>
      <c r="F262" s="77">
        <v>0.95950000000000002</v>
      </c>
      <c r="G262" s="77">
        <v>0.96250000000000002</v>
      </c>
      <c r="H262" s="77">
        <v>0.96099999999999997</v>
      </c>
      <c r="I262" s="77">
        <v>0.96250000000000002</v>
      </c>
      <c r="J262" s="77">
        <v>0.95799999999999996</v>
      </c>
      <c r="K262" s="77">
        <v>0.96250000000000002</v>
      </c>
      <c r="L262" s="77">
        <v>0.95799999999999996</v>
      </c>
    </row>
    <row r="263" spans="1:12">
      <c r="A263" s="79" t="s">
        <v>660</v>
      </c>
      <c r="B263" s="141">
        <f>B259*0.3</f>
        <v>9</v>
      </c>
      <c r="C263" s="141">
        <f>(100-D263)/100</f>
        <v>0.79</v>
      </c>
      <c r="D263" s="141">
        <f>D259*0.3</f>
        <v>21</v>
      </c>
      <c r="E263" s="77">
        <v>0.88400000000000001</v>
      </c>
      <c r="F263" s="77">
        <v>0.89200000000000002</v>
      </c>
      <c r="G263" s="77">
        <v>0.9</v>
      </c>
      <c r="H263" s="77">
        <v>0.89600000000000002</v>
      </c>
      <c r="I263" s="77">
        <v>0.9</v>
      </c>
      <c r="J263" s="77">
        <v>0.88800000000000001</v>
      </c>
      <c r="K263" s="77">
        <v>0.9</v>
      </c>
      <c r="L263" s="77">
        <v>0.88800000000000001</v>
      </c>
    </row>
    <row r="264" spans="1:12">
      <c r="A264" s="55" t="s">
        <v>782</v>
      </c>
      <c r="B264" s="142">
        <v>30</v>
      </c>
      <c r="C264" s="142"/>
      <c r="D264" s="142">
        <v>70</v>
      </c>
      <c r="E264" s="81">
        <f t="shared" ref="E264:L264" si="63">1 - (E265)</f>
        <v>5.8000000000000052E-2</v>
      </c>
      <c r="F264" s="81">
        <f t="shared" si="63"/>
        <v>5.4000000000000048E-2</v>
      </c>
      <c r="G264" s="81">
        <f t="shared" si="63"/>
        <v>5.0000000000000044E-2</v>
      </c>
      <c r="H264" s="81">
        <f t="shared" si="63"/>
        <v>5.2000000000000046E-2</v>
      </c>
      <c r="I264" s="82">
        <f t="shared" si="63"/>
        <v>5.0000000000000044E-2</v>
      </c>
      <c r="J264" s="82">
        <f t="shared" si="63"/>
        <v>5.600000000000005E-2</v>
      </c>
      <c r="K264" s="82">
        <f t="shared" si="63"/>
        <v>5.0000000000000044E-2</v>
      </c>
      <c r="L264" s="82">
        <f t="shared" si="63"/>
        <v>5.600000000000005E-2</v>
      </c>
    </row>
    <row r="265" spans="1:12">
      <c r="A265" s="79" t="s">
        <v>798</v>
      </c>
      <c r="B265" s="141">
        <f>B264*0.15</f>
        <v>4.5</v>
      </c>
      <c r="C265" s="141">
        <f>(100-D265)/100</f>
        <v>0.89500000000000002</v>
      </c>
      <c r="D265" s="141">
        <f>D264*0.15</f>
        <v>10.5</v>
      </c>
      <c r="E265" s="77">
        <v>0.94199999999999995</v>
      </c>
      <c r="F265" s="77">
        <v>0.94599999999999995</v>
      </c>
      <c r="G265" s="77">
        <v>0.95</v>
      </c>
      <c r="H265" s="77">
        <v>0.94799999999999995</v>
      </c>
      <c r="I265" s="77">
        <v>0.95</v>
      </c>
      <c r="J265" s="77">
        <v>0.94399999999999995</v>
      </c>
      <c r="K265" s="77">
        <v>0.95</v>
      </c>
      <c r="L265" s="77">
        <v>0.94399999999999995</v>
      </c>
    </row>
    <row r="266" spans="1:12">
      <c r="A266" s="144" t="s">
        <v>706</v>
      </c>
      <c r="B266" s="142">
        <v>30</v>
      </c>
      <c r="C266" s="142"/>
      <c r="D266" s="142">
        <v>70</v>
      </c>
      <c r="E266" s="81">
        <f t="shared" ref="E266:L266" si="64">1 - (E267) * (E268) * (E269) * (E270)</f>
        <v>0.31898879614000009</v>
      </c>
      <c r="F266" s="81">
        <f t="shared" si="64"/>
        <v>0.29964686454</v>
      </c>
      <c r="G266" s="81">
        <f>1 - (G267) * (G268) * (G269) * (G270)</f>
        <v>0.27992968750000002</v>
      </c>
      <c r="H266" s="81">
        <f t="shared" si="64"/>
        <v>0.28983545344000006</v>
      </c>
      <c r="I266" s="82">
        <f t="shared" si="64"/>
        <v>0.30936446464000011</v>
      </c>
      <c r="J266" s="82">
        <f t="shared" si="64"/>
        <v>0.37480633750000003</v>
      </c>
      <c r="K266" s="82">
        <f t="shared" si="64"/>
        <v>0.27992968750000002</v>
      </c>
      <c r="L266" s="82">
        <f t="shared" si="64"/>
        <v>0.34730758143999996</v>
      </c>
    </row>
    <row r="267" spans="1:12">
      <c r="A267" s="79" t="s">
        <v>657</v>
      </c>
      <c r="B267" s="141">
        <f>B266*0.15</f>
        <v>4.5</v>
      </c>
      <c r="C267" s="141">
        <f>(100-D267)/100</f>
        <v>0.89500000000000002</v>
      </c>
      <c r="D267" s="141">
        <f>D266*0.15</f>
        <v>10.5</v>
      </c>
      <c r="E267" s="77">
        <v>0.94199999999999995</v>
      </c>
      <c r="F267" s="77">
        <v>0.94599999999999995</v>
      </c>
      <c r="G267" s="77">
        <v>0.95</v>
      </c>
      <c r="H267" s="77">
        <v>0.94799999999999995</v>
      </c>
      <c r="I267" s="77">
        <v>0.94399999999999995</v>
      </c>
      <c r="J267" s="77">
        <v>0.93</v>
      </c>
      <c r="K267" s="77">
        <v>0.95</v>
      </c>
      <c r="L267" s="77">
        <v>0.93600000000000005</v>
      </c>
    </row>
    <row r="268" spans="1:12">
      <c r="A268" s="79" t="s">
        <v>658</v>
      </c>
      <c r="B268" s="141">
        <f>B266*0.4</f>
        <v>12</v>
      </c>
      <c r="C268" s="141">
        <f>(100-D268)/100</f>
        <v>0.72</v>
      </c>
      <c r="D268" s="141">
        <f>D266*0.4</f>
        <v>28</v>
      </c>
      <c r="E268" s="77">
        <v>0.85499999999999998</v>
      </c>
      <c r="F268" s="77">
        <v>0.86499999999999999</v>
      </c>
      <c r="G268" s="77">
        <v>0.875</v>
      </c>
      <c r="H268" s="77">
        <v>0.87</v>
      </c>
      <c r="I268" s="77">
        <v>0.86</v>
      </c>
      <c r="J268" s="77">
        <v>0.82499999999999996</v>
      </c>
      <c r="K268" s="77">
        <v>0.875</v>
      </c>
      <c r="L268" s="77">
        <v>0.84</v>
      </c>
    </row>
    <row r="269" spans="1:12">
      <c r="A269" s="79" t="s">
        <v>798</v>
      </c>
      <c r="B269" s="141">
        <f>B266*0.15</f>
        <v>4.5</v>
      </c>
      <c r="C269" s="141">
        <f>(100-D269)/100</f>
        <v>0.89500000000000002</v>
      </c>
      <c r="D269" s="141">
        <f>D266*0.15</f>
        <v>10.5</v>
      </c>
      <c r="E269" s="77">
        <v>0.95650000000000002</v>
      </c>
      <c r="F269" s="77">
        <v>0.95950000000000002</v>
      </c>
      <c r="G269" s="77">
        <v>0.96250000000000002</v>
      </c>
      <c r="H269" s="77">
        <v>0.96099999999999997</v>
      </c>
      <c r="I269" s="77">
        <v>0.95799999999999996</v>
      </c>
      <c r="J269" s="77">
        <v>0.94750000000000001</v>
      </c>
      <c r="K269" s="77">
        <v>0.96250000000000002</v>
      </c>
      <c r="L269" s="77">
        <v>0.95199999999999996</v>
      </c>
    </row>
    <row r="270" spans="1:12">
      <c r="A270" s="79" t="s">
        <v>660</v>
      </c>
      <c r="B270" s="141">
        <f>B266*0.3</f>
        <v>9</v>
      </c>
      <c r="C270" s="141">
        <f>(100-D270)/100</f>
        <v>0.79</v>
      </c>
      <c r="D270" s="141">
        <f>D266*0.3</f>
        <v>21</v>
      </c>
      <c r="E270" s="77">
        <v>0.88400000000000001</v>
      </c>
      <c r="F270" s="77">
        <v>0.89200000000000002</v>
      </c>
      <c r="G270" s="77">
        <v>0.9</v>
      </c>
      <c r="H270" s="77">
        <v>0.89600000000000002</v>
      </c>
      <c r="I270" s="77">
        <v>0.88800000000000001</v>
      </c>
      <c r="J270" s="77">
        <v>0.86</v>
      </c>
      <c r="K270" s="77">
        <v>0.9</v>
      </c>
      <c r="L270" s="77">
        <v>0.872</v>
      </c>
    </row>
    <row r="271" spans="1:12">
      <c r="A271" s="55" t="s">
        <v>849</v>
      </c>
      <c r="B271" s="142">
        <v>30</v>
      </c>
      <c r="C271" s="142"/>
      <c r="D271" s="142">
        <v>70</v>
      </c>
      <c r="E271" s="81">
        <f t="shared" ref="E271:L271" si="65">1 - (E272) * (E273) * (E274) * (E275)</f>
        <v>0.31898879614000009</v>
      </c>
      <c r="F271" s="81">
        <f t="shared" si="65"/>
        <v>0.29964686454</v>
      </c>
      <c r="G271" s="81">
        <f t="shared" si="65"/>
        <v>0.27992968750000002</v>
      </c>
      <c r="H271" s="81">
        <f t="shared" si="65"/>
        <v>0.28983545344000006</v>
      </c>
      <c r="I271" s="82">
        <f t="shared" si="65"/>
        <v>0.41885439999999996</v>
      </c>
      <c r="J271" s="82">
        <f t="shared" si="65"/>
        <v>0.37480633750000003</v>
      </c>
      <c r="K271" s="82">
        <f t="shared" si="65"/>
        <v>0.37480633750000003</v>
      </c>
      <c r="L271" s="82">
        <f t="shared" si="65"/>
        <v>0.50049999999999994</v>
      </c>
    </row>
    <row r="272" spans="1:12">
      <c r="A272" s="79" t="s">
        <v>657</v>
      </c>
      <c r="B272" s="141">
        <f>B271*0.15</f>
        <v>4.5</v>
      </c>
      <c r="C272" s="141">
        <f>(100-D272)/100</f>
        <v>0.89500000000000002</v>
      </c>
      <c r="D272" s="141">
        <f>D271*0.15</f>
        <v>10.5</v>
      </c>
      <c r="E272" s="77">
        <v>0.94199999999999995</v>
      </c>
      <c r="F272" s="77">
        <v>0.94599999999999995</v>
      </c>
      <c r="G272" s="77">
        <v>0.95</v>
      </c>
      <c r="H272" s="77">
        <v>0.94799999999999995</v>
      </c>
      <c r="I272" s="77">
        <v>0.92</v>
      </c>
      <c r="J272" s="77">
        <v>0.93</v>
      </c>
      <c r="K272" s="77">
        <v>0.93</v>
      </c>
      <c r="L272" s="77">
        <v>0.9</v>
      </c>
    </row>
    <row r="273" spans="1:14">
      <c r="A273" s="79" t="s">
        <v>658</v>
      </c>
      <c r="B273" s="141">
        <f>B271*0.4</f>
        <v>12</v>
      </c>
      <c r="C273" s="141">
        <f>(100-D273)/100</f>
        <v>0.72</v>
      </c>
      <c r="D273" s="141">
        <f>D271*0.4</f>
        <v>28</v>
      </c>
      <c r="E273" s="77">
        <v>0.85499999999999998</v>
      </c>
      <c r="F273" s="77">
        <v>0.86499999999999999</v>
      </c>
      <c r="G273" s="77">
        <v>0.875</v>
      </c>
      <c r="H273" s="77">
        <v>0.87</v>
      </c>
      <c r="I273" s="77">
        <v>0.8</v>
      </c>
      <c r="J273" s="77">
        <v>0.82499999999999996</v>
      </c>
      <c r="K273" s="77">
        <v>0.82499999999999996</v>
      </c>
      <c r="L273" s="77">
        <v>0.75</v>
      </c>
      <c r="N273">
        <v>22</v>
      </c>
    </row>
    <row r="274" spans="1:14">
      <c r="A274" s="79" t="s">
        <v>798</v>
      </c>
      <c r="B274" s="141">
        <f>B271*0.15</f>
        <v>4.5</v>
      </c>
      <c r="C274" s="141">
        <f>(100-D274)/100</f>
        <v>0.89500000000000002</v>
      </c>
      <c r="D274" s="141">
        <f>D271*0.15</f>
        <v>10.5</v>
      </c>
      <c r="E274" s="77">
        <v>0.95650000000000002</v>
      </c>
      <c r="F274" s="77">
        <v>0.95950000000000002</v>
      </c>
      <c r="G274" s="77">
        <v>0.96250000000000002</v>
      </c>
      <c r="H274" s="77">
        <v>0.96099999999999997</v>
      </c>
      <c r="I274" s="77">
        <v>0.94</v>
      </c>
      <c r="J274" s="77">
        <v>0.94750000000000001</v>
      </c>
      <c r="K274" s="77">
        <v>0.94750000000000001</v>
      </c>
      <c r="L274" s="77">
        <v>0.92500000000000004</v>
      </c>
      <c r="N274" s="62">
        <f>1-(N273*0.2)/100</f>
        <v>0.95599999999999996</v>
      </c>
    </row>
    <row r="275" spans="1:14">
      <c r="A275" s="79" t="s">
        <v>660</v>
      </c>
      <c r="B275" s="141">
        <f>B271*0.3</f>
        <v>9</v>
      </c>
      <c r="C275" s="141">
        <f>(100-D275)/100</f>
        <v>0.79</v>
      </c>
      <c r="D275" s="141">
        <f>D271*0.3</f>
        <v>21</v>
      </c>
      <c r="E275" s="77">
        <v>0.88400000000000001</v>
      </c>
      <c r="F275" s="77">
        <v>0.89200000000000002</v>
      </c>
      <c r="G275" s="77">
        <v>0.9</v>
      </c>
      <c r="H275" s="77">
        <v>0.89600000000000002</v>
      </c>
      <c r="I275" s="77">
        <v>0.84</v>
      </c>
      <c r="J275" s="77">
        <v>0.86</v>
      </c>
      <c r="K275" s="77">
        <v>0.86</v>
      </c>
      <c r="L275" s="77">
        <v>0.8</v>
      </c>
      <c r="N275" s="62">
        <f>1-(N273*0.5)/100</f>
        <v>0.89</v>
      </c>
    </row>
    <row r="276" spans="1:14">
      <c r="A276" s="55" t="s">
        <v>973</v>
      </c>
      <c r="B276" s="142">
        <v>30</v>
      </c>
      <c r="C276" s="142"/>
      <c r="D276" s="142">
        <v>70</v>
      </c>
      <c r="E276" s="81">
        <f t="shared" ref="E276:L278" si="66">1 - (E277)</f>
        <v>5.8000000000000052E-2</v>
      </c>
      <c r="F276" s="81">
        <f t="shared" si="66"/>
        <v>5.4000000000000048E-2</v>
      </c>
      <c r="G276" s="81">
        <f t="shared" si="66"/>
        <v>5.0000000000000044E-2</v>
      </c>
      <c r="H276" s="81">
        <f t="shared" si="66"/>
        <v>5.2000000000000046E-2</v>
      </c>
      <c r="I276" s="82">
        <f t="shared" si="66"/>
        <v>6.9999999999999951E-2</v>
      </c>
      <c r="J276" s="82">
        <f t="shared" si="66"/>
        <v>6.9999999999999951E-2</v>
      </c>
      <c r="K276" s="82">
        <f t="shared" si="66"/>
        <v>9.9999999999999978E-2</v>
      </c>
      <c r="L276" s="82">
        <f t="shared" si="66"/>
        <v>6.9999999999999951E-2</v>
      </c>
      <c r="N276" s="62">
        <f>1-(N273*0.15)/100</f>
        <v>0.96699999999999997</v>
      </c>
    </row>
    <row r="277" spans="1:14">
      <c r="A277" s="79" t="s">
        <v>657</v>
      </c>
      <c r="B277" s="141">
        <f>B276*0.15</f>
        <v>4.5</v>
      </c>
      <c r="C277" s="141">
        <f>(100-D277)/100</f>
        <v>0.89500000000000002</v>
      </c>
      <c r="D277" s="141">
        <f>D276*0.15</f>
        <v>10.5</v>
      </c>
      <c r="E277" s="77">
        <v>0.94199999999999995</v>
      </c>
      <c r="F277" s="77">
        <v>0.94599999999999995</v>
      </c>
      <c r="G277" s="77">
        <v>0.95</v>
      </c>
      <c r="H277" s="77">
        <v>0.94799999999999995</v>
      </c>
      <c r="I277" s="77">
        <v>0.93</v>
      </c>
      <c r="J277" s="77">
        <v>0.93</v>
      </c>
      <c r="K277" s="77">
        <v>0.9</v>
      </c>
      <c r="L277" s="77">
        <v>0.93</v>
      </c>
      <c r="N277" s="62">
        <f>1-(N273*0.4)/100</f>
        <v>0.91200000000000003</v>
      </c>
    </row>
    <row r="278" spans="1:14">
      <c r="A278" s="55" t="s">
        <v>974</v>
      </c>
      <c r="B278" s="142">
        <v>30</v>
      </c>
      <c r="C278" s="142"/>
      <c r="D278" s="142">
        <v>70</v>
      </c>
      <c r="E278" s="81">
        <f t="shared" si="66"/>
        <v>5.8000000000000052E-2</v>
      </c>
      <c r="F278" s="81">
        <f t="shared" si="66"/>
        <v>5.4000000000000048E-2</v>
      </c>
      <c r="G278" s="81">
        <f t="shared" si="66"/>
        <v>5.0000000000000044E-2</v>
      </c>
      <c r="H278" s="81">
        <f t="shared" si="66"/>
        <v>5.2000000000000046E-2</v>
      </c>
      <c r="I278" s="82">
        <f t="shared" si="66"/>
        <v>6.9999999999999951E-2</v>
      </c>
      <c r="J278" s="82">
        <f t="shared" si="66"/>
        <v>6.9999999999999951E-2</v>
      </c>
      <c r="K278" s="82">
        <f t="shared" si="66"/>
        <v>9.9999999999999978E-2</v>
      </c>
      <c r="L278" s="82">
        <f t="shared" si="66"/>
        <v>6.9999999999999951E-2</v>
      </c>
    </row>
    <row r="279" spans="1:14">
      <c r="A279" s="79" t="s">
        <v>657</v>
      </c>
      <c r="B279" s="141">
        <f>B278*0.15</f>
        <v>4.5</v>
      </c>
      <c r="C279" s="141">
        <f>(100-D279)/100</f>
        <v>0.89500000000000002</v>
      </c>
      <c r="D279" s="141">
        <f>D278*0.15</f>
        <v>10.5</v>
      </c>
      <c r="E279" s="77">
        <v>0.94199999999999995</v>
      </c>
      <c r="F279" s="77">
        <v>0.94599999999999995</v>
      </c>
      <c r="G279" s="77">
        <v>0.95</v>
      </c>
      <c r="H279" s="77">
        <v>0.94799999999999995</v>
      </c>
      <c r="I279" s="77">
        <v>0.93</v>
      </c>
      <c r="J279" s="77">
        <v>0.93</v>
      </c>
      <c r="K279" s="77">
        <v>0.9</v>
      </c>
      <c r="L279" s="77">
        <v>0.93</v>
      </c>
    </row>
    <row r="280" spans="1:14">
      <c r="A280" s="155" t="s">
        <v>670</v>
      </c>
      <c r="B280" s="155"/>
      <c r="C280" s="155"/>
      <c r="D280" s="155"/>
      <c r="E280" s="155"/>
      <c r="F280" s="155"/>
      <c r="G280" s="155"/>
      <c r="H280" s="155"/>
      <c r="I280" s="155"/>
      <c r="J280" s="155"/>
      <c r="K280" s="155"/>
      <c r="L280" s="155"/>
    </row>
    <row r="281" spans="1:14">
      <c r="A281" s="22" t="s">
        <v>662</v>
      </c>
      <c r="B281" s="22" t="s">
        <v>656</v>
      </c>
      <c r="C281" s="22"/>
      <c r="D281" s="22" t="s">
        <v>661</v>
      </c>
      <c r="E281" s="22" t="s">
        <v>663</v>
      </c>
      <c r="F281" s="22" t="s">
        <v>664</v>
      </c>
      <c r="G281" s="22" t="s">
        <v>665</v>
      </c>
      <c r="H281" s="22" t="s">
        <v>666</v>
      </c>
      <c r="I281" s="22" t="s">
        <v>1</v>
      </c>
      <c r="J281" s="22" t="s">
        <v>2</v>
      </c>
      <c r="K281" s="22" t="s">
        <v>3</v>
      </c>
      <c r="L281" s="22" t="s">
        <v>4</v>
      </c>
    </row>
    <row r="282" spans="1:14">
      <c r="A282" s="55" t="s">
        <v>707</v>
      </c>
      <c r="B282" s="142">
        <v>28</v>
      </c>
      <c r="C282" s="142"/>
      <c r="D282" s="142">
        <v>68</v>
      </c>
      <c r="E282" s="81">
        <f t="shared" ref="E282:L282" si="67">1 - (E283) * (E284) * (E285) * (E286)</f>
        <v>0.30936446464000011</v>
      </c>
      <c r="F282" s="81">
        <f t="shared" si="67"/>
        <v>0.28983545344000006</v>
      </c>
      <c r="G282" s="81">
        <f>1 - (G283) * (G284) * (G285) * (G286)</f>
        <v>0.26992902144000008</v>
      </c>
      <c r="H282" s="81">
        <f t="shared" si="67"/>
        <v>0.27992968750000002</v>
      </c>
      <c r="I282" s="82">
        <f t="shared" si="67"/>
        <v>0.30936446464000011</v>
      </c>
      <c r="J282" s="82">
        <f t="shared" si="67"/>
        <v>0.37480633750000003</v>
      </c>
      <c r="K282" s="82">
        <f t="shared" si="67"/>
        <v>0.27992968750000002</v>
      </c>
      <c r="L282" s="82">
        <f t="shared" si="67"/>
        <v>0.30936446464000011</v>
      </c>
    </row>
    <row r="283" spans="1:14">
      <c r="A283" s="79" t="s">
        <v>657</v>
      </c>
      <c r="B283" s="141">
        <f>B282*0.15</f>
        <v>4.2</v>
      </c>
      <c r="C283" s="141">
        <f>(100-D283)/100</f>
        <v>0.89800000000000002</v>
      </c>
      <c r="D283" s="141">
        <f>D282*0.15</f>
        <v>10.199999999999999</v>
      </c>
      <c r="E283" s="77">
        <v>0.94399999999999995</v>
      </c>
      <c r="F283" s="77">
        <v>0.94799999999999995</v>
      </c>
      <c r="G283" s="77">
        <v>0.95199999999999996</v>
      </c>
      <c r="H283" s="77">
        <v>0.95</v>
      </c>
      <c r="I283" s="77">
        <v>0.94399999999999995</v>
      </c>
      <c r="J283" s="77">
        <v>0.93</v>
      </c>
      <c r="K283" s="77">
        <v>0.95</v>
      </c>
      <c r="L283" s="77">
        <v>0.94399999999999995</v>
      </c>
    </row>
    <row r="284" spans="1:14">
      <c r="A284" s="79" t="s">
        <v>658</v>
      </c>
      <c r="B284" s="141">
        <f>B282*0.4</f>
        <v>11.200000000000001</v>
      </c>
      <c r="C284" s="141">
        <f>(100-D284)/100</f>
        <v>0.72799999999999998</v>
      </c>
      <c r="D284" s="141">
        <f>D282*0.4</f>
        <v>27.200000000000003</v>
      </c>
      <c r="E284" s="77">
        <v>0.86</v>
      </c>
      <c r="F284" s="77">
        <v>0.87</v>
      </c>
      <c r="G284" s="77">
        <v>0.88</v>
      </c>
      <c r="H284" s="77">
        <v>0.875</v>
      </c>
      <c r="I284" s="77">
        <v>0.86</v>
      </c>
      <c r="J284" s="77">
        <v>0.82499999999999996</v>
      </c>
      <c r="K284" s="77">
        <v>0.875</v>
      </c>
      <c r="L284" s="77">
        <v>0.86</v>
      </c>
    </row>
    <row r="285" spans="1:14">
      <c r="A285" s="79" t="s">
        <v>798</v>
      </c>
      <c r="B285" s="141">
        <f>B282*0.15</f>
        <v>4.2</v>
      </c>
      <c r="C285" s="141">
        <f>(100-D285)/100</f>
        <v>0.89800000000000002</v>
      </c>
      <c r="D285" s="141">
        <f>D282*0.15</f>
        <v>10.199999999999999</v>
      </c>
      <c r="E285" s="77">
        <v>0.95799999999999996</v>
      </c>
      <c r="F285" s="77">
        <v>0.96099999999999997</v>
      </c>
      <c r="G285" s="77">
        <v>0.96399999999999997</v>
      </c>
      <c r="H285" s="77">
        <v>0.96250000000000002</v>
      </c>
      <c r="I285" s="77">
        <v>0.95799999999999996</v>
      </c>
      <c r="J285" s="77">
        <v>0.94750000000000001</v>
      </c>
      <c r="K285" s="77">
        <v>0.96250000000000002</v>
      </c>
      <c r="L285" s="77">
        <v>0.95799999999999996</v>
      </c>
    </row>
    <row r="286" spans="1:14">
      <c r="A286" s="79" t="s">
        <v>660</v>
      </c>
      <c r="B286" s="141">
        <f>B282*0.3</f>
        <v>8.4</v>
      </c>
      <c r="C286" s="141">
        <f>(100-D286)/100</f>
        <v>0.79599999999999993</v>
      </c>
      <c r="D286" s="141">
        <f>D282*0.3</f>
        <v>20.399999999999999</v>
      </c>
      <c r="E286" s="77">
        <v>0.88800000000000001</v>
      </c>
      <c r="F286" s="77">
        <v>0.89600000000000002</v>
      </c>
      <c r="G286" s="77">
        <v>0.90400000000000003</v>
      </c>
      <c r="H286" s="77">
        <v>0.9</v>
      </c>
      <c r="I286" s="77">
        <v>0.88800000000000001</v>
      </c>
      <c r="J286" s="77">
        <v>0.86</v>
      </c>
      <c r="K286" s="77">
        <v>0.9</v>
      </c>
      <c r="L286" s="77">
        <v>0.88800000000000001</v>
      </c>
    </row>
    <row r="287" spans="1:14">
      <c r="A287" s="144" t="s">
        <v>708</v>
      </c>
      <c r="B287" s="142">
        <v>28</v>
      </c>
      <c r="C287" s="142"/>
      <c r="D287" s="142">
        <v>68</v>
      </c>
      <c r="E287" s="81">
        <f t="shared" ref="E287:L287" si="68">1 - (E288) * (E289) * (E290) * (E291)</f>
        <v>0.30936446464000011</v>
      </c>
      <c r="F287" s="81">
        <f t="shared" si="68"/>
        <v>0.28983545344000006</v>
      </c>
      <c r="G287" s="81">
        <f>1 - (G288) * (G289) * (G290) * (G291)</f>
        <v>0.26992902144000008</v>
      </c>
      <c r="H287" s="81">
        <f t="shared" si="68"/>
        <v>0.27992968750000002</v>
      </c>
      <c r="I287" s="82">
        <f t="shared" si="68"/>
        <v>0.30936446464000011</v>
      </c>
      <c r="J287" s="82">
        <f t="shared" si="68"/>
        <v>0.37480633750000003</v>
      </c>
      <c r="K287" s="82">
        <f t="shared" si="68"/>
        <v>0.27992968750000002</v>
      </c>
      <c r="L287" s="82">
        <f t="shared" si="68"/>
        <v>0.37480633750000003</v>
      </c>
    </row>
    <row r="288" spans="1:14">
      <c r="A288" s="79" t="s">
        <v>657</v>
      </c>
      <c r="B288" s="141">
        <f>B287*0.15</f>
        <v>4.2</v>
      </c>
      <c r="C288" s="141">
        <f>(100-D288)/100</f>
        <v>0.89800000000000002</v>
      </c>
      <c r="D288" s="141">
        <f>D287*0.15</f>
        <v>10.199999999999999</v>
      </c>
      <c r="E288" s="77">
        <v>0.94399999999999995</v>
      </c>
      <c r="F288" s="77">
        <v>0.94799999999999995</v>
      </c>
      <c r="G288" s="77">
        <v>0.95199999999999996</v>
      </c>
      <c r="H288" s="77">
        <v>0.95</v>
      </c>
      <c r="I288" s="77">
        <v>0.94399999999999995</v>
      </c>
      <c r="J288" s="77">
        <v>0.93</v>
      </c>
      <c r="K288" s="77">
        <v>0.95</v>
      </c>
      <c r="L288" s="77">
        <v>0.93</v>
      </c>
    </row>
    <row r="289" spans="1:14">
      <c r="A289" s="79" t="s">
        <v>658</v>
      </c>
      <c r="B289" s="141">
        <f>B287*0.4</f>
        <v>11.200000000000001</v>
      </c>
      <c r="C289" s="141">
        <f>(100-D289)/100</f>
        <v>0.72799999999999998</v>
      </c>
      <c r="D289" s="141">
        <f>D287*0.4</f>
        <v>27.200000000000003</v>
      </c>
      <c r="E289" s="77">
        <v>0.86</v>
      </c>
      <c r="F289" s="77">
        <v>0.87</v>
      </c>
      <c r="G289" s="77">
        <v>0.88</v>
      </c>
      <c r="H289" s="77">
        <v>0.875</v>
      </c>
      <c r="I289" s="77">
        <v>0.86</v>
      </c>
      <c r="J289" s="77">
        <v>0.82499999999999996</v>
      </c>
      <c r="K289" s="77">
        <v>0.875</v>
      </c>
      <c r="L289" s="77">
        <v>0.82499999999999996</v>
      </c>
    </row>
    <row r="290" spans="1:14">
      <c r="A290" s="79" t="s">
        <v>798</v>
      </c>
      <c r="B290" s="141">
        <f>B287*0.15</f>
        <v>4.2</v>
      </c>
      <c r="C290" s="141">
        <f>(100-D290)/100</f>
        <v>0.89800000000000002</v>
      </c>
      <c r="D290" s="141">
        <f>D287*0.15</f>
        <v>10.199999999999999</v>
      </c>
      <c r="E290" s="77">
        <v>0.95799999999999996</v>
      </c>
      <c r="F290" s="77">
        <v>0.96099999999999997</v>
      </c>
      <c r="G290" s="77">
        <v>0.96399999999999997</v>
      </c>
      <c r="H290" s="77">
        <v>0.96250000000000002</v>
      </c>
      <c r="I290" s="77">
        <v>0.95799999999999996</v>
      </c>
      <c r="J290" s="77">
        <v>0.94750000000000001</v>
      </c>
      <c r="K290" s="77">
        <v>0.96250000000000002</v>
      </c>
      <c r="L290" s="77">
        <v>0.94750000000000001</v>
      </c>
    </row>
    <row r="291" spans="1:14">
      <c r="A291" s="79" t="s">
        <v>660</v>
      </c>
      <c r="B291" s="141">
        <f>B287*0.3</f>
        <v>8.4</v>
      </c>
      <c r="C291" s="141">
        <f>(100-D291)/100</f>
        <v>0.79599999999999993</v>
      </c>
      <c r="D291" s="141">
        <f>D287*0.3</f>
        <v>20.399999999999999</v>
      </c>
      <c r="E291" s="77">
        <v>0.88800000000000001</v>
      </c>
      <c r="F291" s="77">
        <v>0.89600000000000002</v>
      </c>
      <c r="G291" s="77">
        <v>0.90400000000000003</v>
      </c>
      <c r="H291" s="77">
        <v>0.9</v>
      </c>
      <c r="I291" s="77">
        <v>0.88800000000000001</v>
      </c>
      <c r="J291" s="77">
        <v>0.86</v>
      </c>
      <c r="K291" s="77">
        <v>0.9</v>
      </c>
      <c r="L291" s="77">
        <v>0.86</v>
      </c>
    </row>
    <row r="292" spans="1:14">
      <c r="A292" s="55" t="s">
        <v>710</v>
      </c>
      <c r="B292" s="142">
        <v>28</v>
      </c>
      <c r="C292" s="142"/>
      <c r="D292" s="142">
        <v>68</v>
      </c>
      <c r="E292" s="81">
        <f t="shared" ref="E292:L292" si="69">1 - (E293) * (E294) * (E295) * (E296)</f>
        <v>0.30936446464000011</v>
      </c>
      <c r="F292" s="81">
        <f t="shared" si="69"/>
        <v>0.28983545344000006</v>
      </c>
      <c r="G292" s="81">
        <f>1 - (G293) * (G294) * (G295) * (G296)</f>
        <v>0.26992902144000008</v>
      </c>
      <c r="H292" s="81">
        <f t="shared" si="69"/>
        <v>0.27992968750000002</v>
      </c>
      <c r="I292" s="82">
        <f t="shared" si="69"/>
        <v>0.30936446464000011</v>
      </c>
      <c r="J292" s="82">
        <f t="shared" si="69"/>
        <v>0.37480633750000003</v>
      </c>
      <c r="K292" s="82">
        <f t="shared" si="69"/>
        <v>0.27992968750000002</v>
      </c>
      <c r="L292" s="82">
        <f t="shared" si="69"/>
        <v>0.30936446464000011</v>
      </c>
    </row>
    <row r="293" spans="1:14">
      <c r="A293" s="79" t="s">
        <v>657</v>
      </c>
      <c r="B293" s="141">
        <f>B292*0.15</f>
        <v>4.2</v>
      </c>
      <c r="C293" s="141">
        <f>(100-D293)/100</f>
        <v>0.89800000000000002</v>
      </c>
      <c r="D293" s="141">
        <f>D292*0.15</f>
        <v>10.199999999999999</v>
      </c>
      <c r="E293" s="77">
        <v>0.94399999999999995</v>
      </c>
      <c r="F293" s="77">
        <v>0.94799999999999995</v>
      </c>
      <c r="G293" s="77">
        <v>0.95199999999999996</v>
      </c>
      <c r="H293" s="77">
        <v>0.95</v>
      </c>
      <c r="I293" s="77">
        <v>0.94399999999999995</v>
      </c>
      <c r="J293" s="77">
        <v>0.93</v>
      </c>
      <c r="K293" s="77">
        <v>0.95</v>
      </c>
      <c r="L293" s="77">
        <v>0.94399999999999995</v>
      </c>
      <c r="N293">
        <v>20</v>
      </c>
    </row>
    <row r="294" spans="1:14">
      <c r="A294" s="79" t="s">
        <v>658</v>
      </c>
      <c r="B294" s="141">
        <f>B292*0.4</f>
        <v>11.200000000000001</v>
      </c>
      <c r="C294" s="141">
        <f>(100-D294)/100</f>
        <v>0.72799999999999998</v>
      </c>
      <c r="D294" s="141">
        <f>D292*0.4</f>
        <v>27.200000000000003</v>
      </c>
      <c r="E294" s="77">
        <v>0.86</v>
      </c>
      <c r="F294" s="77">
        <v>0.87</v>
      </c>
      <c r="G294" s="77">
        <v>0.88</v>
      </c>
      <c r="H294" s="77">
        <v>0.875</v>
      </c>
      <c r="I294" s="77">
        <v>0.86</v>
      </c>
      <c r="J294" s="77">
        <v>0.82499999999999996</v>
      </c>
      <c r="K294" s="77">
        <v>0.875</v>
      </c>
      <c r="L294" s="77">
        <v>0.86</v>
      </c>
      <c r="N294" s="62">
        <f>1-(N293*0.2)/100</f>
        <v>0.96</v>
      </c>
    </row>
    <row r="295" spans="1:14">
      <c r="A295" s="79" t="s">
        <v>658</v>
      </c>
      <c r="B295" s="141">
        <f>B292*0.15</f>
        <v>4.2</v>
      </c>
      <c r="C295" s="141">
        <f>(100-D295)/100</f>
        <v>0.89800000000000002</v>
      </c>
      <c r="D295" s="141">
        <f>D292*0.15</f>
        <v>10.199999999999999</v>
      </c>
      <c r="E295" s="77">
        <v>0.95799999999999996</v>
      </c>
      <c r="F295" s="77">
        <v>0.96099999999999997</v>
      </c>
      <c r="G295" s="77">
        <v>0.96399999999999997</v>
      </c>
      <c r="H295" s="77">
        <v>0.96250000000000002</v>
      </c>
      <c r="I295" s="77">
        <v>0.95799999999999996</v>
      </c>
      <c r="J295" s="77">
        <v>0.94750000000000001</v>
      </c>
      <c r="K295" s="77">
        <v>0.96250000000000002</v>
      </c>
      <c r="L295" s="77">
        <v>0.95799999999999996</v>
      </c>
      <c r="N295" s="62">
        <f>1-(N293*0.5)/100</f>
        <v>0.9</v>
      </c>
    </row>
    <row r="296" spans="1:14">
      <c r="A296" s="79" t="s">
        <v>660</v>
      </c>
      <c r="B296" s="141">
        <f>B292*0.3</f>
        <v>8.4</v>
      </c>
      <c r="C296" s="141">
        <f>(100-D296)/100</f>
        <v>0.79599999999999993</v>
      </c>
      <c r="D296" s="141">
        <f>D292*0.3</f>
        <v>20.399999999999999</v>
      </c>
      <c r="E296" s="77">
        <v>0.88800000000000001</v>
      </c>
      <c r="F296" s="77">
        <v>0.89600000000000002</v>
      </c>
      <c r="G296" s="77">
        <v>0.90400000000000003</v>
      </c>
      <c r="H296" s="77">
        <v>0.9</v>
      </c>
      <c r="I296" s="77">
        <v>0.88800000000000001</v>
      </c>
      <c r="J296" s="77">
        <v>0.86</v>
      </c>
      <c r="K296" s="77">
        <v>0.9</v>
      </c>
      <c r="L296" s="77">
        <v>0.88800000000000001</v>
      </c>
      <c r="N296" s="62">
        <f>1-(N293*0.15)/100</f>
        <v>0.97</v>
      </c>
    </row>
    <row r="297" spans="1:14" ht="15.75" customHeight="1">
      <c r="A297" s="55" t="s">
        <v>711</v>
      </c>
      <c r="B297" s="142">
        <v>28</v>
      </c>
      <c r="C297" s="142"/>
      <c r="D297" s="142">
        <v>68</v>
      </c>
      <c r="E297" s="81">
        <f t="shared" ref="E297:L297" si="70">1 - (E298) * (E299) * (E300) * (E301)</f>
        <v>0.30936446464000011</v>
      </c>
      <c r="F297" s="81">
        <f t="shared" si="70"/>
        <v>0.28983545344000006</v>
      </c>
      <c r="G297" s="81">
        <f>1 - (G298) * (G299) * (G300) * (G301)</f>
        <v>0.26992902144000008</v>
      </c>
      <c r="H297" s="81">
        <f t="shared" si="70"/>
        <v>0.27992968750000002</v>
      </c>
      <c r="I297" s="82">
        <f t="shared" si="70"/>
        <v>0.27992968750000002</v>
      </c>
      <c r="J297" s="82">
        <f t="shared" si="70"/>
        <v>0.27992968750000002</v>
      </c>
      <c r="K297" s="82">
        <f t="shared" si="70"/>
        <v>0.27992968750000002</v>
      </c>
      <c r="L297" s="82">
        <f t="shared" si="70"/>
        <v>0.27992968750000002</v>
      </c>
      <c r="N297" s="62">
        <f>1-(N293*0.4)/100</f>
        <v>0.92</v>
      </c>
    </row>
    <row r="298" spans="1:14">
      <c r="A298" s="79" t="s">
        <v>657</v>
      </c>
      <c r="B298" s="141">
        <f>B297*0.15</f>
        <v>4.2</v>
      </c>
      <c r="C298" s="141">
        <f>(100-D298)/100</f>
        <v>0.89800000000000002</v>
      </c>
      <c r="D298" s="141">
        <f>D297*0.15</f>
        <v>10.199999999999999</v>
      </c>
      <c r="E298" s="77">
        <v>0.94399999999999995</v>
      </c>
      <c r="F298" s="77">
        <v>0.94799999999999995</v>
      </c>
      <c r="G298" s="77">
        <v>0.95199999999999996</v>
      </c>
      <c r="H298" s="77">
        <v>0.95</v>
      </c>
      <c r="I298" s="77">
        <v>0.95</v>
      </c>
      <c r="J298" s="77">
        <v>0.95</v>
      </c>
      <c r="K298" s="77">
        <v>0.95</v>
      </c>
      <c r="L298" s="77">
        <v>0.95</v>
      </c>
    </row>
    <row r="299" spans="1:14">
      <c r="A299" s="79" t="s">
        <v>658</v>
      </c>
      <c r="B299" s="141">
        <f>B297*0.4</f>
        <v>11.200000000000001</v>
      </c>
      <c r="C299" s="141">
        <f>(100-D299)/100</f>
        <v>0.72799999999999998</v>
      </c>
      <c r="D299" s="141">
        <f>D297*0.4</f>
        <v>27.200000000000003</v>
      </c>
      <c r="E299" s="77">
        <v>0.86</v>
      </c>
      <c r="F299" s="77">
        <v>0.87</v>
      </c>
      <c r="G299" s="77">
        <v>0.88</v>
      </c>
      <c r="H299" s="77">
        <v>0.875</v>
      </c>
      <c r="I299" s="77">
        <v>0.875</v>
      </c>
      <c r="J299" s="77">
        <v>0.875</v>
      </c>
      <c r="K299" s="77">
        <v>0.875</v>
      </c>
      <c r="L299" s="77">
        <v>0.875</v>
      </c>
    </row>
    <row r="300" spans="1:14">
      <c r="A300" s="79" t="s">
        <v>798</v>
      </c>
      <c r="B300" s="141">
        <f>B297*0.15</f>
        <v>4.2</v>
      </c>
      <c r="C300" s="141">
        <f>(100-D300)/100</f>
        <v>0.89800000000000002</v>
      </c>
      <c r="D300" s="141">
        <f>D297*0.15</f>
        <v>10.199999999999999</v>
      </c>
      <c r="E300" s="77">
        <v>0.95799999999999996</v>
      </c>
      <c r="F300" s="77">
        <v>0.96099999999999997</v>
      </c>
      <c r="G300" s="77">
        <v>0.96399999999999997</v>
      </c>
      <c r="H300" s="77">
        <v>0.96250000000000002</v>
      </c>
      <c r="I300" s="77">
        <v>0.96250000000000002</v>
      </c>
      <c r="J300" s="77">
        <v>0.96250000000000002</v>
      </c>
      <c r="K300" s="77">
        <v>0.96250000000000002</v>
      </c>
      <c r="L300" s="77">
        <v>0.96250000000000002</v>
      </c>
    </row>
    <row r="301" spans="1:14">
      <c r="A301" s="79" t="s">
        <v>660</v>
      </c>
      <c r="B301" s="141">
        <f>B297*0.3</f>
        <v>8.4</v>
      </c>
      <c r="C301" s="141">
        <f>(100-D301)/100</f>
        <v>0.79599999999999993</v>
      </c>
      <c r="D301" s="141">
        <f>D297*0.3</f>
        <v>20.399999999999999</v>
      </c>
      <c r="E301" s="77">
        <v>0.88800000000000001</v>
      </c>
      <c r="F301" s="77">
        <v>0.89600000000000002</v>
      </c>
      <c r="G301" s="77">
        <v>0.90400000000000003</v>
      </c>
      <c r="H301" s="77">
        <v>0.9</v>
      </c>
      <c r="I301" s="77">
        <v>0.9</v>
      </c>
      <c r="J301" s="77">
        <v>0.9</v>
      </c>
      <c r="K301" s="77">
        <v>0.9</v>
      </c>
      <c r="L301" s="77">
        <v>0.9</v>
      </c>
    </row>
    <row r="302" spans="1:14">
      <c r="A302" s="144" t="s">
        <v>712</v>
      </c>
      <c r="B302" s="142">
        <v>28</v>
      </c>
      <c r="C302" s="142"/>
      <c r="D302" s="142">
        <v>68</v>
      </c>
      <c r="E302" s="81">
        <f t="shared" ref="E302:L302" si="71">1 - (E303) * (E304) * (E305) * (E306)</f>
        <v>0.30936446464000011</v>
      </c>
      <c r="F302" s="81">
        <f t="shared" si="71"/>
        <v>0.28983545344000006</v>
      </c>
      <c r="G302" s="81">
        <f>1 - (G303) * (G304) * (G305) * (G306)</f>
        <v>0.26992902144000008</v>
      </c>
      <c r="H302" s="81">
        <f t="shared" si="71"/>
        <v>0.27992968750000002</v>
      </c>
      <c r="I302" s="82">
        <f t="shared" si="71"/>
        <v>0.30936446464000011</v>
      </c>
      <c r="J302" s="82">
        <f t="shared" si="71"/>
        <v>0.37480633750000003</v>
      </c>
      <c r="K302" s="82">
        <f t="shared" si="71"/>
        <v>0.30936446464000011</v>
      </c>
      <c r="L302" s="82">
        <f t="shared" si="71"/>
        <v>0.27992968750000002</v>
      </c>
    </row>
    <row r="303" spans="1:14">
      <c r="A303" s="79" t="s">
        <v>657</v>
      </c>
      <c r="B303" s="141">
        <f>B302*0.15</f>
        <v>4.2</v>
      </c>
      <c r="C303" s="141">
        <f>(100-D303)/100</f>
        <v>0.89800000000000002</v>
      </c>
      <c r="D303" s="141">
        <f>D302*0.15</f>
        <v>10.199999999999999</v>
      </c>
      <c r="E303" s="77">
        <v>0.94399999999999995</v>
      </c>
      <c r="F303" s="77">
        <v>0.94799999999999995</v>
      </c>
      <c r="G303" s="77">
        <v>0.95199999999999996</v>
      </c>
      <c r="H303" s="77">
        <v>0.95</v>
      </c>
      <c r="I303" s="77">
        <v>0.94399999999999995</v>
      </c>
      <c r="J303" s="77">
        <v>0.93</v>
      </c>
      <c r="K303" s="77">
        <v>0.94399999999999995</v>
      </c>
      <c r="L303" s="77">
        <v>0.95</v>
      </c>
    </row>
    <row r="304" spans="1:14">
      <c r="A304" s="79" t="s">
        <v>658</v>
      </c>
      <c r="B304" s="141">
        <f>B302*0.4</f>
        <v>11.200000000000001</v>
      </c>
      <c r="C304" s="141">
        <f>(100-D304)/100</f>
        <v>0.72799999999999998</v>
      </c>
      <c r="D304" s="141">
        <f>D302*0.4</f>
        <v>27.200000000000003</v>
      </c>
      <c r="E304" s="77">
        <v>0.86</v>
      </c>
      <c r="F304" s="77">
        <v>0.87</v>
      </c>
      <c r="G304" s="77">
        <v>0.88</v>
      </c>
      <c r="H304" s="77">
        <v>0.875</v>
      </c>
      <c r="I304" s="77">
        <v>0.86</v>
      </c>
      <c r="J304" s="77">
        <v>0.82499999999999996</v>
      </c>
      <c r="K304" s="77">
        <v>0.86</v>
      </c>
      <c r="L304" s="77">
        <v>0.875</v>
      </c>
    </row>
    <row r="305" spans="1:12">
      <c r="A305" s="79" t="s">
        <v>798</v>
      </c>
      <c r="B305" s="141">
        <f>B302*0.15</f>
        <v>4.2</v>
      </c>
      <c r="C305" s="141">
        <f>(100-D305)/100</f>
        <v>0.89800000000000002</v>
      </c>
      <c r="D305" s="141">
        <f>D302*0.15</f>
        <v>10.199999999999999</v>
      </c>
      <c r="E305" s="77">
        <v>0.95799999999999996</v>
      </c>
      <c r="F305" s="77">
        <v>0.96099999999999997</v>
      </c>
      <c r="G305" s="77">
        <v>0.96399999999999997</v>
      </c>
      <c r="H305" s="77">
        <v>0.96250000000000002</v>
      </c>
      <c r="I305" s="77">
        <v>0.95799999999999996</v>
      </c>
      <c r="J305" s="77">
        <v>0.94750000000000001</v>
      </c>
      <c r="K305" s="77">
        <v>0.95799999999999996</v>
      </c>
      <c r="L305" s="77">
        <v>0.96250000000000002</v>
      </c>
    </row>
    <row r="306" spans="1:12">
      <c r="A306" s="79" t="s">
        <v>660</v>
      </c>
      <c r="B306" s="141">
        <f>B302*0.3</f>
        <v>8.4</v>
      </c>
      <c r="C306" s="141">
        <f>(100-D306)/100</f>
        <v>0.79599999999999993</v>
      </c>
      <c r="D306" s="141">
        <f>D302*0.3</f>
        <v>20.399999999999999</v>
      </c>
      <c r="E306" s="77">
        <v>0.88800000000000001</v>
      </c>
      <c r="F306" s="77">
        <v>0.89600000000000002</v>
      </c>
      <c r="G306" s="77">
        <v>0.90400000000000003</v>
      </c>
      <c r="H306" s="77">
        <v>0.9</v>
      </c>
      <c r="I306" s="77">
        <v>0.88800000000000001</v>
      </c>
      <c r="J306" s="77">
        <v>0.86</v>
      </c>
      <c r="K306" s="77">
        <v>0.88800000000000001</v>
      </c>
      <c r="L306" s="77">
        <v>0.9</v>
      </c>
    </row>
    <row r="307" spans="1:12">
      <c r="A307" s="144" t="s">
        <v>794</v>
      </c>
      <c r="B307" s="142">
        <v>28</v>
      </c>
      <c r="C307" s="142"/>
      <c r="D307" s="142">
        <v>68</v>
      </c>
      <c r="E307" s="81">
        <f t="shared" ref="E307:L307" si="72">1 - (E308)</f>
        <v>5.600000000000005E-2</v>
      </c>
      <c r="F307" s="81">
        <f t="shared" si="72"/>
        <v>5.2000000000000046E-2</v>
      </c>
      <c r="G307" s="81">
        <f t="shared" si="72"/>
        <v>4.8000000000000043E-2</v>
      </c>
      <c r="H307" s="81">
        <f t="shared" si="72"/>
        <v>5.0000000000000044E-2</v>
      </c>
      <c r="I307" s="82">
        <f t="shared" si="72"/>
        <v>5.600000000000005E-2</v>
      </c>
      <c r="J307" s="82">
        <f t="shared" si="72"/>
        <v>6.9999999999999951E-2</v>
      </c>
      <c r="K307" s="82">
        <f t="shared" si="72"/>
        <v>5.600000000000005E-2</v>
      </c>
      <c r="L307" s="82">
        <f t="shared" si="72"/>
        <v>6.9999999999999951E-2</v>
      </c>
    </row>
    <row r="308" spans="1:12">
      <c r="A308" s="79" t="s">
        <v>657</v>
      </c>
      <c r="B308" s="141">
        <f>B307*0.15</f>
        <v>4.2</v>
      </c>
      <c r="C308" s="141">
        <f>(100-D308)/100</f>
        <v>0.89800000000000002</v>
      </c>
      <c r="D308" s="141">
        <f>D307*0.15</f>
        <v>10.199999999999999</v>
      </c>
      <c r="E308" s="77">
        <v>0.94399999999999995</v>
      </c>
      <c r="F308" s="77">
        <v>0.94799999999999995</v>
      </c>
      <c r="G308" s="77">
        <v>0.95199999999999996</v>
      </c>
      <c r="H308" s="77">
        <v>0.95</v>
      </c>
      <c r="I308" s="77">
        <v>0.94399999999999995</v>
      </c>
      <c r="J308" s="77">
        <v>0.93</v>
      </c>
      <c r="K308" s="77">
        <v>0.94399999999999995</v>
      </c>
      <c r="L308" s="77">
        <v>0.93</v>
      </c>
    </row>
    <row r="309" spans="1:12">
      <c r="A309" s="144" t="s">
        <v>795</v>
      </c>
      <c r="B309" s="142">
        <v>28</v>
      </c>
      <c r="C309" s="142"/>
      <c r="D309" s="142">
        <v>68</v>
      </c>
      <c r="E309" s="81">
        <f t="shared" ref="E309:L309" si="73">1 - (E310)</f>
        <v>5.600000000000005E-2</v>
      </c>
      <c r="F309" s="81">
        <f t="shared" si="73"/>
        <v>5.2000000000000046E-2</v>
      </c>
      <c r="G309" s="81">
        <f t="shared" si="73"/>
        <v>4.8000000000000043E-2</v>
      </c>
      <c r="H309" s="81">
        <f t="shared" si="73"/>
        <v>5.0000000000000044E-2</v>
      </c>
      <c r="I309" s="82">
        <f t="shared" si="73"/>
        <v>5.600000000000005E-2</v>
      </c>
      <c r="J309" s="82">
        <f t="shared" si="73"/>
        <v>6.9999999999999951E-2</v>
      </c>
      <c r="K309" s="82">
        <f t="shared" si="73"/>
        <v>5.600000000000005E-2</v>
      </c>
      <c r="L309" s="82">
        <f t="shared" si="73"/>
        <v>6.9999999999999951E-2</v>
      </c>
    </row>
    <row r="310" spans="1:12">
      <c r="A310" s="79" t="s">
        <v>657</v>
      </c>
      <c r="B310" s="141">
        <f>B309*0.15</f>
        <v>4.2</v>
      </c>
      <c r="C310" s="141">
        <f>(100-D310)/100</f>
        <v>0.89800000000000002</v>
      </c>
      <c r="D310" s="141">
        <f>D309*0.15</f>
        <v>10.199999999999999</v>
      </c>
      <c r="E310" s="77">
        <v>0.94399999999999995</v>
      </c>
      <c r="F310" s="77">
        <v>0.94799999999999995</v>
      </c>
      <c r="G310" s="77">
        <v>0.95199999999999996</v>
      </c>
      <c r="H310" s="77">
        <v>0.95</v>
      </c>
      <c r="I310" s="77">
        <v>0.94399999999999995</v>
      </c>
      <c r="J310" s="77">
        <v>0.93</v>
      </c>
      <c r="K310" s="77">
        <v>0.94399999999999995</v>
      </c>
      <c r="L310" s="77">
        <v>0.93</v>
      </c>
    </row>
    <row r="311" spans="1:12">
      <c r="A311" s="144" t="s">
        <v>796</v>
      </c>
      <c r="B311" s="142">
        <v>28</v>
      </c>
      <c r="C311" s="142"/>
      <c r="D311" s="142">
        <v>68</v>
      </c>
      <c r="E311" s="81">
        <f t="shared" ref="E311:L311" si="74">1 - (E312)</f>
        <v>5.600000000000005E-2</v>
      </c>
      <c r="F311" s="81">
        <f t="shared" si="74"/>
        <v>5.2000000000000046E-2</v>
      </c>
      <c r="G311" s="81">
        <f t="shared" si="74"/>
        <v>4.8000000000000043E-2</v>
      </c>
      <c r="H311" s="81">
        <f t="shared" si="74"/>
        <v>5.0000000000000044E-2</v>
      </c>
      <c r="I311" s="82">
        <f t="shared" si="74"/>
        <v>5.600000000000005E-2</v>
      </c>
      <c r="J311" s="82">
        <f t="shared" si="74"/>
        <v>6.9999999999999951E-2</v>
      </c>
      <c r="K311" s="82">
        <f t="shared" si="74"/>
        <v>5.600000000000005E-2</v>
      </c>
      <c r="L311" s="82">
        <f t="shared" si="74"/>
        <v>6.9999999999999951E-2</v>
      </c>
    </row>
    <row r="312" spans="1:12">
      <c r="A312" s="79" t="s">
        <v>657</v>
      </c>
      <c r="B312" s="141">
        <f>B311*0.15</f>
        <v>4.2</v>
      </c>
      <c r="C312" s="141">
        <f>(100-D312)/100</f>
        <v>0.89800000000000002</v>
      </c>
      <c r="D312" s="141">
        <f>D311*0.15</f>
        <v>10.199999999999999</v>
      </c>
      <c r="E312" s="77">
        <v>0.94399999999999995</v>
      </c>
      <c r="F312" s="77">
        <v>0.94799999999999995</v>
      </c>
      <c r="G312" s="77">
        <v>0.95199999999999996</v>
      </c>
      <c r="H312" s="77">
        <v>0.95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144" t="s">
        <v>861</v>
      </c>
      <c r="B313" s="142">
        <v>28</v>
      </c>
      <c r="C313" s="142"/>
      <c r="D313" s="142">
        <v>68</v>
      </c>
      <c r="E313" s="81">
        <f t="shared" ref="E313:L313" si="75">1 - (E314)</f>
        <v>5.600000000000005E-2</v>
      </c>
      <c r="F313" s="81">
        <f t="shared" si="75"/>
        <v>5.2000000000000046E-2</v>
      </c>
      <c r="G313" s="81">
        <f t="shared" si="75"/>
        <v>4.8000000000000043E-2</v>
      </c>
      <c r="H313" s="81">
        <f t="shared" si="75"/>
        <v>5.0000000000000044E-2</v>
      </c>
      <c r="I313" s="82">
        <f t="shared" si="75"/>
        <v>5.600000000000005E-2</v>
      </c>
      <c r="J313" s="82">
        <f t="shared" si="75"/>
        <v>6.9999999999999951E-2</v>
      </c>
      <c r="K313" s="82">
        <f t="shared" si="75"/>
        <v>5.600000000000005E-2</v>
      </c>
      <c r="L313" s="82">
        <f t="shared" si="75"/>
        <v>5.600000000000005E-2</v>
      </c>
    </row>
    <row r="314" spans="1:12">
      <c r="A314" s="79" t="s">
        <v>657</v>
      </c>
      <c r="B314" s="141">
        <f>B313*0.15</f>
        <v>4.2</v>
      </c>
      <c r="C314" s="141">
        <f>(100-D314)/100</f>
        <v>0.89800000000000002</v>
      </c>
      <c r="D314" s="141">
        <f>D313*0.15</f>
        <v>10.199999999999999</v>
      </c>
      <c r="E314" s="77">
        <v>0.94399999999999995</v>
      </c>
      <c r="F314" s="77">
        <v>0.94799999999999995</v>
      </c>
      <c r="G314" s="77">
        <v>0.95199999999999996</v>
      </c>
      <c r="H314" s="77">
        <v>0.95</v>
      </c>
      <c r="I314" s="77">
        <v>0.94399999999999995</v>
      </c>
      <c r="J314" s="77">
        <v>0.93</v>
      </c>
      <c r="K314" s="77">
        <v>0.94399999999999995</v>
      </c>
      <c r="L314" s="77">
        <v>0.94399999999999995</v>
      </c>
    </row>
    <row r="315" spans="1:12">
      <c r="A315" s="144" t="s">
        <v>965</v>
      </c>
      <c r="B315" s="142">
        <v>28</v>
      </c>
      <c r="C315" s="142"/>
      <c r="D315" s="142">
        <v>68</v>
      </c>
      <c r="E315" s="81">
        <f t="shared" ref="E315:L321" si="76">1 - (E316)</f>
        <v>5.600000000000005E-2</v>
      </c>
      <c r="F315" s="81">
        <f t="shared" si="76"/>
        <v>5.2000000000000046E-2</v>
      </c>
      <c r="G315" s="81">
        <f t="shared" si="76"/>
        <v>4.8000000000000043E-2</v>
      </c>
      <c r="H315" s="81">
        <f t="shared" si="76"/>
        <v>5.0000000000000044E-2</v>
      </c>
      <c r="I315" s="82">
        <f t="shared" si="76"/>
        <v>5.600000000000005E-2</v>
      </c>
      <c r="J315" s="82">
        <f t="shared" si="76"/>
        <v>5.600000000000005E-2</v>
      </c>
      <c r="K315" s="82">
        <f t="shared" si="76"/>
        <v>5.600000000000005E-2</v>
      </c>
      <c r="L315" s="82">
        <f t="shared" si="76"/>
        <v>5.600000000000005E-2</v>
      </c>
    </row>
    <row r="316" spans="1:12">
      <c r="A316" s="79" t="s">
        <v>657</v>
      </c>
      <c r="B316" s="141">
        <f>B315*0.15</f>
        <v>4.2</v>
      </c>
      <c r="C316" s="141">
        <f>(100-D316)/100</f>
        <v>0.89800000000000002</v>
      </c>
      <c r="D316" s="141">
        <f>D315*0.15</f>
        <v>10.199999999999999</v>
      </c>
      <c r="E316" s="77">
        <v>0.94399999999999995</v>
      </c>
      <c r="F316" s="77">
        <v>0.94799999999999995</v>
      </c>
      <c r="G316" s="77">
        <v>0.95199999999999996</v>
      </c>
      <c r="H316" s="77">
        <v>0.95</v>
      </c>
      <c r="I316" s="77">
        <v>0.94399999999999995</v>
      </c>
      <c r="J316" s="77">
        <v>0.94399999999999995</v>
      </c>
      <c r="K316" s="77">
        <v>0.94399999999999995</v>
      </c>
      <c r="L316" s="77">
        <v>0.94399999999999995</v>
      </c>
    </row>
    <row r="317" spans="1:12">
      <c r="A317" s="144" t="s">
        <v>966</v>
      </c>
      <c r="B317" s="142">
        <v>28</v>
      </c>
      <c r="C317" s="142"/>
      <c r="D317" s="142">
        <v>68</v>
      </c>
      <c r="E317" s="81">
        <f t="shared" si="76"/>
        <v>5.600000000000005E-2</v>
      </c>
      <c r="F317" s="81">
        <f t="shared" si="76"/>
        <v>5.2000000000000046E-2</v>
      </c>
      <c r="G317" s="81">
        <f t="shared" si="76"/>
        <v>4.8000000000000043E-2</v>
      </c>
      <c r="H317" s="81">
        <f t="shared" si="76"/>
        <v>5.0000000000000044E-2</v>
      </c>
      <c r="I317" s="82">
        <f t="shared" si="76"/>
        <v>5.600000000000005E-2</v>
      </c>
      <c r="J317" s="82">
        <f t="shared" si="76"/>
        <v>5.600000000000005E-2</v>
      </c>
      <c r="K317" s="82">
        <f t="shared" si="76"/>
        <v>5.600000000000005E-2</v>
      </c>
      <c r="L317" s="82">
        <f t="shared" si="76"/>
        <v>5.600000000000005E-2</v>
      </c>
    </row>
    <row r="318" spans="1:12">
      <c r="A318" s="79" t="s">
        <v>657</v>
      </c>
      <c r="B318" s="141">
        <f>B317*0.15</f>
        <v>4.2</v>
      </c>
      <c r="C318" s="141">
        <f>(100-D318)/100</f>
        <v>0.89800000000000002</v>
      </c>
      <c r="D318" s="141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0.94399999999999995</v>
      </c>
      <c r="K318" s="77">
        <v>0.94399999999999995</v>
      </c>
      <c r="L318" s="77">
        <v>0.94399999999999995</v>
      </c>
    </row>
    <row r="319" spans="1:12">
      <c r="A319" s="144" t="s">
        <v>967</v>
      </c>
      <c r="B319" s="142">
        <v>28</v>
      </c>
      <c r="C319" s="142"/>
      <c r="D319" s="142">
        <v>68</v>
      </c>
      <c r="E319" s="81">
        <f t="shared" si="76"/>
        <v>5.600000000000005E-2</v>
      </c>
      <c r="F319" s="81">
        <f t="shared" si="76"/>
        <v>5.2000000000000046E-2</v>
      </c>
      <c r="G319" s="81">
        <f t="shared" si="76"/>
        <v>4.8000000000000043E-2</v>
      </c>
      <c r="H319" s="81">
        <f t="shared" si="76"/>
        <v>5.0000000000000044E-2</v>
      </c>
      <c r="I319" s="82">
        <f t="shared" si="76"/>
        <v>5.600000000000005E-2</v>
      </c>
      <c r="J319" s="82">
        <f t="shared" si="76"/>
        <v>5.600000000000005E-2</v>
      </c>
      <c r="K319" s="82">
        <f t="shared" si="76"/>
        <v>5.600000000000005E-2</v>
      </c>
      <c r="L319" s="82">
        <f t="shared" si="76"/>
        <v>5.600000000000005E-2</v>
      </c>
    </row>
    <row r="320" spans="1:12">
      <c r="A320" s="79" t="s">
        <v>657</v>
      </c>
      <c r="B320" s="141">
        <f>B319*0.15</f>
        <v>4.2</v>
      </c>
      <c r="C320" s="141">
        <f>(100-D320)/100</f>
        <v>0.89800000000000002</v>
      </c>
      <c r="D320" s="141">
        <f>D319*0.15</f>
        <v>10.199999999999999</v>
      </c>
      <c r="E320" s="77">
        <v>0.94399999999999995</v>
      </c>
      <c r="F320" s="77">
        <v>0.94799999999999995</v>
      </c>
      <c r="G320" s="77">
        <v>0.95199999999999996</v>
      </c>
      <c r="H320" s="77">
        <v>0.95</v>
      </c>
      <c r="I320" s="77">
        <v>0.94399999999999995</v>
      </c>
      <c r="J320" s="77">
        <v>0.94399999999999995</v>
      </c>
      <c r="K320" s="77">
        <v>0.94399999999999995</v>
      </c>
      <c r="L320" s="77">
        <v>0.94399999999999995</v>
      </c>
    </row>
    <row r="321" spans="1:14">
      <c r="A321" s="144" t="s">
        <v>968</v>
      </c>
      <c r="B321" s="142">
        <v>28</v>
      </c>
      <c r="C321" s="142"/>
      <c r="D321" s="142">
        <v>68</v>
      </c>
      <c r="E321" s="81">
        <f t="shared" si="76"/>
        <v>5.600000000000005E-2</v>
      </c>
      <c r="F321" s="81">
        <f t="shared" si="76"/>
        <v>5.2000000000000046E-2</v>
      </c>
      <c r="G321" s="81">
        <f t="shared" si="76"/>
        <v>4.8000000000000043E-2</v>
      </c>
      <c r="H321" s="81">
        <f t="shared" si="76"/>
        <v>5.0000000000000044E-2</v>
      </c>
      <c r="I321" s="82">
        <f t="shared" si="76"/>
        <v>5.600000000000005E-2</v>
      </c>
      <c r="J321" s="82">
        <f t="shared" si="76"/>
        <v>5.600000000000005E-2</v>
      </c>
      <c r="K321" s="82">
        <f t="shared" si="76"/>
        <v>5.600000000000005E-2</v>
      </c>
      <c r="L321" s="82">
        <f t="shared" si="76"/>
        <v>5.600000000000005E-2</v>
      </c>
    </row>
    <row r="322" spans="1:14">
      <c r="A322" s="79" t="s">
        <v>657</v>
      </c>
      <c r="B322" s="141">
        <f>B321*0.15</f>
        <v>4.2</v>
      </c>
      <c r="C322" s="141">
        <f>(100-D322)/100</f>
        <v>0.89800000000000002</v>
      </c>
      <c r="D322" s="141">
        <f>D321*0.15</f>
        <v>10.199999999999999</v>
      </c>
      <c r="E322" s="77">
        <v>0.94399999999999995</v>
      </c>
      <c r="F322" s="77">
        <v>0.94799999999999995</v>
      </c>
      <c r="G322" s="77">
        <v>0.95199999999999996</v>
      </c>
      <c r="H322" s="77">
        <v>0.95</v>
      </c>
      <c r="I322" s="77">
        <v>0.94399999999999995</v>
      </c>
      <c r="J322" s="77">
        <v>0.94399999999999995</v>
      </c>
      <c r="K322" s="77">
        <v>0.94399999999999995</v>
      </c>
      <c r="L322" s="77">
        <v>0.94399999999999995</v>
      </c>
      <c r="N322">
        <v>18</v>
      </c>
    </row>
    <row r="323" spans="1:14">
      <c r="A323" s="55" t="s">
        <v>709</v>
      </c>
      <c r="B323" s="142">
        <v>27</v>
      </c>
      <c r="C323" s="142"/>
      <c r="D323" s="142">
        <v>67</v>
      </c>
      <c r="E323" s="81">
        <f t="shared" ref="E323:L323" si="77">1 - (E324) * (E325) * (E326) * (E327)</f>
        <v>0.29964686454</v>
      </c>
      <c r="F323" s="81">
        <f t="shared" si="77"/>
        <v>0.27992968750000002</v>
      </c>
      <c r="G323" s="81">
        <f>1 - (G324) * (G325) * (G326) * (G327)</f>
        <v>0.25983290853999996</v>
      </c>
      <c r="H323" s="81">
        <f t="shared" si="77"/>
        <v>0.26992902144000008</v>
      </c>
      <c r="I323" s="82">
        <f t="shared" si="77"/>
        <v>0.34730758143999996</v>
      </c>
      <c r="J323" s="82">
        <f t="shared" si="77"/>
        <v>0.37480633750000003</v>
      </c>
      <c r="K323" s="82">
        <f t="shared" si="77"/>
        <v>0.30936446464000011</v>
      </c>
      <c r="L323" s="82">
        <f t="shared" si="77"/>
        <v>0.34730758143999996</v>
      </c>
      <c r="N323" s="62">
        <f>1-(N322*0.2)/100</f>
        <v>0.96399999999999997</v>
      </c>
    </row>
    <row r="324" spans="1:14">
      <c r="A324" s="79" t="s">
        <v>657</v>
      </c>
      <c r="B324" s="141">
        <f>B323*0.15</f>
        <v>4.05</v>
      </c>
      <c r="C324" s="141">
        <f>(100-D324)/100</f>
        <v>0.89950000000000008</v>
      </c>
      <c r="D324" s="141">
        <f>D323*0.15</f>
        <v>10.049999999999999</v>
      </c>
      <c r="E324" s="77">
        <v>0.94599999999999995</v>
      </c>
      <c r="F324" s="77">
        <v>0.95</v>
      </c>
      <c r="G324" s="77">
        <v>0.95399999999999996</v>
      </c>
      <c r="H324" s="77">
        <v>0.95199999999999996</v>
      </c>
      <c r="I324" s="77">
        <v>0.93600000000000005</v>
      </c>
      <c r="J324" s="77">
        <v>0.93</v>
      </c>
      <c r="K324" s="77">
        <v>0.94399999999999995</v>
      </c>
      <c r="L324" s="77">
        <v>0.93600000000000005</v>
      </c>
      <c r="N324" s="62">
        <f>1-(N322*0.5)/100</f>
        <v>0.91</v>
      </c>
    </row>
    <row r="325" spans="1:14">
      <c r="A325" s="79" t="s">
        <v>658</v>
      </c>
      <c r="B325" s="141">
        <f>B323*0.4</f>
        <v>10.8</v>
      </c>
      <c r="C325" s="141">
        <f>(100-D325)/100</f>
        <v>0.73199999999999998</v>
      </c>
      <c r="D325" s="141">
        <f>D323*0.4</f>
        <v>26.8</v>
      </c>
      <c r="E325" s="77">
        <v>0.86499999999999999</v>
      </c>
      <c r="F325" s="77">
        <v>0.875</v>
      </c>
      <c r="G325" s="77">
        <v>0.88500000000000001</v>
      </c>
      <c r="H325" s="77">
        <v>0.88</v>
      </c>
      <c r="I325" s="77">
        <v>0.84</v>
      </c>
      <c r="J325" s="77">
        <v>0.82499999999999996</v>
      </c>
      <c r="K325" s="77">
        <v>0.86</v>
      </c>
      <c r="L325" s="77">
        <v>0.84</v>
      </c>
      <c r="N325" s="62">
        <f>1-(N322*0.15)/100</f>
        <v>0.97299999999999998</v>
      </c>
    </row>
    <row r="326" spans="1:14">
      <c r="A326" s="79" t="s">
        <v>798</v>
      </c>
      <c r="B326" s="141">
        <f>B323*0.15</f>
        <v>4.05</v>
      </c>
      <c r="C326" s="141">
        <f>(100-D326)/100</f>
        <v>0.89950000000000008</v>
      </c>
      <c r="D326" s="141">
        <f>D323*0.15</f>
        <v>10.049999999999999</v>
      </c>
      <c r="E326" s="77">
        <v>0.95950000000000002</v>
      </c>
      <c r="F326" s="77">
        <v>0.96250000000000002</v>
      </c>
      <c r="G326" s="77">
        <v>0.96550000000000002</v>
      </c>
      <c r="H326" s="77">
        <v>0.96399999999999997</v>
      </c>
      <c r="I326" s="77">
        <v>0.95199999999999996</v>
      </c>
      <c r="J326" s="77">
        <v>0.94750000000000001</v>
      </c>
      <c r="K326" s="77">
        <v>0.95799999999999996</v>
      </c>
      <c r="L326" s="77">
        <v>0.95199999999999996</v>
      </c>
      <c r="N326" s="62">
        <f>1-(N322*0.4)/100</f>
        <v>0.92799999999999994</v>
      </c>
    </row>
    <row r="327" spans="1:14">
      <c r="A327" s="79" t="s">
        <v>660</v>
      </c>
      <c r="B327" s="141">
        <f>B323*0.3</f>
        <v>8.1</v>
      </c>
      <c r="C327" s="141">
        <f>(100-D327)/100</f>
        <v>0.79900000000000004</v>
      </c>
      <c r="D327" s="141">
        <f>D323*0.3</f>
        <v>20.099999999999998</v>
      </c>
      <c r="E327" s="77">
        <v>0.89200000000000002</v>
      </c>
      <c r="F327" s="77">
        <v>0.9</v>
      </c>
      <c r="G327" s="77">
        <v>0.90800000000000003</v>
      </c>
      <c r="H327" s="77">
        <v>0.90400000000000003</v>
      </c>
      <c r="I327" s="77">
        <v>0.872</v>
      </c>
      <c r="J327" s="77">
        <v>0.86</v>
      </c>
      <c r="K327" s="77">
        <v>0.88800000000000001</v>
      </c>
      <c r="L327" s="77">
        <v>0.872</v>
      </c>
    </row>
    <row r="328" spans="1:14">
      <c r="A328" s="55" t="s">
        <v>714</v>
      </c>
      <c r="B328" s="142">
        <v>28</v>
      </c>
      <c r="C328" s="142"/>
      <c r="D328" s="142">
        <v>68</v>
      </c>
      <c r="E328" s="81">
        <f t="shared" ref="E328:L328" si="78">1 - (E329) * (E330) * (E331) * (E332)</f>
        <v>0.29964686454</v>
      </c>
      <c r="F328" s="81">
        <f t="shared" si="78"/>
        <v>0.27992968750000002</v>
      </c>
      <c r="G328" s="81">
        <f>1 - (G329) * (G330) * (G331) * (G332)</f>
        <v>0.25983290853999996</v>
      </c>
      <c r="H328" s="81">
        <f t="shared" si="78"/>
        <v>0.26992902144000008</v>
      </c>
      <c r="I328" s="82">
        <f t="shared" si="78"/>
        <v>0.30936446464000011</v>
      </c>
      <c r="J328" s="82">
        <f t="shared" si="78"/>
        <v>0.37480633750000003</v>
      </c>
      <c r="K328" s="82">
        <f t="shared" si="78"/>
        <v>0.30936446464000011</v>
      </c>
      <c r="L328" s="82">
        <f t="shared" si="78"/>
        <v>0.37480633750000003</v>
      </c>
    </row>
    <row r="329" spans="1:14">
      <c r="A329" s="79" t="s">
        <v>657</v>
      </c>
      <c r="B329" s="141">
        <f>B328*0.15</f>
        <v>4.2</v>
      </c>
      <c r="C329" s="141">
        <f>(100-D329)/100</f>
        <v>0.89800000000000002</v>
      </c>
      <c r="D329" s="141">
        <f>D328*0.15</f>
        <v>10.199999999999999</v>
      </c>
      <c r="E329" s="77">
        <v>0.94599999999999995</v>
      </c>
      <c r="F329" s="77">
        <v>0.95</v>
      </c>
      <c r="G329" s="77">
        <v>0.95399999999999996</v>
      </c>
      <c r="H329" s="77">
        <v>0.95199999999999996</v>
      </c>
      <c r="I329" s="77">
        <v>0.94399999999999995</v>
      </c>
      <c r="J329" s="77">
        <v>0.93</v>
      </c>
      <c r="K329" s="77">
        <v>0.94399999999999995</v>
      </c>
      <c r="L329" s="77">
        <v>0.93</v>
      </c>
    </row>
    <row r="330" spans="1:14">
      <c r="A330" s="79" t="s">
        <v>658</v>
      </c>
      <c r="B330" s="141">
        <f>B328*0.4</f>
        <v>11.200000000000001</v>
      </c>
      <c r="C330" s="141">
        <f>(100-D330)/100</f>
        <v>0.72799999999999998</v>
      </c>
      <c r="D330" s="141">
        <f>D328*0.4</f>
        <v>27.200000000000003</v>
      </c>
      <c r="E330" s="77">
        <v>0.86499999999999999</v>
      </c>
      <c r="F330" s="77">
        <v>0.875</v>
      </c>
      <c r="G330" s="77">
        <v>0.88500000000000001</v>
      </c>
      <c r="H330" s="77">
        <v>0.88</v>
      </c>
      <c r="I330" s="77">
        <v>0.86</v>
      </c>
      <c r="J330" s="77">
        <v>0.82499999999999996</v>
      </c>
      <c r="K330" s="77">
        <v>0.86</v>
      </c>
      <c r="L330" s="77">
        <v>0.82499999999999996</v>
      </c>
    </row>
    <row r="331" spans="1:14">
      <c r="A331" s="79" t="s">
        <v>798</v>
      </c>
      <c r="B331" s="141">
        <f>B328*0.15</f>
        <v>4.2</v>
      </c>
      <c r="C331" s="141">
        <f>(100-D331)/100</f>
        <v>0.89800000000000002</v>
      </c>
      <c r="D331" s="141">
        <f>D328*0.15</f>
        <v>10.199999999999999</v>
      </c>
      <c r="E331" s="77">
        <v>0.95950000000000002</v>
      </c>
      <c r="F331" s="77">
        <v>0.96250000000000002</v>
      </c>
      <c r="G331" s="77">
        <v>0.96550000000000002</v>
      </c>
      <c r="H331" s="77">
        <v>0.96399999999999997</v>
      </c>
      <c r="I331" s="77">
        <v>0.95799999999999996</v>
      </c>
      <c r="J331" s="77">
        <v>0.94750000000000001</v>
      </c>
      <c r="K331" s="77">
        <v>0.95799999999999996</v>
      </c>
      <c r="L331" s="77">
        <v>0.94750000000000001</v>
      </c>
    </row>
    <row r="332" spans="1:14">
      <c r="A332" s="79" t="s">
        <v>660</v>
      </c>
      <c r="B332" s="141">
        <f>B328*0.3</f>
        <v>8.4</v>
      </c>
      <c r="C332" s="141">
        <f>(100-D332)/100</f>
        <v>0.79599999999999993</v>
      </c>
      <c r="D332" s="141">
        <f>D328*0.3</f>
        <v>20.399999999999999</v>
      </c>
      <c r="E332" s="77">
        <v>0.89200000000000002</v>
      </c>
      <c r="F332" s="77">
        <v>0.9</v>
      </c>
      <c r="G332" s="77">
        <v>0.90800000000000003</v>
      </c>
      <c r="H332" s="77">
        <v>0.90400000000000003</v>
      </c>
      <c r="I332" s="77">
        <v>0.88800000000000001</v>
      </c>
      <c r="J332" s="77">
        <v>0.86</v>
      </c>
      <c r="K332" s="77">
        <v>0.88800000000000001</v>
      </c>
      <c r="L332" s="77">
        <v>0.86</v>
      </c>
    </row>
    <row r="333" spans="1:14">
      <c r="A333" s="144" t="s">
        <v>713</v>
      </c>
      <c r="B333" s="142">
        <v>26</v>
      </c>
      <c r="C333" s="142"/>
      <c r="D333" s="142">
        <v>66</v>
      </c>
      <c r="E333" s="81">
        <f t="shared" ref="E333:L333" si="79">1 - (E334) * (E335) * (E336) * (E337)</f>
        <v>0.28983545344000006</v>
      </c>
      <c r="F333" s="81">
        <f t="shared" si="79"/>
        <v>0.26992902144000008</v>
      </c>
      <c r="G333" s="81">
        <f>1 - (G334) * (G335) * (G336) * (G337)</f>
        <v>0.24964080064000005</v>
      </c>
      <c r="H333" s="81">
        <f t="shared" si="79"/>
        <v>0.25983290853999996</v>
      </c>
      <c r="I333" s="82">
        <f t="shared" si="79"/>
        <v>0.27992968750000002</v>
      </c>
      <c r="J333" s="82">
        <f t="shared" si="79"/>
        <v>0.22896640000000001</v>
      </c>
      <c r="K333" s="82">
        <f t="shared" si="79"/>
        <v>0.27992968750000002</v>
      </c>
      <c r="L333" s="82">
        <f t="shared" si="79"/>
        <v>0.37480633750000003</v>
      </c>
    </row>
    <row r="334" spans="1:14">
      <c r="A334" s="79" t="s">
        <v>657</v>
      </c>
      <c r="B334" s="141">
        <f>B333*0.15</f>
        <v>3.9</v>
      </c>
      <c r="C334" s="141">
        <f>(100-D334)/100</f>
        <v>0.90099999999999991</v>
      </c>
      <c r="D334" s="141">
        <f>D333*0.15</f>
        <v>9.9</v>
      </c>
      <c r="E334" s="77">
        <v>0.94799999999999995</v>
      </c>
      <c r="F334" s="77">
        <v>0.95199999999999996</v>
      </c>
      <c r="G334" s="77">
        <v>0.95599999999999996</v>
      </c>
      <c r="H334" s="77">
        <v>0.95399999999999996</v>
      </c>
      <c r="I334" s="77">
        <v>0.95</v>
      </c>
      <c r="J334" s="77">
        <v>0.96</v>
      </c>
      <c r="K334" s="77">
        <v>0.95</v>
      </c>
      <c r="L334" s="77">
        <v>0.93</v>
      </c>
    </row>
    <row r="335" spans="1:14">
      <c r="A335" s="79" t="s">
        <v>658</v>
      </c>
      <c r="B335" s="141">
        <f>B333*0.4</f>
        <v>10.4</v>
      </c>
      <c r="C335" s="141">
        <f>(100-D335)/100</f>
        <v>0.73599999999999999</v>
      </c>
      <c r="D335" s="141">
        <f>D333*0.4</f>
        <v>26.400000000000002</v>
      </c>
      <c r="E335" s="77">
        <v>0.87</v>
      </c>
      <c r="F335" s="77">
        <v>0.88</v>
      </c>
      <c r="G335" s="77">
        <v>0.89</v>
      </c>
      <c r="H335" s="77">
        <v>0.88500000000000001</v>
      </c>
      <c r="I335" s="77">
        <v>0.875</v>
      </c>
      <c r="J335" s="77">
        <v>0.9</v>
      </c>
      <c r="K335" s="77">
        <v>0.875</v>
      </c>
      <c r="L335" s="77">
        <v>0.82499999999999996</v>
      </c>
    </row>
    <row r="336" spans="1:14">
      <c r="A336" s="79" t="s">
        <v>798</v>
      </c>
      <c r="B336" s="141">
        <f>B333*0.15</f>
        <v>3.9</v>
      </c>
      <c r="C336" s="141">
        <f>(100-D336)/100</f>
        <v>0.90099999999999991</v>
      </c>
      <c r="D336" s="141">
        <f>D333*0.15</f>
        <v>9.9</v>
      </c>
      <c r="E336" s="77">
        <v>0.96099999999999997</v>
      </c>
      <c r="F336" s="77">
        <v>0.96399999999999997</v>
      </c>
      <c r="G336" s="77">
        <v>0.96699999999999997</v>
      </c>
      <c r="H336" s="77">
        <v>0.96550000000000002</v>
      </c>
      <c r="I336" s="77">
        <v>0.96250000000000002</v>
      </c>
      <c r="J336" s="77">
        <v>0.97</v>
      </c>
      <c r="K336" s="77">
        <v>0.96250000000000002</v>
      </c>
      <c r="L336" s="77">
        <v>0.94750000000000001</v>
      </c>
    </row>
    <row r="337" spans="1:12">
      <c r="A337" s="79" t="s">
        <v>660</v>
      </c>
      <c r="B337" s="141">
        <f>B333*0.3</f>
        <v>7.8</v>
      </c>
      <c r="C337" s="141">
        <f>(100-D337)/100</f>
        <v>0.80200000000000005</v>
      </c>
      <c r="D337" s="141">
        <f>D333*0.3</f>
        <v>19.8</v>
      </c>
      <c r="E337" s="77">
        <v>0.89600000000000002</v>
      </c>
      <c r="F337" s="77">
        <v>0.90400000000000003</v>
      </c>
      <c r="G337" s="77">
        <v>0.91200000000000003</v>
      </c>
      <c r="H337" s="77">
        <v>0.90800000000000003</v>
      </c>
      <c r="I337" s="77">
        <v>0.9</v>
      </c>
      <c r="J337" s="77">
        <v>0.92</v>
      </c>
      <c r="K337" s="77">
        <v>0.9</v>
      </c>
      <c r="L337" s="77">
        <v>0.86</v>
      </c>
    </row>
    <row r="338" spans="1:12">
      <c r="A338" s="55" t="s">
        <v>715</v>
      </c>
      <c r="B338" s="142">
        <v>26</v>
      </c>
      <c r="C338" s="142"/>
      <c r="D338" s="142">
        <v>66</v>
      </c>
      <c r="E338" s="81">
        <f t="shared" ref="E338:L338" si="80">1 - (E339) * (E340) * (E341) * (E342)</f>
        <v>0.28983545344000006</v>
      </c>
      <c r="F338" s="81">
        <f t="shared" si="80"/>
        <v>0.26992902144000008</v>
      </c>
      <c r="G338" s="81">
        <f>1 - (G339) * (G340) * (G341) * (G342)</f>
        <v>0.24964080064000005</v>
      </c>
      <c r="H338" s="81">
        <f t="shared" si="80"/>
        <v>0.25983290853999996</v>
      </c>
      <c r="I338" s="82">
        <f t="shared" si="80"/>
        <v>0.27992968750000002</v>
      </c>
      <c r="J338" s="82">
        <f t="shared" si="80"/>
        <v>0.37480633750000003</v>
      </c>
      <c r="K338" s="82">
        <f t="shared" si="80"/>
        <v>0.30936446464000011</v>
      </c>
      <c r="L338" s="82">
        <f t="shared" si="80"/>
        <v>0.27992968750000002</v>
      </c>
    </row>
    <row r="339" spans="1:12">
      <c r="A339" s="79" t="s">
        <v>657</v>
      </c>
      <c r="B339" s="141">
        <f>B338*0.15</f>
        <v>3.9</v>
      </c>
      <c r="C339" s="141">
        <f>(100-D339)/100</f>
        <v>0.90099999999999991</v>
      </c>
      <c r="D339" s="141">
        <f>D338*0.15</f>
        <v>9.9</v>
      </c>
      <c r="E339" s="77">
        <v>0.94799999999999995</v>
      </c>
      <c r="F339" s="77">
        <v>0.95199999999999996</v>
      </c>
      <c r="G339" s="77">
        <v>0.95599999999999996</v>
      </c>
      <c r="H339" s="77">
        <v>0.95399999999999996</v>
      </c>
      <c r="I339" s="77">
        <v>0.95</v>
      </c>
      <c r="J339" s="77">
        <v>0.93</v>
      </c>
      <c r="K339" s="77">
        <v>0.94399999999999995</v>
      </c>
      <c r="L339" s="77">
        <v>0.95</v>
      </c>
    </row>
    <row r="340" spans="1:12">
      <c r="A340" s="79" t="s">
        <v>658</v>
      </c>
      <c r="B340" s="141">
        <f>B338*0.4</f>
        <v>10.4</v>
      </c>
      <c r="C340" s="141">
        <f>(100-D340)/100</f>
        <v>0.73599999999999999</v>
      </c>
      <c r="D340" s="141">
        <f>D338*0.4</f>
        <v>26.400000000000002</v>
      </c>
      <c r="E340" s="77">
        <v>0.87</v>
      </c>
      <c r="F340" s="77">
        <v>0.88</v>
      </c>
      <c r="G340" s="77">
        <v>0.89</v>
      </c>
      <c r="H340" s="77">
        <v>0.88500000000000001</v>
      </c>
      <c r="I340" s="77">
        <v>0.875</v>
      </c>
      <c r="J340" s="77">
        <v>0.82499999999999996</v>
      </c>
      <c r="K340" s="77">
        <v>0.86</v>
      </c>
      <c r="L340" s="77">
        <v>0.875</v>
      </c>
    </row>
    <row r="341" spans="1:12">
      <c r="A341" s="79" t="s">
        <v>798</v>
      </c>
      <c r="B341" s="141">
        <f>B338*0.15</f>
        <v>3.9</v>
      </c>
      <c r="C341" s="141">
        <f>(100-D341)/100</f>
        <v>0.90099999999999991</v>
      </c>
      <c r="D341" s="141">
        <f>D338*0.15</f>
        <v>9.9</v>
      </c>
      <c r="E341" s="77">
        <v>0.96099999999999997</v>
      </c>
      <c r="F341" s="77">
        <v>0.96399999999999997</v>
      </c>
      <c r="G341" s="77">
        <v>0.96699999999999997</v>
      </c>
      <c r="H341" s="77">
        <v>0.96550000000000002</v>
      </c>
      <c r="I341" s="77">
        <v>0.96250000000000002</v>
      </c>
      <c r="J341" s="77">
        <v>0.94750000000000001</v>
      </c>
      <c r="K341" s="77">
        <v>0.95799999999999996</v>
      </c>
      <c r="L341" s="77">
        <v>0.96250000000000002</v>
      </c>
    </row>
    <row r="342" spans="1:12">
      <c r="A342" s="79" t="s">
        <v>660</v>
      </c>
      <c r="B342" s="141">
        <f>B338*0.3</f>
        <v>7.8</v>
      </c>
      <c r="C342" s="141">
        <f>(100-D342)/100</f>
        <v>0.80200000000000005</v>
      </c>
      <c r="D342" s="141">
        <f>D338*0.3</f>
        <v>19.8</v>
      </c>
      <c r="E342" s="77">
        <v>0.89600000000000002</v>
      </c>
      <c r="F342" s="77">
        <v>0.90400000000000003</v>
      </c>
      <c r="G342" s="77">
        <v>0.91200000000000003</v>
      </c>
      <c r="H342" s="77">
        <v>0.90800000000000003</v>
      </c>
      <c r="I342" s="77">
        <v>0.9</v>
      </c>
      <c r="J342" s="77">
        <v>0.86</v>
      </c>
      <c r="K342" s="77">
        <v>0.88800000000000001</v>
      </c>
      <c r="L342" s="77">
        <v>0.9</v>
      </c>
    </row>
    <row r="343" spans="1:12">
      <c r="A343" s="55" t="s">
        <v>4</v>
      </c>
      <c r="B343" s="142">
        <v>25</v>
      </c>
      <c r="C343" s="142"/>
      <c r="D343" s="142">
        <v>65</v>
      </c>
      <c r="E343" s="81">
        <f t="shared" ref="E343:L343" si="81">1 - (E344) * (E345) * (E346) * (E347)</f>
        <v>0.27992968750000002</v>
      </c>
      <c r="F343" s="81">
        <f t="shared" si="81"/>
        <v>0.25983290853999996</v>
      </c>
      <c r="G343" s="81">
        <f>1 - (G344) * (G345) * (G346) * (G347)</f>
        <v>0.23935214813999994</v>
      </c>
      <c r="H343" s="81">
        <f t="shared" si="81"/>
        <v>0.24964080064000005</v>
      </c>
      <c r="I343" s="82">
        <f t="shared" si="81"/>
        <v>0.30936446464000011</v>
      </c>
      <c r="J343" s="82">
        <f t="shared" si="81"/>
        <v>0.27992968750000002</v>
      </c>
      <c r="K343" s="82">
        <f t="shared" si="81"/>
        <v>0.1755618375000001</v>
      </c>
      <c r="L343" s="82">
        <f t="shared" si="81"/>
        <v>0.37480633750000003</v>
      </c>
    </row>
    <row r="344" spans="1:12">
      <c r="A344" s="79" t="s">
        <v>657</v>
      </c>
      <c r="B344" s="141">
        <f>B343*0.15</f>
        <v>3.75</v>
      </c>
      <c r="C344" s="141">
        <f>(100-D344)/100</f>
        <v>0.90249999999999997</v>
      </c>
      <c r="D344" s="141">
        <f>D343*0.15</f>
        <v>9.75</v>
      </c>
      <c r="E344" s="77">
        <v>0.95</v>
      </c>
      <c r="F344" s="77">
        <v>0.95399999999999996</v>
      </c>
      <c r="G344" s="77">
        <v>0.95799999999999996</v>
      </c>
      <c r="H344" s="77">
        <v>0.95599999999999996</v>
      </c>
      <c r="I344" s="77">
        <v>0.94399999999999995</v>
      </c>
      <c r="J344" s="77">
        <v>0.95</v>
      </c>
      <c r="K344" s="77">
        <v>0.97</v>
      </c>
      <c r="L344" s="77">
        <v>0.93</v>
      </c>
    </row>
    <row r="345" spans="1:12">
      <c r="A345" s="79" t="s">
        <v>658</v>
      </c>
      <c r="B345" s="141">
        <f>B343*0.4</f>
        <v>10</v>
      </c>
      <c r="C345" s="141">
        <f>(100-D345)/100</f>
        <v>0.74</v>
      </c>
      <c r="D345" s="141">
        <f>D343*0.4</f>
        <v>26</v>
      </c>
      <c r="E345" s="77">
        <v>0.875</v>
      </c>
      <c r="F345" s="77">
        <v>0.88500000000000001</v>
      </c>
      <c r="G345" s="77">
        <v>0.89500000000000002</v>
      </c>
      <c r="H345" s="77">
        <v>0.89</v>
      </c>
      <c r="I345" s="77">
        <v>0.86</v>
      </c>
      <c r="J345" s="77">
        <v>0.875</v>
      </c>
      <c r="K345" s="77">
        <v>0.92500000000000004</v>
      </c>
      <c r="L345" s="77">
        <v>0.82499999999999996</v>
      </c>
    </row>
    <row r="346" spans="1:12">
      <c r="A346" s="79" t="s">
        <v>798</v>
      </c>
      <c r="B346" s="141">
        <f>B343*0.15</f>
        <v>3.75</v>
      </c>
      <c r="C346" s="141">
        <f>(100-D346)/100</f>
        <v>0.90249999999999997</v>
      </c>
      <c r="D346" s="141">
        <f>D343*0.15</f>
        <v>9.75</v>
      </c>
      <c r="E346" s="77">
        <v>0.96250000000000002</v>
      </c>
      <c r="F346" s="77">
        <v>0.96550000000000002</v>
      </c>
      <c r="G346" s="77">
        <v>0.96850000000000003</v>
      </c>
      <c r="H346" s="77">
        <v>0.96699999999999997</v>
      </c>
      <c r="I346" s="77">
        <v>0.95799999999999996</v>
      </c>
      <c r="J346" s="77">
        <v>0.96250000000000002</v>
      </c>
      <c r="K346" s="77">
        <v>0.97750000000000004</v>
      </c>
      <c r="L346" s="77">
        <v>0.94750000000000001</v>
      </c>
    </row>
    <row r="347" spans="1:12">
      <c r="A347" s="79" t="s">
        <v>660</v>
      </c>
      <c r="B347" s="141">
        <f>B343*0.3</f>
        <v>7.5</v>
      </c>
      <c r="C347" s="141">
        <f>(100-D347)/100</f>
        <v>0.80500000000000005</v>
      </c>
      <c r="D347" s="141">
        <f>D343*0.3</f>
        <v>19.5</v>
      </c>
      <c r="E347" s="77">
        <v>0.9</v>
      </c>
      <c r="F347" s="77">
        <v>0.90800000000000003</v>
      </c>
      <c r="G347" s="77">
        <v>0.91600000000000004</v>
      </c>
      <c r="H347" s="77">
        <v>0.91200000000000003</v>
      </c>
      <c r="I347" s="77">
        <v>0.88800000000000001</v>
      </c>
      <c r="J347" s="77">
        <v>0.9</v>
      </c>
      <c r="K347" s="77">
        <v>0.94</v>
      </c>
      <c r="L347" s="77">
        <v>0.86</v>
      </c>
    </row>
    <row r="348" spans="1:12">
      <c r="A348" s="55" t="s">
        <v>792</v>
      </c>
      <c r="B348" s="142">
        <v>25</v>
      </c>
      <c r="C348" s="142"/>
      <c r="D348" s="142">
        <v>65</v>
      </c>
      <c r="E348" s="81">
        <f t="shared" ref="E348:L348" si="82">1 - (E349)</f>
        <v>5.0000000000000044E-2</v>
      </c>
      <c r="F348" s="81">
        <f t="shared" si="82"/>
        <v>4.6000000000000041E-2</v>
      </c>
      <c r="G348" s="81">
        <f t="shared" si="82"/>
        <v>4.2000000000000037E-2</v>
      </c>
      <c r="H348" s="81">
        <f t="shared" si="82"/>
        <v>4.4000000000000039E-2</v>
      </c>
      <c r="I348" s="82">
        <f t="shared" si="82"/>
        <v>5.600000000000005E-2</v>
      </c>
      <c r="J348" s="82">
        <f t="shared" si="82"/>
        <v>5.0000000000000044E-2</v>
      </c>
      <c r="K348" s="82">
        <f t="shared" si="82"/>
        <v>3.0000000000000027E-2</v>
      </c>
      <c r="L348" s="82">
        <f t="shared" si="82"/>
        <v>6.9999999999999951E-2</v>
      </c>
    </row>
    <row r="349" spans="1:12">
      <c r="A349" s="79" t="s">
        <v>657</v>
      </c>
      <c r="B349" s="141">
        <f>B348*0.15</f>
        <v>3.75</v>
      </c>
      <c r="C349" s="141">
        <f>(100-D349)/100</f>
        <v>0.90249999999999997</v>
      </c>
      <c r="D349" s="141">
        <f>D348*0.15</f>
        <v>9.75</v>
      </c>
      <c r="E349" s="77">
        <v>0.95</v>
      </c>
      <c r="F349" s="77">
        <v>0.95399999999999996</v>
      </c>
      <c r="G349" s="77">
        <v>0.95799999999999996</v>
      </c>
      <c r="H349" s="77">
        <v>0.95599999999999996</v>
      </c>
      <c r="I349" s="77">
        <v>0.94399999999999995</v>
      </c>
      <c r="J349" s="77">
        <v>0.95</v>
      </c>
      <c r="K349" s="77">
        <v>0.97</v>
      </c>
      <c r="L349" s="77">
        <v>0.93</v>
      </c>
    </row>
    <row r="350" spans="1:12">
      <c r="A350" s="144" t="s">
        <v>716</v>
      </c>
      <c r="B350" s="142">
        <v>25</v>
      </c>
      <c r="C350" s="142"/>
      <c r="D350" s="142">
        <v>65</v>
      </c>
      <c r="E350" s="81">
        <f t="shared" ref="E350:L350" si="83">1 - (E351) * (E352) * (E353) * (E354)</f>
        <v>0.27992968750000002</v>
      </c>
      <c r="F350" s="81">
        <f t="shared" si="83"/>
        <v>0.25983290853999996</v>
      </c>
      <c r="G350" s="81">
        <f>1 - (G351) * (G352) * (G353) * (G354)</f>
        <v>0.23935214813999994</v>
      </c>
      <c r="H350" s="81">
        <f t="shared" si="83"/>
        <v>0.24964080064000005</v>
      </c>
      <c r="I350" s="82">
        <f t="shared" si="83"/>
        <v>0.37480633750000003</v>
      </c>
      <c r="J350" s="82">
        <f t="shared" si="83"/>
        <v>0.37480633750000003</v>
      </c>
      <c r="K350" s="82">
        <f t="shared" si="83"/>
        <v>0.37480633750000003</v>
      </c>
      <c r="L350" s="82">
        <f t="shared" si="83"/>
        <v>0.30936446464000011</v>
      </c>
    </row>
    <row r="351" spans="1:12">
      <c r="A351" s="79" t="s">
        <v>657</v>
      </c>
      <c r="B351" s="141">
        <f>B350*0.15</f>
        <v>3.75</v>
      </c>
      <c r="C351" s="141">
        <f>(100-D351)/100</f>
        <v>0.90249999999999997</v>
      </c>
      <c r="D351" s="141">
        <f>D350*0.15</f>
        <v>9.75</v>
      </c>
      <c r="E351" s="77">
        <v>0.95</v>
      </c>
      <c r="F351" s="77">
        <v>0.95399999999999996</v>
      </c>
      <c r="G351" s="77">
        <v>0.95799999999999996</v>
      </c>
      <c r="H351" s="77">
        <v>0.95599999999999996</v>
      </c>
      <c r="I351" s="77">
        <v>0.93</v>
      </c>
      <c r="J351" s="77">
        <v>0.93</v>
      </c>
      <c r="K351" s="77">
        <v>0.93</v>
      </c>
      <c r="L351" s="77">
        <v>0.94399999999999995</v>
      </c>
    </row>
    <row r="352" spans="1:12">
      <c r="A352" s="79" t="s">
        <v>658</v>
      </c>
      <c r="B352" s="141">
        <f>B350*0.4</f>
        <v>10</v>
      </c>
      <c r="C352" s="141">
        <f>(100-D352)/100</f>
        <v>0.74</v>
      </c>
      <c r="D352" s="141">
        <f>D350*0.4</f>
        <v>26</v>
      </c>
      <c r="E352" s="77">
        <v>0.875</v>
      </c>
      <c r="F352" s="77">
        <v>0.88500000000000001</v>
      </c>
      <c r="G352" s="77">
        <v>0.89500000000000002</v>
      </c>
      <c r="H352" s="77">
        <v>0.89</v>
      </c>
      <c r="I352" s="77">
        <v>0.82499999999999996</v>
      </c>
      <c r="J352" s="77">
        <v>0.82499999999999996</v>
      </c>
      <c r="K352" s="77">
        <v>0.82499999999999996</v>
      </c>
      <c r="L352" s="77">
        <v>0.86</v>
      </c>
    </row>
    <row r="353" spans="1:14">
      <c r="A353" s="79" t="s">
        <v>798</v>
      </c>
      <c r="B353" s="141">
        <f>B350*0.15</f>
        <v>3.75</v>
      </c>
      <c r="C353" s="141">
        <f>(100-D353)/100</f>
        <v>0.90249999999999997</v>
      </c>
      <c r="D353" s="141">
        <f>D350*0.15</f>
        <v>9.75</v>
      </c>
      <c r="E353" s="77">
        <v>0.96250000000000002</v>
      </c>
      <c r="F353" s="77">
        <v>0.96550000000000002</v>
      </c>
      <c r="G353" s="77">
        <v>0.96850000000000003</v>
      </c>
      <c r="H353" s="77">
        <v>0.96699999999999997</v>
      </c>
      <c r="I353" s="77">
        <v>0.94750000000000001</v>
      </c>
      <c r="J353" s="77">
        <v>0.94750000000000001</v>
      </c>
      <c r="K353" s="77">
        <v>0.94750000000000001</v>
      </c>
      <c r="L353" s="77">
        <v>0.95799999999999996</v>
      </c>
    </row>
    <row r="354" spans="1:14">
      <c r="A354" s="79" t="s">
        <v>660</v>
      </c>
      <c r="B354" s="141">
        <f>B350*0.3</f>
        <v>7.5</v>
      </c>
      <c r="C354" s="141">
        <f>(100-D354)/100</f>
        <v>0.80500000000000005</v>
      </c>
      <c r="D354" s="141">
        <f>D350*0.3</f>
        <v>19.5</v>
      </c>
      <c r="E354" s="77">
        <v>0.9</v>
      </c>
      <c r="F354" s="77">
        <v>0.90800000000000003</v>
      </c>
      <c r="G354" s="77">
        <v>0.91600000000000004</v>
      </c>
      <c r="H354" s="77">
        <v>0.91200000000000003</v>
      </c>
      <c r="I354" s="77">
        <v>0.86</v>
      </c>
      <c r="J354" s="77">
        <v>0.86</v>
      </c>
      <c r="K354" s="77">
        <v>0.86</v>
      </c>
      <c r="L354" s="77">
        <v>0.88800000000000001</v>
      </c>
    </row>
    <row r="355" spans="1:14">
      <c r="A355" s="55" t="s">
        <v>717</v>
      </c>
      <c r="B355" s="142">
        <v>24</v>
      </c>
      <c r="C355" s="142"/>
      <c r="D355" s="142">
        <v>64</v>
      </c>
      <c r="E355" s="81">
        <f t="shared" ref="E355:L355" si="84">1 - (E356) * (E357) * (E358) * (E359)</f>
        <v>0.26992902144000008</v>
      </c>
      <c r="F355" s="81">
        <f t="shared" si="84"/>
        <v>0.24964080064000005</v>
      </c>
      <c r="G355" s="81">
        <f>1 - (G356) * (G357) * (G358) * (G359)</f>
        <v>0.22896640000000001</v>
      </c>
      <c r="H355" s="81">
        <f t="shared" si="84"/>
        <v>0.23935214813999994</v>
      </c>
      <c r="I355" s="82">
        <f t="shared" si="84"/>
        <v>0.37480633750000003</v>
      </c>
      <c r="J355" s="82">
        <f t="shared" si="84"/>
        <v>0.37480633750000003</v>
      </c>
      <c r="K355" s="82">
        <f t="shared" si="84"/>
        <v>0.27992968750000002</v>
      </c>
      <c r="L355" s="82">
        <f t="shared" si="84"/>
        <v>0.30936446464000011</v>
      </c>
    </row>
    <row r="356" spans="1:14">
      <c r="A356" s="79" t="s">
        <v>657</v>
      </c>
      <c r="B356" s="141">
        <f>B355*0.15</f>
        <v>3.5999999999999996</v>
      </c>
      <c r="C356" s="141">
        <f>(100-D356)/100</f>
        <v>0.90400000000000003</v>
      </c>
      <c r="D356" s="141">
        <f>D355*0.15</f>
        <v>9.6</v>
      </c>
      <c r="E356" s="77">
        <v>0.95199999999999996</v>
      </c>
      <c r="F356" s="77">
        <v>0.95599999999999996</v>
      </c>
      <c r="G356" s="77">
        <v>0.96</v>
      </c>
      <c r="H356" s="77">
        <v>0.95799999999999996</v>
      </c>
      <c r="I356" s="77">
        <v>0.93</v>
      </c>
      <c r="J356" s="77">
        <v>0.93</v>
      </c>
      <c r="K356" s="77">
        <v>0.95</v>
      </c>
      <c r="L356" s="77">
        <v>0.94399999999999995</v>
      </c>
    </row>
    <row r="357" spans="1:14">
      <c r="A357" s="79" t="s">
        <v>658</v>
      </c>
      <c r="B357" s="141">
        <f>B355*0.4</f>
        <v>9.6000000000000014</v>
      </c>
      <c r="C357" s="141">
        <f>(100-D357)/100</f>
        <v>0.74400000000000011</v>
      </c>
      <c r="D357" s="141">
        <f>D355*0.4</f>
        <v>25.6</v>
      </c>
      <c r="E357" s="77">
        <v>0.88</v>
      </c>
      <c r="F357" s="77">
        <v>0.89</v>
      </c>
      <c r="G357" s="77">
        <v>0.9</v>
      </c>
      <c r="H357" s="77">
        <v>0.89500000000000002</v>
      </c>
      <c r="I357" s="77">
        <v>0.82499999999999996</v>
      </c>
      <c r="J357" s="77">
        <v>0.82499999999999996</v>
      </c>
      <c r="K357" s="77">
        <v>0.875</v>
      </c>
      <c r="L357" s="77">
        <v>0.86</v>
      </c>
      <c r="N357">
        <v>14</v>
      </c>
    </row>
    <row r="358" spans="1:14">
      <c r="A358" s="79" t="s">
        <v>798</v>
      </c>
      <c r="B358" s="141">
        <f>B355*0.15</f>
        <v>3.5999999999999996</v>
      </c>
      <c r="C358" s="141">
        <f>(100-D358)/100</f>
        <v>0.90400000000000003</v>
      </c>
      <c r="D358" s="141">
        <f>D355*0.15</f>
        <v>9.6</v>
      </c>
      <c r="E358" s="77">
        <v>0.96399999999999997</v>
      </c>
      <c r="F358" s="77">
        <v>0.96699999999999997</v>
      </c>
      <c r="G358" s="77">
        <v>0.97</v>
      </c>
      <c r="H358" s="77">
        <v>0.96850000000000003</v>
      </c>
      <c r="I358" s="77">
        <v>0.94750000000000001</v>
      </c>
      <c r="J358" s="77">
        <v>0.94750000000000001</v>
      </c>
      <c r="K358" s="77">
        <v>0.96250000000000002</v>
      </c>
      <c r="L358" s="77">
        <v>0.95799999999999996</v>
      </c>
      <c r="N358" s="62">
        <f>1-(N357*0.2)/100</f>
        <v>0.97199999999999998</v>
      </c>
    </row>
    <row r="359" spans="1:14">
      <c r="A359" s="79" t="s">
        <v>660</v>
      </c>
      <c r="B359" s="141">
        <f>B355*0.3</f>
        <v>7.1999999999999993</v>
      </c>
      <c r="C359" s="141">
        <f>(100-D359)/100</f>
        <v>0.80799999999999994</v>
      </c>
      <c r="D359" s="141">
        <f>D355*0.3</f>
        <v>19.2</v>
      </c>
      <c r="E359" s="77">
        <v>0.90400000000000003</v>
      </c>
      <c r="F359" s="77">
        <v>0.91200000000000003</v>
      </c>
      <c r="G359" s="77">
        <v>0.92</v>
      </c>
      <c r="H359" s="77">
        <v>0.91600000000000004</v>
      </c>
      <c r="I359" s="77">
        <v>0.86</v>
      </c>
      <c r="J359" s="77">
        <v>0.86</v>
      </c>
      <c r="K359" s="77">
        <v>0.9</v>
      </c>
      <c r="L359" s="77">
        <v>0.88800000000000001</v>
      </c>
      <c r="N359" s="62">
        <f>1-(N357*0.5)/100</f>
        <v>0.92999999999999994</v>
      </c>
    </row>
    <row r="360" spans="1:14">
      <c r="A360" s="55" t="s">
        <v>718</v>
      </c>
      <c r="B360" s="142">
        <v>24</v>
      </c>
      <c r="C360" s="142"/>
      <c r="D360" s="142">
        <v>64</v>
      </c>
      <c r="E360" s="81">
        <f t="shared" ref="E360:L360" si="85">1 - (E361) * (E362) * (E363) * (E364)</f>
        <v>0.26992902144000008</v>
      </c>
      <c r="F360" s="81">
        <f t="shared" si="85"/>
        <v>0.24964080064000005</v>
      </c>
      <c r="G360" s="81">
        <f>1 - (G361) * (G362) * (G363) * (G364)</f>
        <v>0.22896640000000001</v>
      </c>
      <c r="H360" s="81">
        <f t="shared" si="85"/>
        <v>0.23935214813999994</v>
      </c>
      <c r="I360" s="82">
        <f t="shared" si="85"/>
        <v>0.30936446464000011</v>
      </c>
      <c r="J360" s="82">
        <f t="shared" si="85"/>
        <v>0.30936446464000011</v>
      </c>
      <c r="K360" s="82">
        <f t="shared" si="85"/>
        <v>0.22896640000000001</v>
      </c>
      <c r="L360" s="82">
        <f t="shared" si="85"/>
        <v>0.30936446464000011</v>
      </c>
      <c r="N360" s="62">
        <f>1-(N357*0.15)/100</f>
        <v>0.97899999999999998</v>
      </c>
    </row>
    <row r="361" spans="1:14">
      <c r="A361" s="79" t="s">
        <v>657</v>
      </c>
      <c r="B361" s="141">
        <f>B360*0.15</f>
        <v>3.5999999999999996</v>
      </c>
      <c r="C361" s="141">
        <f>(100-D361)/100</f>
        <v>0.90400000000000003</v>
      </c>
      <c r="D361" s="141">
        <f>D360*0.15</f>
        <v>9.6</v>
      </c>
      <c r="E361" s="77">
        <v>0.95199999999999996</v>
      </c>
      <c r="F361" s="77">
        <v>0.95599999999999996</v>
      </c>
      <c r="G361" s="77">
        <v>0.96</v>
      </c>
      <c r="H361" s="77">
        <v>0.95799999999999996</v>
      </c>
      <c r="I361" s="77">
        <v>0.94399999999999995</v>
      </c>
      <c r="J361" s="77">
        <v>0.94399999999999995</v>
      </c>
      <c r="K361" s="77">
        <v>0.96</v>
      </c>
      <c r="L361" s="77">
        <v>0.94399999999999995</v>
      </c>
      <c r="N361" s="62">
        <f>1-(N357*0.4)/100</f>
        <v>0.94399999999999995</v>
      </c>
    </row>
    <row r="362" spans="1:14">
      <c r="A362" s="79" t="s">
        <v>658</v>
      </c>
      <c r="B362" s="141">
        <f>B360*0.4</f>
        <v>9.6000000000000014</v>
      </c>
      <c r="C362" s="141">
        <f>(100-D362)/100</f>
        <v>0.74400000000000011</v>
      </c>
      <c r="D362" s="141">
        <f>D360*0.4</f>
        <v>25.6</v>
      </c>
      <c r="E362" s="77">
        <v>0.88</v>
      </c>
      <c r="F362" s="77">
        <v>0.89</v>
      </c>
      <c r="G362" s="77">
        <v>0.9</v>
      </c>
      <c r="H362" s="77">
        <v>0.89500000000000002</v>
      </c>
      <c r="I362" s="77">
        <v>0.86</v>
      </c>
      <c r="J362" s="77">
        <v>0.86</v>
      </c>
      <c r="K362" s="77">
        <v>0.9</v>
      </c>
      <c r="L362" s="77">
        <v>0.86</v>
      </c>
    </row>
    <row r="363" spans="1:14">
      <c r="A363" s="79" t="s">
        <v>798</v>
      </c>
      <c r="B363" s="141">
        <f>B360*0.15</f>
        <v>3.5999999999999996</v>
      </c>
      <c r="C363" s="141">
        <f>(100-D363)/100</f>
        <v>0.90400000000000003</v>
      </c>
      <c r="D363" s="141">
        <f>D360*0.15</f>
        <v>9.6</v>
      </c>
      <c r="E363" s="77">
        <v>0.96399999999999997</v>
      </c>
      <c r="F363" s="77">
        <v>0.96699999999999997</v>
      </c>
      <c r="G363" s="77">
        <v>0.97</v>
      </c>
      <c r="H363" s="77">
        <v>0.96850000000000003</v>
      </c>
      <c r="I363" s="77">
        <v>0.95799999999999996</v>
      </c>
      <c r="J363" s="77">
        <v>0.95799999999999996</v>
      </c>
      <c r="K363" s="77">
        <v>0.97</v>
      </c>
      <c r="L363" s="77">
        <v>0.95799999999999996</v>
      </c>
    </row>
    <row r="364" spans="1:14">
      <c r="A364" s="79" t="s">
        <v>660</v>
      </c>
      <c r="B364" s="141">
        <f>B360*0.3</f>
        <v>7.1999999999999993</v>
      </c>
      <c r="C364" s="141">
        <f>(100-D364)/100</f>
        <v>0.80799999999999994</v>
      </c>
      <c r="D364" s="141">
        <f>D360*0.3</f>
        <v>19.2</v>
      </c>
      <c r="E364" s="77">
        <v>0.90400000000000003</v>
      </c>
      <c r="F364" s="77">
        <v>0.91200000000000003</v>
      </c>
      <c r="G364" s="77">
        <v>0.92</v>
      </c>
      <c r="H364" s="77">
        <v>0.91600000000000004</v>
      </c>
      <c r="I364" s="77">
        <v>0.88800000000000001</v>
      </c>
      <c r="J364" s="77">
        <v>0.88800000000000001</v>
      </c>
      <c r="K364" s="77">
        <v>0.92</v>
      </c>
      <c r="L364" s="77">
        <v>0.88800000000000001</v>
      </c>
    </row>
    <row r="365" spans="1:14">
      <c r="A365" s="144" t="s">
        <v>719</v>
      </c>
      <c r="B365" s="142">
        <v>24</v>
      </c>
      <c r="C365" s="142"/>
      <c r="D365" s="142">
        <v>64</v>
      </c>
      <c r="E365" s="81">
        <f t="shared" ref="E365:L365" si="86">1 - (E366) * (E367) * (E368) * (E369)</f>
        <v>0.26992902144000008</v>
      </c>
      <c r="F365" s="81">
        <f t="shared" si="86"/>
        <v>0.24964080064000005</v>
      </c>
      <c r="G365" s="81">
        <f>1 - (G366) * (G367) * (G368) * (G369)</f>
        <v>0.22896640000000001</v>
      </c>
      <c r="H365" s="81">
        <f t="shared" si="86"/>
        <v>0.23935214813999994</v>
      </c>
      <c r="I365" s="82">
        <f t="shared" si="86"/>
        <v>0.27992968750000002</v>
      </c>
      <c r="J365" s="82">
        <f t="shared" si="86"/>
        <v>0.37480633750000003</v>
      </c>
      <c r="K365" s="82">
        <f t="shared" si="86"/>
        <v>0.30936446464000011</v>
      </c>
      <c r="L365" s="82">
        <f t="shared" si="86"/>
        <v>0.27992968750000002</v>
      </c>
    </row>
    <row r="366" spans="1:14">
      <c r="A366" s="79" t="s">
        <v>657</v>
      </c>
      <c r="B366" s="141">
        <f>B365*0.15</f>
        <v>3.5999999999999996</v>
      </c>
      <c r="C366" s="141">
        <f>(100-D366)/100</f>
        <v>0.90400000000000003</v>
      </c>
      <c r="D366" s="141">
        <f>D365*0.15</f>
        <v>9.6</v>
      </c>
      <c r="E366" s="77">
        <v>0.95199999999999996</v>
      </c>
      <c r="F366" s="77">
        <v>0.95599999999999996</v>
      </c>
      <c r="G366" s="77">
        <v>0.96</v>
      </c>
      <c r="H366" s="77">
        <v>0.95799999999999996</v>
      </c>
      <c r="I366" s="77">
        <v>0.95</v>
      </c>
      <c r="J366" s="77">
        <v>0.93</v>
      </c>
      <c r="K366" s="77">
        <v>0.94399999999999995</v>
      </c>
      <c r="L366" s="77">
        <v>0.95</v>
      </c>
    </row>
    <row r="367" spans="1:14">
      <c r="A367" s="79" t="s">
        <v>658</v>
      </c>
      <c r="B367" s="141">
        <f>B365*0.4</f>
        <v>9.6000000000000014</v>
      </c>
      <c r="C367" s="141">
        <f>(100-D367)/100</f>
        <v>0.74400000000000011</v>
      </c>
      <c r="D367" s="141">
        <f>D365*0.4</f>
        <v>25.6</v>
      </c>
      <c r="E367" s="77">
        <v>0.88</v>
      </c>
      <c r="F367" s="77">
        <v>0.89</v>
      </c>
      <c r="G367" s="77">
        <v>0.9</v>
      </c>
      <c r="H367" s="77">
        <v>0.89500000000000002</v>
      </c>
      <c r="I367" s="77">
        <v>0.875</v>
      </c>
      <c r="J367" s="77">
        <v>0.82499999999999996</v>
      </c>
      <c r="K367" s="77">
        <v>0.86</v>
      </c>
      <c r="L367" s="77">
        <v>0.875</v>
      </c>
    </row>
    <row r="368" spans="1:14">
      <c r="A368" s="79" t="s">
        <v>798</v>
      </c>
      <c r="B368" s="141">
        <f>B365*0.15</f>
        <v>3.5999999999999996</v>
      </c>
      <c r="C368" s="141">
        <f>(100-D368)/100</f>
        <v>0.90400000000000003</v>
      </c>
      <c r="D368" s="141">
        <f>D365*0.15</f>
        <v>9.6</v>
      </c>
      <c r="E368" s="77">
        <v>0.96399999999999997</v>
      </c>
      <c r="F368" s="77">
        <v>0.96699999999999997</v>
      </c>
      <c r="G368" s="77">
        <v>0.97</v>
      </c>
      <c r="H368" s="77">
        <v>0.96850000000000003</v>
      </c>
      <c r="I368" s="77">
        <v>0.96250000000000002</v>
      </c>
      <c r="J368" s="77">
        <v>0.94750000000000001</v>
      </c>
      <c r="K368" s="77">
        <v>0.95799999999999996</v>
      </c>
      <c r="L368" s="77">
        <v>0.96250000000000002</v>
      </c>
    </row>
    <row r="369" spans="1:12">
      <c r="A369" s="79" t="s">
        <v>660</v>
      </c>
      <c r="B369" s="141">
        <f>B365*0.3</f>
        <v>7.1999999999999993</v>
      </c>
      <c r="C369" s="141">
        <f>(100-D369)/100</f>
        <v>0.80799999999999994</v>
      </c>
      <c r="D369" s="141">
        <f>D365*0.3</f>
        <v>19.2</v>
      </c>
      <c r="E369" s="77">
        <v>0.90400000000000003</v>
      </c>
      <c r="F369" s="77">
        <v>0.91200000000000003</v>
      </c>
      <c r="G369" s="77">
        <v>0.92</v>
      </c>
      <c r="H369" s="77">
        <v>0.91600000000000004</v>
      </c>
      <c r="I369" s="77">
        <v>0.9</v>
      </c>
      <c r="J369" s="77">
        <v>0.86</v>
      </c>
      <c r="K369" s="77">
        <v>0.88800000000000001</v>
      </c>
      <c r="L369" s="77">
        <v>0.9</v>
      </c>
    </row>
    <row r="370" spans="1:12">
      <c r="A370" s="55" t="s">
        <v>720</v>
      </c>
      <c r="B370" s="142">
        <v>24</v>
      </c>
      <c r="C370" s="142"/>
      <c r="D370" s="142">
        <v>64</v>
      </c>
      <c r="E370" s="81">
        <f t="shared" ref="E370:L370" si="87">1 - (E371) * (E372) * (E373) * (E374)</f>
        <v>0.26992902144000008</v>
      </c>
      <c r="F370" s="81">
        <f t="shared" si="87"/>
        <v>0.24964080064000005</v>
      </c>
      <c r="G370" s="81">
        <f>1 - (G371) * (G372) * (G373) * (G374)</f>
        <v>0.22896640000000001</v>
      </c>
      <c r="H370" s="81">
        <f t="shared" si="87"/>
        <v>0.23935214813999994</v>
      </c>
      <c r="I370" s="82">
        <f t="shared" si="87"/>
        <v>0.30936446464000011</v>
      </c>
      <c r="J370" s="82">
        <f t="shared" si="87"/>
        <v>0.30936446464000011</v>
      </c>
      <c r="K370" s="82">
        <f t="shared" si="87"/>
        <v>0.27992968750000002</v>
      </c>
      <c r="L370" s="82">
        <f t="shared" si="87"/>
        <v>0.30936446464000011</v>
      </c>
    </row>
    <row r="371" spans="1:12">
      <c r="A371" s="79" t="s">
        <v>657</v>
      </c>
      <c r="B371" s="141">
        <f>B370*0.15</f>
        <v>3.5999999999999996</v>
      </c>
      <c r="C371" s="141">
        <f>(100-D371)/100</f>
        <v>0.90400000000000003</v>
      </c>
      <c r="D371" s="141">
        <f>D370*0.15</f>
        <v>9.6</v>
      </c>
      <c r="E371" s="77">
        <v>0.95199999999999996</v>
      </c>
      <c r="F371" s="77">
        <v>0.95599999999999996</v>
      </c>
      <c r="G371" s="77">
        <v>0.96</v>
      </c>
      <c r="H371" s="77">
        <v>0.95799999999999996</v>
      </c>
      <c r="I371" s="77">
        <v>0.94399999999999995</v>
      </c>
      <c r="J371" s="77">
        <v>0.94399999999999995</v>
      </c>
      <c r="K371" s="77">
        <v>0.95</v>
      </c>
      <c r="L371" s="77">
        <v>0.94399999999999995</v>
      </c>
    </row>
    <row r="372" spans="1:12">
      <c r="A372" s="79" t="s">
        <v>658</v>
      </c>
      <c r="B372" s="141">
        <f>B370*0.4</f>
        <v>9.6000000000000014</v>
      </c>
      <c r="C372" s="141">
        <f>(100-D372)/100</f>
        <v>0.74400000000000011</v>
      </c>
      <c r="D372" s="141">
        <f>D370*0.4</f>
        <v>25.6</v>
      </c>
      <c r="E372" s="77">
        <v>0.88</v>
      </c>
      <c r="F372" s="77">
        <v>0.89</v>
      </c>
      <c r="G372" s="77">
        <v>0.9</v>
      </c>
      <c r="H372" s="77">
        <v>0.89500000000000002</v>
      </c>
      <c r="I372" s="77">
        <v>0.86</v>
      </c>
      <c r="J372" s="77">
        <v>0.86</v>
      </c>
      <c r="K372" s="77">
        <v>0.875</v>
      </c>
      <c r="L372" s="77">
        <v>0.86</v>
      </c>
    </row>
    <row r="373" spans="1:12">
      <c r="A373" s="79" t="s">
        <v>798</v>
      </c>
      <c r="B373" s="141">
        <f>B370*0.15</f>
        <v>3.5999999999999996</v>
      </c>
      <c r="C373" s="141">
        <f>(100-D373)/100</f>
        <v>0.90400000000000003</v>
      </c>
      <c r="D373" s="141">
        <f>D370*0.15</f>
        <v>9.6</v>
      </c>
      <c r="E373" s="77">
        <v>0.96399999999999997</v>
      </c>
      <c r="F373" s="77">
        <v>0.96699999999999997</v>
      </c>
      <c r="G373" s="77">
        <v>0.97</v>
      </c>
      <c r="H373" s="77">
        <v>0.96850000000000003</v>
      </c>
      <c r="I373" s="77">
        <v>0.95799999999999996</v>
      </c>
      <c r="J373" s="77">
        <v>0.95799999999999996</v>
      </c>
      <c r="K373" s="77">
        <v>0.96250000000000002</v>
      </c>
      <c r="L373" s="77">
        <v>0.95799999999999996</v>
      </c>
    </row>
    <row r="374" spans="1:12">
      <c r="A374" s="79" t="s">
        <v>660</v>
      </c>
      <c r="B374" s="141">
        <f>B370*0.3</f>
        <v>7.1999999999999993</v>
      </c>
      <c r="C374" s="141">
        <f>(100-D374)/100</f>
        <v>0.80799999999999994</v>
      </c>
      <c r="D374" s="141">
        <f>D370*0.3</f>
        <v>19.2</v>
      </c>
      <c r="E374" s="77">
        <v>0.90400000000000003</v>
      </c>
      <c r="F374" s="77">
        <v>0.91200000000000003</v>
      </c>
      <c r="G374" s="77">
        <v>0.92</v>
      </c>
      <c r="H374" s="77">
        <v>0.91600000000000004</v>
      </c>
      <c r="I374" s="77">
        <v>0.88800000000000001</v>
      </c>
      <c r="J374" s="77">
        <v>0.88800000000000001</v>
      </c>
      <c r="K374" s="77">
        <v>0.9</v>
      </c>
      <c r="L374" s="77">
        <v>0.88800000000000001</v>
      </c>
    </row>
    <row r="375" spans="1:12">
      <c r="A375" s="55" t="s">
        <v>721</v>
      </c>
      <c r="B375" s="142">
        <v>23</v>
      </c>
      <c r="C375" s="142"/>
      <c r="D375" s="142">
        <v>63</v>
      </c>
      <c r="E375" s="81">
        <f t="shared" ref="E375:L375" si="88">1 - (E376) * (E377) * (E378) * (E379)</f>
        <v>0.25983290853999996</v>
      </c>
      <c r="F375" s="81">
        <f t="shared" si="88"/>
        <v>0.23935214813999994</v>
      </c>
      <c r="G375" s="81">
        <f>1 - (G376) * (G377) * (G378) * (G379)</f>
        <v>0.21848300373999996</v>
      </c>
      <c r="H375" s="81">
        <f t="shared" si="88"/>
        <v>0.22896640000000001</v>
      </c>
      <c r="I375" s="82">
        <f t="shared" si="88"/>
        <v>0.37480633750000003</v>
      </c>
      <c r="J375" s="82">
        <f t="shared" si="88"/>
        <v>0.41885439999999996</v>
      </c>
      <c r="K375" s="82">
        <f t="shared" si="88"/>
        <v>0.30936446464000011</v>
      </c>
      <c r="L375" s="82">
        <f t="shared" si="88"/>
        <v>0.35656423374000001</v>
      </c>
    </row>
    <row r="376" spans="1:12">
      <c r="A376" s="79" t="s">
        <v>657</v>
      </c>
      <c r="B376" s="141">
        <f>B375*0.15</f>
        <v>3.4499999999999997</v>
      </c>
      <c r="C376" s="141">
        <f>(100-D376)/100</f>
        <v>0.90549999999999997</v>
      </c>
      <c r="D376" s="141">
        <f>D375*0.15</f>
        <v>9.4499999999999993</v>
      </c>
      <c r="E376" s="77">
        <v>0.95399999999999996</v>
      </c>
      <c r="F376" s="77">
        <v>0.95799999999999996</v>
      </c>
      <c r="G376" s="77">
        <v>0.96199999999999997</v>
      </c>
      <c r="H376" s="77">
        <v>0.96</v>
      </c>
      <c r="I376" s="77">
        <v>0.93</v>
      </c>
      <c r="J376" s="77">
        <v>0.92</v>
      </c>
      <c r="K376" s="77">
        <v>0.94399999999999995</v>
      </c>
      <c r="L376" s="77">
        <v>0.93400000000000005</v>
      </c>
    </row>
    <row r="377" spans="1:12">
      <c r="A377" s="79" t="s">
        <v>658</v>
      </c>
      <c r="B377" s="141">
        <f>B375*0.4</f>
        <v>9.2000000000000011</v>
      </c>
      <c r="C377" s="141">
        <f>(100-D377)/100</f>
        <v>0.748</v>
      </c>
      <c r="D377" s="141">
        <f>D375*0.4</f>
        <v>25.200000000000003</v>
      </c>
      <c r="E377" s="77">
        <v>0.88500000000000001</v>
      </c>
      <c r="F377" s="77">
        <v>0.89500000000000002</v>
      </c>
      <c r="G377" s="77">
        <v>0.90500000000000003</v>
      </c>
      <c r="H377" s="77">
        <v>0.9</v>
      </c>
      <c r="I377" s="77">
        <v>0.82499999999999996</v>
      </c>
      <c r="J377" s="77">
        <v>0.8</v>
      </c>
      <c r="K377" s="77">
        <v>0.86</v>
      </c>
      <c r="L377" s="77">
        <v>0.83499999999999996</v>
      </c>
    </row>
    <row r="378" spans="1:12">
      <c r="A378" s="79" t="s">
        <v>798</v>
      </c>
      <c r="B378" s="141">
        <f>B375*0.15</f>
        <v>3.4499999999999997</v>
      </c>
      <c r="C378" s="141">
        <f>(100-D378)/100</f>
        <v>0.90549999999999997</v>
      </c>
      <c r="D378" s="141">
        <f>D375*0.15</f>
        <v>9.4499999999999993</v>
      </c>
      <c r="E378" s="77">
        <v>0.96550000000000002</v>
      </c>
      <c r="F378" s="77">
        <v>0.96850000000000003</v>
      </c>
      <c r="G378" s="77">
        <v>0.97150000000000003</v>
      </c>
      <c r="H378" s="77">
        <v>0.97</v>
      </c>
      <c r="I378" s="77">
        <v>0.94750000000000001</v>
      </c>
      <c r="J378" s="77">
        <v>0.94</v>
      </c>
      <c r="K378" s="77">
        <v>0.95799999999999996</v>
      </c>
      <c r="L378" s="77">
        <v>0.95050000000000001</v>
      </c>
    </row>
    <row r="379" spans="1:12">
      <c r="A379" s="79" t="s">
        <v>660</v>
      </c>
      <c r="B379" s="141">
        <f>B375*0.3</f>
        <v>6.8999999999999995</v>
      </c>
      <c r="C379" s="141">
        <f>(100-D379)/100</f>
        <v>0.81099999999999994</v>
      </c>
      <c r="D379" s="141">
        <f>D375*0.3</f>
        <v>18.899999999999999</v>
      </c>
      <c r="E379" s="77">
        <v>0.90800000000000003</v>
      </c>
      <c r="F379" s="77">
        <v>0.91600000000000004</v>
      </c>
      <c r="G379" s="77">
        <v>0.92399999999999993</v>
      </c>
      <c r="H379" s="77">
        <v>0.92</v>
      </c>
      <c r="I379" s="77">
        <v>0.86</v>
      </c>
      <c r="J379" s="77">
        <v>0.84</v>
      </c>
      <c r="K379" s="77">
        <v>0.88800000000000001</v>
      </c>
      <c r="L379" s="77">
        <v>0.86799999999999999</v>
      </c>
    </row>
    <row r="380" spans="1:12">
      <c r="A380" s="144" t="s">
        <v>722</v>
      </c>
      <c r="B380" s="142">
        <v>23</v>
      </c>
      <c r="C380" s="142"/>
      <c r="D380" s="142">
        <v>63</v>
      </c>
      <c r="E380" s="81">
        <f t="shared" ref="E380:L380" si="89">1 - (E381) * (E382) * (E383) * (E384)</f>
        <v>0.25293337065999999</v>
      </c>
      <c r="F380" s="81">
        <f t="shared" si="89"/>
        <v>0.2322836600999999</v>
      </c>
      <c r="G380" s="81">
        <f>1 - (G381) * (G382) * (G383) * (G384)</f>
        <v>0.21124301098000009</v>
      </c>
      <c r="H380" s="81">
        <f t="shared" si="89"/>
        <v>0.22181247999999998</v>
      </c>
      <c r="I380" s="82">
        <f t="shared" si="89"/>
        <v>0.30936446464000011</v>
      </c>
      <c r="J380" s="82">
        <f t="shared" si="89"/>
        <v>0.27992968750000002</v>
      </c>
      <c r="K380" s="82">
        <f t="shared" si="89"/>
        <v>0.22896640000000001</v>
      </c>
      <c r="L380" s="82">
        <f t="shared" si="89"/>
        <v>0.30936446464000011</v>
      </c>
    </row>
    <row r="381" spans="1:12">
      <c r="A381" s="79" t="s">
        <v>657</v>
      </c>
      <c r="B381" s="141">
        <f>B380*0.15</f>
        <v>3.4499999999999997</v>
      </c>
      <c r="C381" s="141">
        <f>(100-D381)/100</f>
        <v>0.90549999999999997</v>
      </c>
      <c r="D381" s="141">
        <f>D380*0.15</f>
        <v>9.4499999999999993</v>
      </c>
      <c r="E381" s="77">
        <v>0.95399999999999996</v>
      </c>
      <c r="F381" s="77">
        <v>0.95799999999999996</v>
      </c>
      <c r="G381" s="77">
        <v>0.96199999999999997</v>
      </c>
      <c r="H381" s="77">
        <v>0.96</v>
      </c>
      <c r="I381" s="77">
        <v>0.94399999999999995</v>
      </c>
      <c r="J381" s="77">
        <v>0.95</v>
      </c>
      <c r="K381" s="77">
        <v>0.96</v>
      </c>
      <c r="L381" s="77">
        <v>0.94399999999999995</v>
      </c>
    </row>
    <row r="382" spans="1:12">
      <c r="A382" s="79" t="s">
        <v>658</v>
      </c>
      <c r="B382" s="141">
        <f>B380*0.4</f>
        <v>9.2000000000000011</v>
      </c>
      <c r="C382" s="141">
        <f>(100-D382)/100</f>
        <v>0.748</v>
      </c>
      <c r="D382" s="141">
        <f>D380*0.4</f>
        <v>25.200000000000003</v>
      </c>
      <c r="E382" s="77">
        <v>0.88500000000000001</v>
      </c>
      <c r="F382" s="77">
        <v>0.89500000000000002</v>
      </c>
      <c r="G382" s="77">
        <v>0.90500000000000003</v>
      </c>
      <c r="H382" s="77">
        <v>0.9</v>
      </c>
      <c r="I382" s="77">
        <v>0.86</v>
      </c>
      <c r="J382" s="77">
        <v>0.875</v>
      </c>
      <c r="K382" s="77">
        <v>0.9</v>
      </c>
      <c r="L382" s="77">
        <v>0.86</v>
      </c>
    </row>
    <row r="383" spans="1:12">
      <c r="A383" s="79" t="s">
        <v>798</v>
      </c>
      <c r="B383" s="141">
        <f>B380*0.15</f>
        <v>3.4499999999999997</v>
      </c>
      <c r="C383" s="141">
        <f>(100-D383)/100</f>
        <v>0.90549999999999997</v>
      </c>
      <c r="D383" s="141">
        <f>D380*0.15</f>
        <v>9.4499999999999993</v>
      </c>
      <c r="E383" s="77">
        <v>0.97450000000000003</v>
      </c>
      <c r="F383" s="77">
        <v>0.97750000000000004</v>
      </c>
      <c r="G383" s="77">
        <v>0.98050000000000004</v>
      </c>
      <c r="H383" s="77">
        <v>0.97899999999999998</v>
      </c>
      <c r="I383" s="77">
        <v>0.95799999999999996</v>
      </c>
      <c r="J383" s="77">
        <v>0.96250000000000002</v>
      </c>
      <c r="K383" s="77">
        <v>0.97</v>
      </c>
      <c r="L383" s="77">
        <v>0.95799999999999996</v>
      </c>
    </row>
    <row r="384" spans="1:12">
      <c r="A384" s="79" t="s">
        <v>660</v>
      </c>
      <c r="B384" s="141">
        <f>B380*0.3</f>
        <v>6.8999999999999995</v>
      </c>
      <c r="C384" s="141">
        <f>(100-D384)/100</f>
        <v>0.81099999999999994</v>
      </c>
      <c r="D384" s="141">
        <f>D380*0.3</f>
        <v>18.899999999999999</v>
      </c>
      <c r="E384" s="77">
        <v>0.90800000000000003</v>
      </c>
      <c r="F384" s="77">
        <v>0.91600000000000004</v>
      </c>
      <c r="G384" s="77">
        <v>0.92399999999999993</v>
      </c>
      <c r="H384" s="77">
        <v>0.92</v>
      </c>
      <c r="I384" s="77">
        <v>0.88800000000000001</v>
      </c>
      <c r="J384" s="77">
        <v>0.9</v>
      </c>
      <c r="K384" s="77">
        <v>0.92</v>
      </c>
      <c r="L384" s="77">
        <v>0.88800000000000001</v>
      </c>
    </row>
    <row r="385" spans="1:14">
      <c r="A385" s="55" t="s">
        <v>723</v>
      </c>
      <c r="B385" s="142">
        <v>22</v>
      </c>
      <c r="C385" s="142"/>
      <c r="D385" s="142">
        <v>62</v>
      </c>
      <c r="E385" s="81">
        <f t="shared" ref="E385:L385" si="90">1 - (E386) * (E387) * (E388) * (E389)</f>
        <v>0.24964080064000005</v>
      </c>
      <c r="F385" s="81">
        <f t="shared" si="90"/>
        <v>0.22896640000000001</v>
      </c>
      <c r="G385" s="81">
        <f>1 - (G386) * (G387) * (G388) * (G389)</f>
        <v>0.20790140544000002</v>
      </c>
      <c r="H385" s="81">
        <f t="shared" si="90"/>
        <v>0.21848300373999996</v>
      </c>
      <c r="I385" s="82">
        <f t="shared" si="90"/>
        <v>0.30936446464000011</v>
      </c>
      <c r="J385" s="82">
        <f t="shared" si="90"/>
        <v>0.41885439999999996</v>
      </c>
      <c r="K385" s="82">
        <f t="shared" si="90"/>
        <v>0.22896640000000001</v>
      </c>
      <c r="L385" s="82">
        <f t="shared" si="90"/>
        <v>0.41885439999999996</v>
      </c>
    </row>
    <row r="386" spans="1:14">
      <c r="A386" s="79" t="s">
        <v>657</v>
      </c>
      <c r="B386" s="141">
        <f>B385*0.15</f>
        <v>3.3</v>
      </c>
      <c r="C386" s="141">
        <f>(100-D386)/100</f>
        <v>0.90700000000000003</v>
      </c>
      <c r="D386" s="141">
        <f>D385*0.15</f>
        <v>9.2999999999999989</v>
      </c>
      <c r="E386" s="77">
        <v>0.95599999999999996</v>
      </c>
      <c r="F386" s="77">
        <v>0.96</v>
      </c>
      <c r="G386" s="77">
        <v>0.96399999999999997</v>
      </c>
      <c r="H386" s="77">
        <v>0.96199999999999997</v>
      </c>
      <c r="I386" s="77">
        <v>0.94399999999999995</v>
      </c>
      <c r="J386" s="77">
        <v>0.92</v>
      </c>
      <c r="K386" s="77">
        <v>0.96</v>
      </c>
      <c r="L386" s="77">
        <v>0.92</v>
      </c>
    </row>
    <row r="387" spans="1:14">
      <c r="A387" s="79" t="s">
        <v>658</v>
      </c>
      <c r="B387" s="141">
        <f>B385*0.4</f>
        <v>8.8000000000000007</v>
      </c>
      <c r="C387" s="141">
        <f>(100-D387)/100</f>
        <v>0.752</v>
      </c>
      <c r="D387" s="141">
        <f>D385*0.4</f>
        <v>24.8</v>
      </c>
      <c r="E387" s="77">
        <v>0.89</v>
      </c>
      <c r="F387" s="77">
        <v>0.9</v>
      </c>
      <c r="G387" s="77">
        <v>0.91</v>
      </c>
      <c r="H387" s="77">
        <v>0.90500000000000003</v>
      </c>
      <c r="I387" s="77">
        <v>0.86</v>
      </c>
      <c r="J387" s="77">
        <v>0.8</v>
      </c>
      <c r="K387" s="77">
        <v>0.9</v>
      </c>
      <c r="L387" s="77">
        <v>0.8</v>
      </c>
    </row>
    <row r="388" spans="1:14">
      <c r="A388" s="79" t="s">
        <v>798</v>
      </c>
      <c r="B388" s="141">
        <f>B385*0.15</f>
        <v>3.3</v>
      </c>
      <c r="C388" s="141">
        <f>(100-D388)/100</f>
        <v>0.90700000000000003</v>
      </c>
      <c r="D388" s="141">
        <f>D385*0.15</f>
        <v>9.2999999999999989</v>
      </c>
      <c r="E388" s="77">
        <v>0.96699999999999997</v>
      </c>
      <c r="F388" s="77">
        <v>0.97</v>
      </c>
      <c r="G388" s="77">
        <v>0.97299999999999998</v>
      </c>
      <c r="H388" s="77">
        <v>0.97150000000000003</v>
      </c>
      <c r="I388" s="77">
        <v>0.95799999999999996</v>
      </c>
      <c r="J388" s="77">
        <v>0.94</v>
      </c>
      <c r="K388" s="77">
        <v>0.97</v>
      </c>
      <c r="L388" s="77">
        <v>0.94</v>
      </c>
      <c r="N388">
        <v>13</v>
      </c>
    </row>
    <row r="389" spans="1:14">
      <c r="A389" s="79" t="s">
        <v>660</v>
      </c>
      <c r="B389" s="141">
        <f>B385*0.3</f>
        <v>6.6</v>
      </c>
      <c r="C389" s="141">
        <f>(100-D389)/100</f>
        <v>0.81400000000000006</v>
      </c>
      <c r="D389" s="141">
        <f>D385*0.3</f>
        <v>18.599999999999998</v>
      </c>
      <c r="E389" s="77">
        <v>0.91200000000000003</v>
      </c>
      <c r="F389" s="77">
        <v>0.92</v>
      </c>
      <c r="G389" s="77">
        <v>0.92799999999999994</v>
      </c>
      <c r="H389" s="77">
        <v>0.92399999999999993</v>
      </c>
      <c r="I389" s="77">
        <v>0.88800000000000001</v>
      </c>
      <c r="J389" s="77">
        <v>0.84</v>
      </c>
      <c r="K389" s="77">
        <v>0.92</v>
      </c>
      <c r="L389" s="77">
        <v>0.84</v>
      </c>
      <c r="N389" s="62">
        <f>1-(N388*0.2)/100</f>
        <v>0.97399999999999998</v>
      </c>
    </row>
    <row r="390" spans="1:14">
      <c r="A390" s="55" t="s">
        <v>961</v>
      </c>
      <c r="B390" s="142">
        <v>22</v>
      </c>
      <c r="C390" s="142"/>
      <c r="D390" s="142">
        <v>62</v>
      </c>
      <c r="E390" s="81">
        <f t="shared" ref="E390:F390" si="91">1 - (E391) * (E392) * (E393) * (E394)</f>
        <v>0.24964080064000005</v>
      </c>
      <c r="F390" s="81">
        <f t="shared" si="91"/>
        <v>0.22896640000000001</v>
      </c>
      <c r="G390" s="81">
        <f>1 - (G391) * (G392) * (G393) * (G394)</f>
        <v>0.20790140544000002</v>
      </c>
      <c r="H390" s="81">
        <f t="shared" ref="H390:L390" si="92">1 - (H391) * (H392) * (H393) * (H394)</f>
        <v>0.21848300373999996</v>
      </c>
      <c r="I390" s="82">
        <f t="shared" si="92"/>
        <v>0.30936446464000011</v>
      </c>
      <c r="J390" s="82">
        <f t="shared" si="92"/>
        <v>0.41885439999999996</v>
      </c>
      <c r="K390" s="82">
        <f t="shared" si="92"/>
        <v>0.30936446464000011</v>
      </c>
      <c r="L390" s="82">
        <f t="shared" si="92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1">
        <f>B390*0.15</f>
        <v>3.3</v>
      </c>
      <c r="C391" s="141">
        <f>(100-D391)/100</f>
        <v>0.90700000000000003</v>
      </c>
      <c r="D391" s="141">
        <f>D390*0.15</f>
        <v>9.2999999999999989</v>
      </c>
      <c r="E391" s="77">
        <v>0.95599999999999996</v>
      </c>
      <c r="F391" s="77">
        <v>0.96</v>
      </c>
      <c r="G391" s="77">
        <v>0.96399999999999997</v>
      </c>
      <c r="H391" s="77">
        <v>0.96199999999999997</v>
      </c>
      <c r="I391" s="77">
        <v>0.94399999999999995</v>
      </c>
      <c r="J391" s="77">
        <v>0.92</v>
      </c>
      <c r="K391" s="77">
        <v>0.94399999999999995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1">
        <f>B390*0.4</f>
        <v>8.8000000000000007</v>
      </c>
      <c r="C392" s="141">
        <f>(100-D392)/100</f>
        <v>0.752</v>
      </c>
      <c r="D392" s="141">
        <f>D390*0.4</f>
        <v>24.8</v>
      </c>
      <c r="E392" s="77">
        <v>0.89</v>
      </c>
      <c r="F392" s="77">
        <v>0.9</v>
      </c>
      <c r="G392" s="77">
        <v>0.91</v>
      </c>
      <c r="H392" s="77">
        <v>0.90500000000000003</v>
      </c>
      <c r="I392" s="77">
        <v>0.86</v>
      </c>
      <c r="J392" s="77">
        <v>0.8</v>
      </c>
      <c r="K392" s="77">
        <v>0.86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1">
        <f>B390*0.15</f>
        <v>3.3</v>
      </c>
      <c r="C393" s="141">
        <f>(100-D393)/100</f>
        <v>0.90700000000000003</v>
      </c>
      <c r="D393" s="141">
        <f>D390*0.15</f>
        <v>9.2999999999999989</v>
      </c>
      <c r="E393" s="77">
        <v>0.96699999999999997</v>
      </c>
      <c r="F393" s="77">
        <v>0.97</v>
      </c>
      <c r="G393" s="77">
        <v>0.97299999999999998</v>
      </c>
      <c r="H393" s="77">
        <v>0.97150000000000003</v>
      </c>
      <c r="I393" s="77">
        <v>0.95799999999999996</v>
      </c>
      <c r="J393" s="77">
        <v>0.94</v>
      </c>
      <c r="K393" s="77">
        <v>0.95799999999999996</v>
      </c>
      <c r="L393" s="77">
        <v>0.95799999999999996</v>
      </c>
    </row>
    <row r="394" spans="1:14">
      <c r="A394" s="79" t="s">
        <v>660</v>
      </c>
      <c r="B394" s="141">
        <f>B390*0.3</f>
        <v>6.6</v>
      </c>
      <c r="C394" s="141">
        <f>(100-D394)/100</f>
        <v>0.81400000000000006</v>
      </c>
      <c r="D394" s="141">
        <f>D390*0.3</f>
        <v>18.599999999999998</v>
      </c>
      <c r="E394" s="77">
        <v>0.91200000000000003</v>
      </c>
      <c r="F394" s="77">
        <v>0.92</v>
      </c>
      <c r="G394" s="77">
        <v>0.92799999999999994</v>
      </c>
      <c r="H394" s="77">
        <v>0.92399999999999993</v>
      </c>
      <c r="I394" s="77">
        <v>0.88800000000000001</v>
      </c>
      <c r="J394" s="77">
        <v>0.84</v>
      </c>
      <c r="K394" s="77">
        <v>0.88800000000000001</v>
      </c>
      <c r="L394" s="77">
        <v>0.88800000000000001</v>
      </c>
    </row>
    <row r="395" spans="1:14">
      <c r="A395" s="55" t="s">
        <v>724</v>
      </c>
      <c r="B395" s="142">
        <v>22</v>
      </c>
      <c r="C395" s="142"/>
      <c r="D395" s="142">
        <v>62</v>
      </c>
      <c r="E395" s="81">
        <f t="shared" ref="E395:L395" si="93">1 - (E396) * (E397) * (E398) * (E399)</f>
        <v>0.24964080064000005</v>
      </c>
      <c r="F395" s="81">
        <f t="shared" si="93"/>
        <v>0.22896640000000001</v>
      </c>
      <c r="G395" s="81">
        <f>1 - (G396) * (G397) * (G398) * (G399)</f>
        <v>0.20790140544000002</v>
      </c>
      <c r="H395" s="81">
        <f t="shared" si="93"/>
        <v>0.21848300373999996</v>
      </c>
      <c r="I395" s="82">
        <f t="shared" si="93"/>
        <v>0.22896640000000001</v>
      </c>
      <c r="J395" s="82">
        <f t="shared" si="93"/>
        <v>0.22896640000000001</v>
      </c>
      <c r="K395" s="82">
        <f t="shared" si="93"/>
        <v>0.35656423374000001</v>
      </c>
      <c r="L395" s="82">
        <f t="shared" si="93"/>
        <v>0.35656423374000001</v>
      </c>
    </row>
    <row r="396" spans="1:14">
      <c r="A396" s="79" t="s">
        <v>657</v>
      </c>
      <c r="B396" s="141">
        <f>B395*0.15</f>
        <v>3.3</v>
      </c>
      <c r="C396" s="141">
        <f>(100-D396)/100</f>
        <v>0.90700000000000003</v>
      </c>
      <c r="D396" s="141">
        <f>D395*0.15</f>
        <v>9.2999999999999989</v>
      </c>
      <c r="E396" s="77">
        <v>0.95599999999999996</v>
      </c>
      <c r="F396" s="77">
        <v>0.96</v>
      </c>
      <c r="G396" s="77">
        <v>0.96399999999999997</v>
      </c>
      <c r="H396" s="77">
        <v>0.96199999999999997</v>
      </c>
      <c r="I396" s="77">
        <v>0.96</v>
      </c>
      <c r="J396" s="77">
        <v>0.96</v>
      </c>
      <c r="K396" s="77">
        <v>0.93400000000000005</v>
      </c>
      <c r="L396" s="77">
        <v>0.93400000000000005</v>
      </c>
    </row>
    <row r="397" spans="1:14">
      <c r="A397" s="79" t="s">
        <v>658</v>
      </c>
      <c r="B397" s="141">
        <f>B395*0.4</f>
        <v>8.8000000000000007</v>
      </c>
      <c r="C397" s="141">
        <f>(100-D397)/100</f>
        <v>0.752</v>
      </c>
      <c r="D397" s="141">
        <f>D395*0.4</f>
        <v>24.8</v>
      </c>
      <c r="E397" s="77">
        <v>0.89</v>
      </c>
      <c r="F397" s="77">
        <v>0.9</v>
      </c>
      <c r="G397" s="77">
        <v>0.91</v>
      </c>
      <c r="H397" s="77">
        <v>0.90500000000000003</v>
      </c>
      <c r="I397" s="77">
        <v>0.9</v>
      </c>
      <c r="J397" s="77">
        <v>0.9</v>
      </c>
      <c r="K397" s="77">
        <v>0.83499999999999996</v>
      </c>
      <c r="L397" s="77">
        <v>0.83499999999999996</v>
      </c>
    </row>
    <row r="398" spans="1:14">
      <c r="A398" s="79" t="s">
        <v>798</v>
      </c>
      <c r="B398" s="141">
        <f>B395*0.15</f>
        <v>3.3</v>
      </c>
      <c r="C398" s="141">
        <f>(100-D398)/100</f>
        <v>0.90700000000000003</v>
      </c>
      <c r="D398" s="141">
        <f>D395*0.15</f>
        <v>9.2999999999999989</v>
      </c>
      <c r="E398" s="77">
        <v>0.96699999999999997</v>
      </c>
      <c r="F398" s="77">
        <v>0.97</v>
      </c>
      <c r="G398" s="77">
        <v>0.97299999999999998</v>
      </c>
      <c r="H398" s="77">
        <v>0.97150000000000003</v>
      </c>
      <c r="I398" s="77">
        <v>0.97</v>
      </c>
      <c r="J398" s="77">
        <v>0.97</v>
      </c>
      <c r="K398" s="77">
        <v>0.95050000000000001</v>
      </c>
      <c r="L398" s="77">
        <v>0.95050000000000001</v>
      </c>
    </row>
    <row r="399" spans="1:14">
      <c r="A399" s="79" t="s">
        <v>660</v>
      </c>
      <c r="B399" s="141">
        <f>B395*0.3</f>
        <v>6.6</v>
      </c>
      <c r="C399" s="141">
        <f>(100-D399)/100</f>
        <v>0.81400000000000006</v>
      </c>
      <c r="D399" s="141">
        <f>D395*0.3</f>
        <v>18.599999999999998</v>
      </c>
      <c r="E399" s="77">
        <v>0.91200000000000003</v>
      </c>
      <c r="F399" s="77">
        <v>0.92</v>
      </c>
      <c r="G399" s="77">
        <v>0.92799999999999994</v>
      </c>
      <c r="H399" s="77">
        <v>0.92399999999999993</v>
      </c>
      <c r="I399" s="77">
        <v>0.92</v>
      </c>
      <c r="J399" s="77">
        <v>0.92</v>
      </c>
      <c r="K399" s="77">
        <v>0.86799999999999999</v>
      </c>
      <c r="L399" s="77">
        <v>0.86799999999999999</v>
      </c>
    </row>
    <row r="400" spans="1:14">
      <c r="A400" s="55" t="s">
        <v>790</v>
      </c>
      <c r="B400" s="142">
        <v>22</v>
      </c>
      <c r="C400" s="142"/>
      <c r="D400" s="142">
        <v>62</v>
      </c>
      <c r="E400" s="81">
        <f t="shared" ref="E400:L400" si="94">1 - (E401)</f>
        <v>4.4000000000000039E-2</v>
      </c>
      <c r="F400" s="81">
        <f t="shared" si="94"/>
        <v>4.0000000000000036E-2</v>
      </c>
      <c r="G400" s="81">
        <f t="shared" si="94"/>
        <v>3.6000000000000032E-2</v>
      </c>
      <c r="H400" s="81">
        <f t="shared" si="94"/>
        <v>3.8000000000000034E-2</v>
      </c>
      <c r="I400" s="82">
        <f t="shared" si="94"/>
        <v>4.0000000000000036E-2</v>
      </c>
      <c r="J400" s="82">
        <f t="shared" si="94"/>
        <v>4.0000000000000036E-2</v>
      </c>
      <c r="K400" s="82">
        <f t="shared" si="94"/>
        <v>4.0000000000000036E-2</v>
      </c>
      <c r="L400" s="82">
        <f t="shared" si="94"/>
        <v>9.9999999999999978E-2</v>
      </c>
    </row>
    <row r="401" spans="1:12">
      <c r="A401" s="79" t="s">
        <v>657</v>
      </c>
      <c r="B401" s="141">
        <f>B400*0.15</f>
        <v>3.3</v>
      </c>
      <c r="C401" s="141">
        <f>(100-D401)/100</f>
        <v>0.90700000000000003</v>
      </c>
      <c r="D401" s="141">
        <f>D400*0.15</f>
        <v>9.2999999999999989</v>
      </c>
      <c r="E401" s="77">
        <v>0.95599999999999996</v>
      </c>
      <c r="F401" s="77">
        <v>0.96</v>
      </c>
      <c r="G401" s="77">
        <v>0.96399999999999997</v>
      </c>
      <c r="H401" s="77">
        <v>0.96199999999999997</v>
      </c>
      <c r="I401" s="77">
        <v>0.96</v>
      </c>
      <c r="J401" s="77">
        <v>0.96</v>
      </c>
      <c r="K401" s="77">
        <v>0.96</v>
      </c>
      <c r="L401" s="77">
        <v>0.9</v>
      </c>
    </row>
    <row r="402" spans="1:12">
      <c r="A402" s="144" t="s">
        <v>725</v>
      </c>
      <c r="B402" s="142">
        <v>22</v>
      </c>
      <c r="C402" s="142"/>
      <c r="D402" s="142">
        <v>62</v>
      </c>
      <c r="E402" s="81">
        <f t="shared" ref="E402:L402" si="95">1 - (E403) * (E404) * (E405) * (E406)</f>
        <v>0.24964080064000005</v>
      </c>
      <c r="F402" s="81">
        <f t="shared" si="95"/>
        <v>0.22896640000000001</v>
      </c>
      <c r="G402" s="81">
        <f>1 - (G403) * (G404) * (G405) * (G406)</f>
        <v>0.20790140544000002</v>
      </c>
      <c r="H402" s="81">
        <f t="shared" si="95"/>
        <v>0.21848300373999996</v>
      </c>
      <c r="I402" s="82">
        <f t="shared" si="95"/>
        <v>0.27992968750000002</v>
      </c>
      <c r="J402" s="82">
        <f t="shared" si="95"/>
        <v>0.35656423374000001</v>
      </c>
      <c r="K402" s="82">
        <f t="shared" si="95"/>
        <v>0.27992968750000002</v>
      </c>
      <c r="L402" s="82">
        <f t="shared" si="95"/>
        <v>0.27992968750000002</v>
      </c>
    </row>
    <row r="403" spans="1:12">
      <c r="A403" s="79" t="s">
        <v>657</v>
      </c>
      <c r="B403" s="141">
        <f>B402*0.15</f>
        <v>3.3</v>
      </c>
      <c r="C403" s="141">
        <f>(100-D403)/100</f>
        <v>0.90700000000000003</v>
      </c>
      <c r="D403" s="141">
        <f>D402*0.15</f>
        <v>9.2999999999999989</v>
      </c>
      <c r="E403" s="77">
        <v>0.95599999999999996</v>
      </c>
      <c r="F403" s="77">
        <v>0.96</v>
      </c>
      <c r="G403" s="77">
        <v>0.96399999999999997</v>
      </c>
      <c r="H403" s="77">
        <v>0.96199999999999997</v>
      </c>
      <c r="I403" s="77">
        <v>0.95</v>
      </c>
      <c r="J403" s="77">
        <v>0.93400000000000005</v>
      </c>
      <c r="K403" s="77">
        <v>0.95</v>
      </c>
      <c r="L403" s="77">
        <v>0.95</v>
      </c>
    </row>
    <row r="404" spans="1:12">
      <c r="A404" s="79" t="s">
        <v>658</v>
      </c>
      <c r="B404" s="141">
        <f>B402*0.4</f>
        <v>8.8000000000000007</v>
      </c>
      <c r="C404" s="141">
        <f>(100-D404)/100</f>
        <v>0.752</v>
      </c>
      <c r="D404" s="141">
        <f>D402*0.4</f>
        <v>24.8</v>
      </c>
      <c r="E404" s="77">
        <v>0.89</v>
      </c>
      <c r="F404" s="77">
        <v>0.9</v>
      </c>
      <c r="G404" s="77">
        <v>0.91</v>
      </c>
      <c r="H404" s="77">
        <v>0.90500000000000003</v>
      </c>
      <c r="I404" s="77">
        <v>0.875</v>
      </c>
      <c r="J404" s="77">
        <v>0.83499999999999996</v>
      </c>
      <c r="K404" s="77">
        <v>0.875</v>
      </c>
      <c r="L404" s="77">
        <v>0.875</v>
      </c>
    </row>
    <row r="405" spans="1:12">
      <c r="A405" s="79" t="s">
        <v>798</v>
      </c>
      <c r="B405" s="141">
        <f>B402*0.15</f>
        <v>3.3</v>
      </c>
      <c r="C405" s="141">
        <f>(100-D405)/100</f>
        <v>0.90700000000000003</v>
      </c>
      <c r="D405" s="141">
        <f>D402*0.15</f>
        <v>9.2999999999999989</v>
      </c>
      <c r="E405" s="77">
        <v>0.96699999999999997</v>
      </c>
      <c r="F405" s="77">
        <v>0.97</v>
      </c>
      <c r="G405" s="77">
        <v>0.97299999999999998</v>
      </c>
      <c r="H405" s="77">
        <v>0.97150000000000003</v>
      </c>
      <c r="I405" s="77">
        <v>0.96250000000000002</v>
      </c>
      <c r="J405" s="77">
        <v>0.95050000000000001</v>
      </c>
      <c r="K405" s="77">
        <v>0.96250000000000002</v>
      </c>
      <c r="L405" s="77">
        <v>0.96250000000000002</v>
      </c>
    </row>
    <row r="406" spans="1:12">
      <c r="A406" s="79" t="s">
        <v>660</v>
      </c>
      <c r="B406" s="141">
        <f>B402*0.3</f>
        <v>6.6</v>
      </c>
      <c r="C406" s="141">
        <f>(100-D406)/100</f>
        <v>0.81400000000000006</v>
      </c>
      <c r="D406" s="141">
        <f>D402*0.3</f>
        <v>18.599999999999998</v>
      </c>
      <c r="E406" s="77">
        <v>0.91200000000000003</v>
      </c>
      <c r="F406" s="77">
        <v>0.92</v>
      </c>
      <c r="G406" s="77">
        <v>0.92799999999999994</v>
      </c>
      <c r="H406" s="77">
        <v>0.92399999999999993</v>
      </c>
      <c r="I406" s="77">
        <v>0.9</v>
      </c>
      <c r="J406" s="77">
        <v>0.86799999999999999</v>
      </c>
      <c r="K406" s="77">
        <v>0.9</v>
      </c>
      <c r="L406" s="77">
        <v>0.9</v>
      </c>
    </row>
    <row r="407" spans="1:12">
      <c r="A407" s="55" t="s">
        <v>726</v>
      </c>
      <c r="B407" s="142">
        <v>21</v>
      </c>
      <c r="C407" s="142"/>
      <c r="D407" s="142">
        <v>61</v>
      </c>
      <c r="E407" s="81">
        <f t="shared" ref="E407:L407" si="96">1 - (E408) * (E409) * (E410) * (E411)</f>
        <v>0.23935214813999994</v>
      </c>
      <c r="F407" s="81">
        <f t="shared" si="96"/>
        <v>0.21848300373999996</v>
      </c>
      <c r="G407" s="81">
        <f>1 - (G408) * (G409) * (G410) * (G411)</f>
        <v>0.1972210497400001</v>
      </c>
      <c r="H407" s="81">
        <f t="shared" si="96"/>
        <v>0.20790140544000002</v>
      </c>
      <c r="I407" s="82">
        <f t="shared" si="96"/>
        <v>0.22896640000000001</v>
      </c>
      <c r="J407" s="82">
        <f t="shared" si="96"/>
        <v>0.30936446464000011</v>
      </c>
      <c r="K407" s="82">
        <f t="shared" si="96"/>
        <v>0.22896640000000001</v>
      </c>
      <c r="L407" s="82">
        <f t="shared" si="96"/>
        <v>0.27992968750000002</v>
      </c>
    </row>
    <row r="408" spans="1:12">
      <c r="A408" s="79" t="s">
        <v>657</v>
      </c>
      <c r="B408" s="141">
        <f>B407*0.15</f>
        <v>3.15</v>
      </c>
      <c r="C408" s="141">
        <f>(100-D408)/100</f>
        <v>0.90849999999999997</v>
      </c>
      <c r="D408" s="141">
        <f>D407*0.15</f>
        <v>9.15</v>
      </c>
      <c r="E408" s="77">
        <v>0.95799999999999996</v>
      </c>
      <c r="F408" s="77">
        <v>0.96199999999999997</v>
      </c>
      <c r="G408" s="77">
        <v>0.96599999999999997</v>
      </c>
      <c r="H408" s="77">
        <v>0.96399999999999997</v>
      </c>
      <c r="I408" s="77">
        <v>0.96</v>
      </c>
      <c r="J408" s="77">
        <v>0.94399999999999995</v>
      </c>
      <c r="K408" s="77">
        <v>0.96</v>
      </c>
      <c r="L408" s="77">
        <v>0.95</v>
      </c>
    </row>
    <row r="409" spans="1:12">
      <c r="A409" s="79" t="s">
        <v>658</v>
      </c>
      <c r="B409" s="141">
        <f>B407*0.4</f>
        <v>8.4</v>
      </c>
      <c r="C409" s="141">
        <f>(100-D409)/100</f>
        <v>0.75599999999999989</v>
      </c>
      <c r="D409" s="141">
        <f>D407*0.4</f>
        <v>24.400000000000002</v>
      </c>
      <c r="E409" s="77">
        <v>0.89500000000000002</v>
      </c>
      <c r="F409" s="77">
        <v>0.90500000000000003</v>
      </c>
      <c r="G409" s="77">
        <v>0.91500000000000004</v>
      </c>
      <c r="H409" s="77">
        <v>0.91</v>
      </c>
      <c r="I409" s="77">
        <v>0.9</v>
      </c>
      <c r="J409" s="77">
        <v>0.86</v>
      </c>
      <c r="K409" s="77">
        <v>0.9</v>
      </c>
      <c r="L409" s="77">
        <v>0.875</v>
      </c>
    </row>
    <row r="410" spans="1:12">
      <c r="A410" s="79" t="s">
        <v>798</v>
      </c>
      <c r="B410" s="141">
        <f>B407*0.15</f>
        <v>3.15</v>
      </c>
      <c r="C410" s="141">
        <f>(100-D410)/100</f>
        <v>0.90849999999999997</v>
      </c>
      <c r="D410" s="141">
        <f>D407*0.15</f>
        <v>9.15</v>
      </c>
      <c r="E410" s="77">
        <v>0.96850000000000003</v>
      </c>
      <c r="F410" s="77">
        <v>0.97150000000000003</v>
      </c>
      <c r="G410" s="77">
        <v>0.97450000000000003</v>
      </c>
      <c r="H410" s="77">
        <v>0.97299999999999998</v>
      </c>
      <c r="I410" s="77">
        <v>0.97</v>
      </c>
      <c r="J410" s="77">
        <v>0.95799999999999996</v>
      </c>
      <c r="K410" s="77">
        <v>0.97</v>
      </c>
      <c r="L410" s="77">
        <v>0.96250000000000002</v>
      </c>
    </row>
    <row r="411" spans="1:12">
      <c r="A411" s="79" t="s">
        <v>660</v>
      </c>
      <c r="B411" s="141">
        <f>B407*0.3</f>
        <v>6.3</v>
      </c>
      <c r="C411" s="141">
        <f>(100-D411)/100</f>
        <v>0.81700000000000006</v>
      </c>
      <c r="D411" s="141">
        <f>D407*0.3</f>
        <v>18.3</v>
      </c>
      <c r="E411" s="77">
        <v>0.91600000000000004</v>
      </c>
      <c r="F411" s="77">
        <v>0.92399999999999993</v>
      </c>
      <c r="G411" s="77">
        <v>0.93199999999999994</v>
      </c>
      <c r="H411" s="77">
        <v>0.92799999999999994</v>
      </c>
      <c r="I411" s="77">
        <v>0.92</v>
      </c>
      <c r="J411" s="77">
        <v>0.88800000000000001</v>
      </c>
      <c r="K411" s="77">
        <v>0.92</v>
      </c>
      <c r="L411" s="77">
        <v>0.9</v>
      </c>
    </row>
    <row r="412" spans="1:12">
      <c r="A412" s="155" t="s">
        <v>671</v>
      </c>
      <c r="B412" s="155"/>
      <c r="C412" s="155"/>
      <c r="D412" s="155"/>
      <c r="E412" s="155"/>
      <c r="F412" s="155"/>
      <c r="G412" s="155"/>
      <c r="H412" s="155"/>
      <c r="I412" s="155"/>
      <c r="J412" s="155"/>
      <c r="K412" s="155"/>
      <c r="L412" s="155"/>
    </row>
    <row r="413" spans="1:12">
      <c r="A413" s="22" t="s">
        <v>662</v>
      </c>
      <c r="B413" s="22" t="s">
        <v>656</v>
      </c>
      <c r="C413" s="22"/>
      <c r="D413" s="22" t="s">
        <v>661</v>
      </c>
      <c r="E413" s="22" t="s">
        <v>663</v>
      </c>
      <c r="F413" s="22" t="s">
        <v>664</v>
      </c>
      <c r="G413" s="22" t="s">
        <v>665</v>
      </c>
      <c r="H413" s="22" t="s">
        <v>666</v>
      </c>
      <c r="I413" s="22" t="s">
        <v>1</v>
      </c>
      <c r="J413" s="22" t="s">
        <v>2</v>
      </c>
      <c r="K413" s="22" t="s">
        <v>3</v>
      </c>
      <c r="L413" s="22" t="s">
        <v>4</v>
      </c>
    </row>
    <row r="414" spans="1:12">
      <c r="A414" s="55" t="s">
        <v>727</v>
      </c>
      <c r="B414" s="142">
        <v>20</v>
      </c>
      <c r="C414" s="142"/>
      <c r="D414" s="142">
        <v>40</v>
      </c>
      <c r="E414" s="81">
        <f t="shared" ref="E414:L414" si="97">1 - (E415) * (E416) * (E417) * (E418)</f>
        <v>0.22896640000000001</v>
      </c>
      <c r="F414" s="81">
        <f t="shared" si="97"/>
        <v>0.20790140544000002</v>
      </c>
      <c r="G414" s="81">
        <f>1 - (G415) * (G416) * (G417) * (G418)</f>
        <v>0.18644137983999998</v>
      </c>
      <c r="H414" s="81">
        <f t="shared" si="97"/>
        <v>0.1972210497400001</v>
      </c>
      <c r="I414" s="82">
        <f t="shared" si="97"/>
        <v>0.30936446464000011</v>
      </c>
      <c r="J414" s="82">
        <f t="shared" si="97"/>
        <v>0.41885439999999996</v>
      </c>
      <c r="K414" s="82">
        <f t="shared" si="97"/>
        <v>0.27992968750000002</v>
      </c>
      <c r="L414" s="82">
        <f t="shared" si="97"/>
        <v>0.30936446464000011</v>
      </c>
    </row>
    <row r="415" spans="1:12">
      <c r="A415" s="79" t="s">
        <v>657</v>
      </c>
      <c r="B415" s="141">
        <f>B414*0.15</f>
        <v>3</v>
      </c>
      <c r="C415" s="141">
        <f>(100-D415)/100</f>
        <v>0.94</v>
      </c>
      <c r="D415" s="141">
        <f>D414*0.15</f>
        <v>6</v>
      </c>
      <c r="E415" s="77">
        <v>0.96</v>
      </c>
      <c r="F415" s="77">
        <v>0.96399999999999997</v>
      </c>
      <c r="G415" s="77">
        <v>0.96799999999999997</v>
      </c>
      <c r="H415" s="77">
        <v>0.96599999999999997</v>
      </c>
      <c r="I415" s="77">
        <v>0.94399999999999995</v>
      </c>
      <c r="J415" s="77">
        <v>0.92</v>
      </c>
      <c r="K415" s="77">
        <v>0.95</v>
      </c>
      <c r="L415" s="77">
        <v>0.94399999999999995</v>
      </c>
    </row>
    <row r="416" spans="1:12">
      <c r="A416" s="79" t="s">
        <v>658</v>
      </c>
      <c r="B416" s="141">
        <f>B414*0.4</f>
        <v>8</v>
      </c>
      <c r="C416" s="141">
        <f>(100-D416)/100</f>
        <v>0.84</v>
      </c>
      <c r="D416" s="141">
        <f>D414*0.4</f>
        <v>16</v>
      </c>
      <c r="E416" s="77">
        <v>0.9</v>
      </c>
      <c r="F416" s="77">
        <v>0.91</v>
      </c>
      <c r="G416" s="77">
        <v>0.92</v>
      </c>
      <c r="H416" s="77">
        <v>0.91500000000000004</v>
      </c>
      <c r="I416" s="77">
        <v>0.86</v>
      </c>
      <c r="J416" s="77">
        <v>0.8</v>
      </c>
      <c r="K416" s="77">
        <v>0.875</v>
      </c>
      <c r="L416" s="77">
        <v>0.86</v>
      </c>
    </row>
    <row r="417" spans="1:14">
      <c r="A417" s="79" t="s">
        <v>798</v>
      </c>
      <c r="B417" s="141">
        <f>B414*0.15</f>
        <v>3</v>
      </c>
      <c r="C417" s="141">
        <f>(100-D417)/100</f>
        <v>0.94</v>
      </c>
      <c r="D417" s="141">
        <f>D414*0.15</f>
        <v>6</v>
      </c>
      <c r="E417" s="77">
        <v>0.97</v>
      </c>
      <c r="F417" s="77">
        <v>0.97299999999999998</v>
      </c>
      <c r="G417" s="77">
        <v>0.97599999999999998</v>
      </c>
      <c r="H417" s="77">
        <v>0.97450000000000003</v>
      </c>
      <c r="I417" s="77">
        <v>0.95799999999999996</v>
      </c>
      <c r="J417" s="77">
        <v>0.94</v>
      </c>
      <c r="K417" s="77">
        <v>0.96250000000000002</v>
      </c>
      <c r="L417" s="77">
        <v>0.95799999999999996</v>
      </c>
    </row>
    <row r="418" spans="1:14">
      <c r="A418" s="79" t="s">
        <v>660</v>
      </c>
      <c r="B418" s="141">
        <f>B414*0.3</f>
        <v>6</v>
      </c>
      <c r="C418" s="141">
        <f>(100-D418)/100</f>
        <v>0.88</v>
      </c>
      <c r="D418" s="141">
        <f>D414*0.3</f>
        <v>12</v>
      </c>
      <c r="E418" s="77">
        <v>0.92</v>
      </c>
      <c r="F418" s="77">
        <v>0.92799999999999994</v>
      </c>
      <c r="G418" s="77">
        <v>0.93599999999999994</v>
      </c>
      <c r="H418" s="77">
        <v>0.93199999999999994</v>
      </c>
      <c r="I418" s="77">
        <v>0.88800000000000001</v>
      </c>
      <c r="J418" s="77">
        <v>0.84</v>
      </c>
      <c r="K418" s="77">
        <v>0.9</v>
      </c>
      <c r="L418" s="77">
        <v>0.88800000000000001</v>
      </c>
    </row>
    <row r="419" spans="1:14">
      <c r="A419" s="144" t="s">
        <v>728</v>
      </c>
      <c r="B419" s="142">
        <v>20</v>
      </c>
      <c r="C419" s="142"/>
      <c r="D419" s="142">
        <v>40</v>
      </c>
      <c r="E419" s="81">
        <f t="shared" ref="E419:L419" si="98">1 - (E420) * (E421) * (E422) * (E423)</f>
        <v>0.22896640000000001</v>
      </c>
      <c r="F419" s="81">
        <f t="shared" si="98"/>
        <v>0.20790140544000002</v>
      </c>
      <c r="G419" s="81">
        <f>1 - (G420) * (G421) * (G422) * (G423)</f>
        <v>0.18644137983999998</v>
      </c>
      <c r="H419" s="81">
        <f t="shared" si="98"/>
        <v>0.1972210497400001</v>
      </c>
      <c r="I419" s="82">
        <f t="shared" si="98"/>
        <v>0.30936446464000011</v>
      </c>
      <c r="J419" s="82">
        <f t="shared" si="98"/>
        <v>0.27992968750000002</v>
      </c>
      <c r="K419" s="82">
        <f t="shared" si="98"/>
        <v>0.30936446464000011</v>
      </c>
      <c r="L419" s="82">
        <f t="shared" si="98"/>
        <v>0.27992968750000002</v>
      </c>
      <c r="N419">
        <v>12</v>
      </c>
    </row>
    <row r="420" spans="1:14">
      <c r="A420" s="79" t="s">
        <v>657</v>
      </c>
      <c r="B420" s="141">
        <f>B419*0.15</f>
        <v>3</v>
      </c>
      <c r="C420" s="141">
        <f>(100-D420)/100</f>
        <v>0.94</v>
      </c>
      <c r="D420" s="141">
        <f>D419*0.15</f>
        <v>6</v>
      </c>
      <c r="E420" s="77">
        <v>0.96</v>
      </c>
      <c r="F420" s="77">
        <v>0.96399999999999997</v>
      </c>
      <c r="G420" s="77">
        <v>0.96799999999999997</v>
      </c>
      <c r="H420" s="77">
        <v>0.96599999999999997</v>
      </c>
      <c r="I420" s="77">
        <v>0.94399999999999995</v>
      </c>
      <c r="J420" s="77">
        <v>0.95</v>
      </c>
      <c r="K420" s="77">
        <v>0.94399999999999995</v>
      </c>
      <c r="L420" s="77">
        <v>0.95</v>
      </c>
      <c r="N420" s="62">
        <f>1-(N419*0.2)/100</f>
        <v>0.97599999999999998</v>
      </c>
    </row>
    <row r="421" spans="1:14">
      <c r="A421" s="79" t="s">
        <v>658</v>
      </c>
      <c r="B421" s="141">
        <f>B419*0.4</f>
        <v>8</v>
      </c>
      <c r="C421" s="141">
        <f>(100-D421)/100</f>
        <v>0.84</v>
      </c>
      <c r="D421" s="141">
        <f>D419*0.4</f>
        <v>16</v>
      </c>
      <c r="E421" s="77">
        <v>0.9</v>
      </c>
      <c r="F421" s="77">
        <v>0.91</v>
      </c>
      <c r="G421" s="77">
        <v>0.92</v>
      </c>
      <c r="H421" s="77">
        <v>0.91500000000000004</v>
      </c>
      <c r="I421" s="77">
        <v>0.86</v>
      </c>
      <c r="J421" s="77">
        <v>0.875</v>
      </c>
      <c r="K421" s="77">
        <v>0.86</v>
      </c>
      <c r="L421" s="77">
        <v>0.875</v>
      </c>
      <c r="N421" s="62">
        <f>1-(N419*0.5)/100</f>
        <v>0.94</v>
      </c>
    </row>
    <row r="422" spans="1:14">
      <c r="A422" s="79" t="s">
        <v>798</v>
      </c>
      <c r="B422" s="141">
        <f>B419*0.15</f>
        <v>3</v>
      </c>
      <c r="C422" s="141">
        <f>(100-D422)/100</f>
        <v>0.94</v>
      </c>
      <c r="D422" s="141">
        <f>D419*0.15</f>
        <v>6</v>
      </c>
      <c r="E422" s="77">
        <v>0.97</v>
      </c>
      <c r="F422" s="77">
        <v>0.97299999999999998</v>
      </c>
      <c r="G422" s="77">
        <v>0.97599999999999998</v>
      </c>
      <c r="H422" s="77">
        <v>0.97450000000000003</v>
      </c>
      <c r="I422" s="77">
        <v>0.95799999999999996</v>
      </c>
      <c r="J422" s="77">
        <v>0.96250000000000002</v>
      </c>
      <c r="K422" s="77">
        <v>0.95799999999999996</v>
      </c>
      <c r="L422" s="77">
        <v>0.96250000000000002</v>
      </c>
      <c r="N422" s="62">
        <f>1-(N419*0.15)/100</f>
        <v>0.98199999999999998</v>
      </c>
    </row>
    <row r="423" spans="1:14">
      <c r="A423" s="79" t="s">
        <v>660</v>
      </c>
      <c r="B423" s="141">
        <f>B419*0.3</f>
        <v>6</v>
      </c>
      <c r="C423" s="141">
        <f>(100-D423)/100</f>
        <v>0.88</v>
      </c>
      <c r="D423" s="141">
        <f>D419*0.3</f>
        <v>12</v>
      </c>
      <c r="E423" s="77">
        <v>0.92</v>
      </c>
      <c r="F423" s="77">
        <v>0.92799999999999994</v>
      </c>
      <c r="G423" s="77">
        <v>0.93599999999999994</v>
      </c>
      <c r="H423" s="77">
        <v>0.93199999999999994</v>
      </c>
      <c r="I423" s="77">
        <v>0.88800000000000001</v>
      </c>
      <c r="J423" s="77">
        <v>0.9</v>
      </c>
      <c r="K423" s="77">
        <v>0.88800000000000001</v>
      </c>
      <c r="L423" s="77">
        <v>0.9</v>
      </c>
      <c r="N423" s="62">
        <f>1-(N419*0.4)/100</f>
        <v>0.95199999999999996</v>
      </c>
    </row>
    <row r="424" spans="1:14">
      <c r="A424" s="55" t="s">
        <v>729</v>
      </c>
      <c r="B424" s="142">
        <v>19</v>
      </c>
      <c r="C424" s="142"/>
      <c r="D424" s="142">
        <v>40</v>
      </c>
      <c r="E424" s="81">
        <f t="shared" ref="E424:L424" si="99">1 - (E425) * (E426) * (E427) * (E428)</f>
        <v>0.21848300373999996</v>
      </c>
      <c r="F424" s="81">
        <f t="shared" si="99"/>
        <v>0.1972210497400001</v>
      </c>
      <c r="G424" s="81">
        <f>1 - (G425) * (G426) * (G427) * (G428)</f>
        <v>0.1755618375000001</v>
      </c>
      <c r="H424" s="81">
        <f t="shared" si="99"/>
        <v>0.18644137983999998</v>
      </c>
      <c r="I424" s="82">
        <f t="shared" si="99"/>
        <v>0.35656423374000001</v>
      </c>
      <c r="J424" s="82">
        <f t="shared" si="99"/>
        <v>0.22896640000000001</v>
      </c>
      <c r="K424" s="82">
        <f t="shared" si="99"/>
        <v>0.35656423374000001</v>
      </c>
      <c r="L424" s="82">
        <f t="shared" si="99"/>
        <v>0.41885439999999996</v>
      </c>
    </row>
    <row r="425" spans="1:14">
      <c r="A425" s="79" t="s">
        <v>657</v>
      </c>
      <c r="B425" s="141">
        <f>B424*0.15</f>
        <v>2.85</v>
      </c>
      <c r="C425" s="141">
        <f>(100-D425)/100</f>
        <v>0.94</v>
      </c>
      <c r="D425" s="141">
        <f>D424*0.15</f>
        <v>6</v>
      </c>
      <c r="E425" s="77">
        <v>0.96199999999999997</v>
      </c>
      <c r="F425" s="77">
        <v>0.96599999999999997</v>
      </c>
      <c r="G425" s="77">
        <v>0.97</v>
      </c>
      <c r="H425" s="77">
        <v>0.96799999999999997</v>
      </c>
      <c r="I425" s="77">
        <v>0.93400000000000005</v>
      </c>
      <c r="J425" s="77">
        <v>0.96</v>
      </c>
      <c r="K425" s="77">
        <v>0.93400000000000005</v>
      </c>
      <c r="L425" s="77">
        <v>0.92</v>
      </c>
    </row>
    <row r="426" spans="1:14">
      <c r="A426" s="79" t="s">
        <v>658</v>
      </c>
      <c r="B426" s="141">
        <f>B424*0.4</f>
        <v>7.6000000000000005</v>
      </c>
      <c r="C426" s="141">
        <f>(100-D426)/100</f>
        <v>0.84</v>
      </c>
      <c r="D426" s="141">
        <f>D424*0.4</f>
        <v>16</v>
      </c>
      <c r="E426" s="77">
        <v>0.90500000000000003</v>
      </c>
      <c r="F426" s="77">
        <v>0.91500000000000004</v>
      </c>
      <c r="G426" s="77">
        <v>0.92500000000000004</v>
      </c>
      <c r="H426" s="77">
        <v>0.92</v>
      </c>
      <c r="I426" s="77">
        <v>0.83499999999999996</v>
      </c>
      <c r="J426" s="77">
        <v>0.9</v>
      </c>
      <c r="K426" s="77">
        <v>0.83499999999999996</v>
      </c>
      <c r="L426" s="77">
        <v>0.8</v>
      </c>
    </row>
    <row r="427" spans="1:14">
      <c r="A427" s="79" t="s">
        <v>798</v>
      </c>
      <c r="B427" s="141">
        <f>B424*0.15</f>
        <v>2.85</v>
      </c>
      <c r="C427" s="141">
        <f>(100-D427)/100</f>
        <v>0.94</v>
      </c>
      <c r="D427" s="141">
        <f>D424*0.15</f>
        <v>6</v>
      </c>
      <c r="E427" s="77">
        <v>0.97150000000000003</v>
      </c>
      <c r="F427" s="77">
        <v>0.97450000000000003</v>
      </c>
      <c r="G427" s="77">
        <v>0.97750000000000004</v>
      </c>
      <c r="H427" s="77">
        <v>0.97599999999999998</v>
      </c>
      <c r="I427" s="77">
        <v>0.95050000000000001</v>
      </c>
      <c r="J427" s="77">
        <v>0.97</v>
      </c>
      <c r="K427" s="77">
        <v>0.95050000000000001</v>
      </c>
      <c r="L427" s="77">
        <v>0.94</v>
      </c>
    </row>
    <row r="428" spans="1:14">
      <c r="A428" s="79" t="s">
        <v>660</v>
      </c>
      <c r="B428" s="141">
        <f>B424*0.3</f>
        <v>5.7</v>
      </c>
      <c r="C428" s="141">
        <f>(100-D428)/100</f>
        <v>0.88</v>
      </c>
      <c r="D428" s="141">
        <f>D424*0.3</f>
        <v>12</v>
      </c>
      <c r="E428" s="77">
        <v>0.92399999999999993</v>
      </c>
      <c r="F428" s="77">
        <v>0.93199999999999994</v>
      </c>
      <c r="G428" s="77">
        <v>0.94</v>
      </c>
      <c r="H428" s="77">
        <v>0.93599999999999994</v>
      </c>
      <c r="I428" s="77">
        <v>0.86799999999999999</v>
      </c>
      <c r="J428" s="77">
        <v>0.92</v>
      </c>
      <c r="K428" s="77">
        <v>0.86799999999999999</v>
      </c>
      <c r="L428" s="77">
        <v>0.84</v>
      </c>
    </row>
    <row r="429" spans="1:14">
      <c r="A429" s="55" t="s">
        <v>856</v>
      </c>
      <c r="B429" s="142">
        <v>19</v>
      </c>
      <c r="C429" s="142"/>
      <c r="D429" s="142">
        <v>35</v>
      </c>
      <c r="E429" s="81">
        <f>1 - (E430) * (E431)</f>
        <v>6.5417000000000058E-2</v>
      </c>
      <c r="F429" s="81">
        <f>1 - (F430) * (F431)</f>
        <v>5.8633000000000046E-2</v>
      </c>
      <c r="G429" s="81">
        <f>1 - (G430) * (G431)</f>
        <v>5.182500000000001E-2</v>
      </c>
      <c r="H429" s="81">
        <f>1 - (H430) * (H431)</f>
        <v>5.5232000000000059E-2</v>
      </c>
      <c r="I429" s="82">
        <f>1 - (I430) *(I431)</f>
        <v>0.11223299999999992</v>
      </c>
      <c r="J429" s="82">
        <f>1 - (J430) *(J431)</f>
        <v>6.8800000000000083E-2</v>
      </c>
      <c r="K429" s="82">
        <f>1 - (K430) *(K431)</f>
        <v>0.11223299999999992</v>
      </c>
      <c r="L429" s="82">
        <f>1 - (L430) *(L431)</f>
        <v>0.13519999999999999</v>
      </c>
    </row>
    <row r="430" spans="1:14">
      <c r="A430" s="79" t="s">
        <v>657</v>
      </c>
      <c r="B430" s="141">
        <f>B429*0.15</f>
        <v>2.85</v>
      </c>
      <c r="C430" s="141">
        <f>(100-D430)/100</f>
        <v>0.94750000000000001</v>
      </c>
      <c r="D430" s="141">
        <f>D429*0.15</f>
        <v>5.25</v>
      </c>
      <c r="E430" s="77">
        <v>0.96199999999999997</v>
      </c>
      <c r="F430" s="77">
        <v>0.96599999999999997</v>
      </c>
      <c r="G430" s="77">
        <v>0.97</v>
      </c>
      <c r="H430" s="77">
        <v>0.96799999999999997</v>
      </c>
      <c r="I430" s="77">
        <v>0.93400000000000005</v>
      </c>
      <c r="J430" s="77">
        <v>0.96</v>
      </c>
      <c r="K430" s="77">
        <v>0.93400000000000005</v>
      </c>
      <c r="L430" s="77">
        <v>0.92</v>
      </c>
    </row>
    <row r="431" spans="1:14">
      <c r="A431" s="79" t="s">
        <v>798</v>
      </c>
      <c r="B431" s="141">
        <f>B429*0.15</f>
        <v>2.85</v>
      </c>
      <c r="C431" s="141">
        <v>0.94</v>
      </c>
      <c r="D431" s="141">
        <f>D429*0.4</f>
        <v>14</v>
      </c>
      <c r="E431" s="77">
        <v>0.97150000000000003</v>
      </c>
      <c r="F431" s="77">
        <v>0.97450000000000003</v>
      </c>
      <c r="G431" s="77">
        <v>0.97750000000000004</v>
      </c>
      <c r="H431" s="77">
        <v>0.97599999999999998</v>
      </c>
      <c r="I431" s="77">
        <v>0.95050000000000001</v>
      </c>
      <c r="J431" s="77">
        <v>0.97</v>
      </c>
      <c r="K431" s="77">
        <v>0.95050000000000001</v>
      </c>
      <c r="L431" s="77">
        <v>0.94</v>
      </c>
    </row>
    <row r="432" spans="1:14">
      <c r="A432" s="55" t="s">
        <v>730</v>
      </c>
      <c r="B432" s="142">
        <v>18</v>
      </c>
      <c r="C432" s="142"/>
      <c r="D432" s="142">
        <v>35</v>
      </c>
      <c r="E432" s="81">
        <f t="shared" ref="E432:L432" si="100">1 - (E433) * (E434) * (E435) * (E436)</f>
        <v>0.20790140544000002</v>
      </c>
      <c r="F432" s="81">
        <f t="shared" si="100"/>
        <v>0.18644137983999998</v>
      </c>
      <c r="G432" s="81">
        <f>1 - (G433) * (G434) * (G435) * (G436)</f>
        <v>0.16458186304000011</v>
      </c>
      <c r="H432" s="81">
        <f t="shared" si="100"/>
        <v>0.1755618375000001</v>
      </c>
      <c r="I432" s="82">
        <f t="shared" si="100"/>
        <v>0.27992968750000002</v>
      </c>
      <c r="J432" s="82">
        <f t="shared" si="100"/>
        <v>0.22896640000000001</v>
      </c>
      <c r="K432" s="82">
        <f t="shared" si="100"/>
        <v>0.27992968750000002</v>
      </c>
      <c r="L432" s="82">
        <f t="shared" si="100"/>
        <v>0.35656423374000001</v>
      </c>
    </row>
    <row r="433" spans="1:14">
      <c r="A433" s="79" t="s">
        <v>657</v>
      </c>
      <c r="B433" s="141">
        <f>B432*0.15</f>
        <v>2.6999999999999997</v>
      </c>
      <c r="C433" s="141">
        <f>(100-D433)/100</f>
        <v>0.94750000000000001</v>
      </c>
      <c r="D433" s="141">
        <f>D432*0.15</f>
        <v>5.25</v>
      </c>
      <c r="E433" s="77">
        <v>0.96399999999999997</v>
      </c>
      <c r="F433" s="77">
        <v>0.96799999999999997</v>
      </c>
      <c r="G433" s="77">
        <v>0.97199999999999998</v>
      </c>
      <c r="H433" s="77">
        <v>0.97</v>
      </c>
      <c r="I433" s="77">
        <v>0.95</v>
      </c>
      <c r="J433" s="77">
        <v>0.96</v>
      </c>
      <c r="K433" s="77">
        <v>0.95</v>
      </c>
      <c r="L433" s="77">
        <v>0.93400000000000005</v>
      </c>
    </row>
    <row r="434" spans="1:14">
      <c r="A434" s="79" t="s">
        <v>658</v>
      </c>
      <c r="B434" s="141">
        <f>B432*0.4</f>
        <v>7.2</v>
      </c>
      <c r="C434" s="141">
        <f>(100-D434)/100</f>
        <v>0.86</v>
      </c>
      <c r="D434" s="141">
        <f>D432*0.4</f>
        <v>14</v>
      </c>
      <c r="E434" s="77">
        <v>0.91</v>
      </c>
      <c r="F434" s="77">
        <v>0.92</v>
      </c>
      <c r="G434" s="77">
        <v>0.92999999999999994</v>
      </c>
      <c r="H434" s="77">
        <v>0.92500000000000004</v>
      </c>
      <c r="I434" s="77">
        <v>0.875</v>
      </c>
      <c r="J434" s="77">
        <v>0.9</v>
      </c>
      <c r="K434" s="77">
        <v>0.875</v>
      </c>
      <c r="L434" s="77">
        <v>0.83499999999999996</v>
      </c>
    </row>
    <row r="435" spans="1:14">
      <c r="A435" s="79" t="s">
        <v>798</v>
      </c>
      <c r="B435" s="141">
        <f>B432*0.15</f>
        <v>2.6999999999999997</v>
      </c>
      <c r="C435" s="141">
        <f>(100-D435)/100</f>
        <v>0.94750000000000001</v>
      </c>
      <c r="D435" s="141">
        <f>D432*0.15</f>
        <v>5.25</v>
      </c>
      <c r="E435" s="77">
        <v>0.97299999999999998</v>
      </c>
      <c r="F435" s="77">
        <v>0.97599999999999998</v>
      </c>
      <c r="G435" s="77">
        <v>0.97899999999999998</v>
      </c>
      <c r="H435" s="77">
        <v>0.97750000000000004</v>
      </c>
      <c r="I435" s="77">
        <v>0.96250000000000002</v>
      </c>
      <c r="J435" s="77">
        <v>0.97</v>
      </c>
      <c r="K435" s="77">
        <v>0.96250000000000002</v>
      </c>
      <c r="L435" s="77">
        <v>0.95050000000000001</v>
      </c>
    </row>
    <row r="436" spans="1:14">
      <c r="A436" s="79" t="s">
        <v>660</v>
      </c>
      <c r="B436" s="141">
        <f>B432*0.3</f>
        <v>5.3999999999999995</v>
      </c>
      <c r="C436" s="141">
        <f>(100-D436)/100</f>
        <v>0.89500000000000002</v>
      </c>
      <c r="D436" s="141">
        <f>D432*0.3</f>
        <v>10.5</v>
      </c>
      <c r="E436" s="77">
        <v>0.92799999999999994</v>
      </c>
      <c r="F436" s="77">
        <v>0.93599999999999994</v>
      </c>
      <c r="G436" s="77">
        <v>0.94399999999999995</v>
      </c>
      <c r="H436" s="77">
        <v>0.94</v>
      </c>
      <c r="I436" s="77">
        <v>0.9</v>
      </c>
      <c r="J436" s="77">
        <v>0.92</v>
      </c>
      <c r="K436" s="77">
        <v>0.9</v>
      </c>
      <c r="L436" s="77">
        <v>0.86799999999999999</v>
      </c>
    </row>
    <row r="437" spans="1:14">
      <c r="A437" s="55" t="s">
        <v>783</v>
      </c>
      <c r="B437" s="142">
        <v>18</v>
      </c>
      <c r="C437" s="142"/>
      <c r="D437" s="142">
        <v>35</v>
      </c>
      <c r="E437" s="81">
        <f t="shared" ref="E437:L437" si="101">1 - (E438)</f>
        <v>3.6000000000000032E-2</v>
      </c>
      <c r="F437" s="81">
        <f t="shared" si="101"/>
        <v>3.2000000000000028E-2</v>
      </c>
      <c r="G437" s="81">
        <f t="shared" si="101"/>
        <v>2.8000000000000025E-2</v>
      </c>
      <c r="H437" s="81">
        <f t="shared" si="101"/>
        <v>3.0000000000000027E-2</v>
      </c>
      <c r="I437" s="82">
        <f t="shared" si="101"/>
        <v>5.0000000000000044E-2</v>
      </c>
      <c r="J437" s="82">
        <f t="shared" si="101"/>
        <v>4.0000000000000036E-2</v>
      </c>
      <c r="K437" s="82">
        <f t="shared" si="101"/>
        <v>5.0000000000000044E-2</v>
      </c>
      <c r="L437" s="82">
        <f t="shared" si="101"/>
        <v>6.5999999999999948E-2</v>
      </c>
    </row>
    <row r="438" spans="1:14">
      <c r="A438" s="79" t="s">
        <v>657</v>
      </c>
      <c r="B438" s="141">
        <f>B437*0.15</f>
        <v>2.6999999999999997</v>
      </c>
      <c r="C438" s="141">
        <f>(100-D438)/100</f>
        <v>0.94750000000000001</v>
      </c>
      <c r="D438" s="141">
        <f>D437*0.15</f>
        <v>5.25</v>
      </c>
      <c r="E438" s="77">
        <v>0.96399999999999997</v>
      </c>
      <c r="F438" s="77">
        <v>0.96799999999999997</v>
      </c>
      <c r="G438" s="77">
        <v>0.97199999999999998</v>
      </c>
      <c r="H438" s="77">
        <v>0.97</v>
      </c>
      <c r="I438" s="77">
        <v>0.95</v>
      </c>
      <c r="J438" s="77">
        <v>0.96</v>
      </c>
      <c r="K438" s="77">
        <v>0.95</v>
      </c>
      <c r="L438" s="77">
        <v>0.93400000000000005</v>
      </c>
    </row>
    <row r="439" spans="1:14">
      <c r="A439" s="144" t="s">
        <v>731</v>
      </c>
      <c r="B439" s="142">
        <v>18</v>
      </c>
      <c r="C439" s="142"/>
      <c r="D439" s="142">
        <v>35</v>
      </c>
      <c r="E439" s="81">
        <f t="shared" ref="E439:L439" si="102">1 - (E440) * (E441) * (E442) * (E443)</f>
        <v>0.20790140544000002</v>
      </c>
      <c r="F439" s="81">
        <f t="shared" si="102"/>
        <v>0.18644137983999998</v>
      </c>
      <c r="G439" s="81">
        <f>1 - (G440) * (G441) * (G442) * (G443)</f>
        <v>0.16458186304000011</v>
      </c>
      <c r="H439" s="81">
        <f t="shared" si="102"/>
        <v>0.1755618375000001</v>
      </c>
      <c r="I439" s="82">
        <f t="shared" si="102"/>
        <v>0.27992968750000002</v>
      </c>
      <c r="J439" s="82">
        <f t="shared" si="102"/>
        <v>0.35656423374000001</v>
      </c>
      <c r="K439" s="82">
        <f t="shared" si="102"/>
        <v>0.37480633750000003</v>
      </c>
      <c r="L439" s="82">
        <f t="shared" si="102"/>
        <v>0.35656423374000001</v>
      </c>
    </row>
    <row r="440" spans="1:14">
      <c r="A440" s="79" t="s">
        <v>657</v>
      </c>
      <c r="B440" s="141">
        <f>B439*0.15</f>
        <v>2.6999999999999997</v>
      </c>
      <c r="C440" s="141">
        <f>(100-D440)/100</f>
        <v>0.94750000000000001</v>
      </c>
      <c r="D440" s="141">
        <f>D439*0.15</f>
        <v>5.25</v>
      </c>
      <c r="E440" s="77">
        <v>0.96399999999999997</v>
      </c>
      <c r="F440" s="77">
        <v>0.96799999999999997</v>
      </c>
      <c r="G440" s="77">
        <v>0.97199999999999998</v>
      </c>
      <c r="H440" s="77">
        <v>0.97</v>
      </c>
      <c r="I440" s="77">
        <v>0.95</v>
      </c>
      <c r="J440" s="77">
        <v>0.93400000000000005</v>
      </c>
      <c r="K440" s="77">
        <v>0.93</v>
      </c>
      <c r="L440" s="77">
        <v>0.93400000000000005</v>
      </c>
    </row>
    <row r="441" spans="1:14">
      <c r="A441" s="79" t="s">
        <v>658</v>
      </c>
      <c r="B441" s="141">
        <f>B439*0.4</f>
        <v>7.2</v>
      </c>
      <c r="C441" s="141">
        <f>(100-D441)/100</f>
        <v>0.86</v>
      </c>
      <c r="D441" s="141">
        <f>D439*0.4</f>
        <v>14</v>
      </c>
      <c r="E441" s="77">
        <v>0.91</v>
      </c>
      <c r="F441" s="77">
        <v>0.92</v>
      </c>
      <c r="G441" s="77">
        <v>0.92999999999999994</v>
      </c>
      <c r="H441" s="77">
        <v>0.92500000000000004</v>
      </c>
      <c r="I441" s="77">
        <v>0.875</v>
      </c>
      <c r="J441" s="77">
        <v>0.83499999999999996</v>
      </c>
      <c r="K441" s="77">
        <v>0.82499999999999996</v>
      </c>
      <c r="L441" s="77">
        <v>0.83499999999999996</v>
      </c>
    </row>
    <row r="442" spans="1:14">
      <c r="A442" s="79" t="s">
        <v>798</v>
      </c>
      <c r="B442" s="141">
        <f>B439*0.15</f>
        <v>2.6999999999999997</v>
      </c>
      <c r="C442" s="141">
        <f>(100-D442)/100</f>
        <v>0.94750000000000001</v>
      </c>
      <c r="D442" s="141">
        <f>D439*0.15</f>
        <v>5.25</v>
      </c>
      <c r="E442" s="77">
        <v>0.97299999999999998</v>
      </c>
      <c r="F442" s="77">
        <v>0.97599999999999998</v>
      </c>
      <c r="G442" s="77">
        <v>0.97899999999999998</v>
      </c>
      <c r="H442" s="77">
        <v>0.97750000000000004</v>
      </c>
      <c r="I442" s="77">
        <v>0.96250000000000002</v>
      </c>
      <c r="J442" s="77">
        <v>0.95050000000000001</v>
      </c>
      <c r="K442" s="77">
        <v>0.94750000000000001</v>
      </c>
      <c r="L442" s="77">
        <v>0.95050000000000001</v>
      </c>
    </row>
    <row r="443" spans="1:14">
      <c r="A443" s="79" t="s">
        <v>660</v>
      </c>
      <c r="B443" s="141">
        <f>B439*0.3</f>
        <v>5.3999999999999995</v>
      </c>
      <c r="C443" s="141">
        <f>(100-D443)/100</f>
        <v>0.89500000000000002</v>
      </c>
      <c r="D443" s="141">
        <f>D439*0.3</f>
        <v>10.5</v>
      </c>
      <c r="E443" s="77">
        <v>0.92799999999999994</v>
      </c>
      <c r="F443" s="77">
        <v>0.93599999999999994</v>
      </c>
      <c r="G443" s="77">
        <v>0.94399999999999995</v>
      </c>
      <c r="H443" s="77">
        <v>0.94</v>
      </c>
      <c r="I443" s="77">
        <v>0.9</v>
      </c>
      <c r="J443" s="77">
        <v>0.86799999999999999</v>
      </c>
      <c r="K443" s="77">
        <v>0.86</v>
      </c>
      <c r="L443" s="77">
        <v>0.86799999999999999</v>
      </c>
    </row>
    <row r="444" spans="1:14">
      <c r="A444" s="55" t="s">
        <v>732</v>
      </c>
      <c r="B444" s="142">
        <v>16</v>
      </c>
      <c r="C444" s="142"/>
      <c r="D444" s="142">
        <v>33</v>
      </c>
      <c r="E444" s="81">
        <f t="shared" ref="E444:L444" si="103">1 - (E445) * (E446) * (E447) * (E448)</f>
        <v>0.1972210497400001</v>
      </c>
      <c r="F444" s="81">
        <f t="shared" si="103"/>
        <v>0.1755618375000001</v>
      </c>
      <c r="G444" s="81">
        <f>1 - (G445) * (G446) * (G447) * (G448)</f>
        <v>0.15350089534</v>
      </c>
      <c r="H444" s="81">
        <f t="shared" si="103"/>
        <v>0.16458186304000011</v>
      </c>
      <c r="I444" s="82">
        <f t="shared" si="103"/>
        <v>0.35656423374000001</v>
      </c>
      <c r="J444" s="82">
        <f t="shared" si="103"/>
        <v>0.30936446464000011</v>
      </c>
      <c r="K444" s="82">
        <f t="shared" si="103"/>
        <v>0.37480633750000003</v>
      </c>
      <c r="L444" s="82">
        <f t="shared" si="103"/>
        <v>0.30936446464000011</v>
      </c>
    </row>
    <row r="445" spans="1:14">
      <c r="A445" s="79" t="s">
        <v>657</v>
      </c>
      <c r="B445" s="141">
        <f>B444*0.15</f>
        <v>2.4</v>
      </c>
      <c r="C445" s="141">
        <f>(100-D445)/100</f>
        <v>0.95050000000000001</v>
      </c>
      <c r="D445" s="141">
        <f>D444*0.15</f>
        <v>4.95</v>
      </c>
      <c r="E445" s="77">
        <v>0.96599999999999997</v>
      </c>
      <c r="F445" s="77">
        <v>0.97</v>
      </c>
      <c r="G445" s="77">
        <v>0.97399999999999998</v>
      </c>
      <c r="H445" s="77">
        <v>0.97199999999999998</v>
      </c>
      <c r="I445" s="77">
        <v>0.93400000000000005</v>
      </c>
      <c r="J445" s="77">
        <v>0.94399999999999995</v>
      </c>
      <c r="K445" s="77">
        <v>0.93</v>
      </c>
      <c r="L445" s="77">
        <v>0.94399999999999995</v>
      </c>
    </row>
    <row r="446" spans="1:14">
      <c r="A446" s="79" t="s">
        <v>658</v>
      </c>
      <c r="B446" s="141">
        <f>B444*0.4</f>
        <v>6.4</v>
      </c>
      <c r="C446" s="141">
        <f>(100-D446)/100</f>
        <v>0.86799999999999999</v>
      </c>
      <c r="D446" s="141">
        <f>D444*0.4</f>
        <v>13.200000000000001</v>
      </c>
      <c r="E446" s="77">
        <v>0.91500000000000004</v>
      </c>
      <c r="F446" s="77">
        <v>0.92500000000000004</v>
      </c>
      <c r="G446" s="77">
        <v>0.93500000000000005</v>
      </c>
      <c r="H446" s="77">
        <v>0.92999999999999994</v>
      </c>
      <c r="I446" s="77">
        <v>0.83499999999999996</v>
      </c>
      <c r="J446" s="77">
        <v>0.86</v>
      </c>
      <c r="K446" s="77">
        <v>0.82499999999999996</v>
      </c>
      <c r="L446" s="77">
        <v>0.86</v>
      </c>
    </row>
    <row r="447" spans="1:14">
      <c r="A447" s="79" t="s">
        <v>798</v>
      </c>
      <c r="B447" s="141">
        <f>B444*0.15</f>
        <v>2.4</v>
      </c>
      <c r="C447" s="141">
        <f>(100-D447)/100</f>
        <v>0.95050000000000001</v>
      </c>
      <c r="D447" s="141">
        <f>D444*0.15</f>
        <v>4.95</v>
      </c>
      <c r="E447" s="77">
        <v>0.97450000000000003</v>
      </c>
      <c r="F447" s="77">
        <v>0.97750000000000004</v>
      </c>
      <c r="G447" s="77">
        <v>0.98050000000000004</v>
      </c>
      <c r="H447" s="77">
        <v>0.97899999999999998</v>
      </c>
      <c r="I447" s="77">
        <v>0.95050000000000001</v>
      </c>
      <c r="J447" s="77">
        <v>0.95799999999999996</v>
      </c>
      <c r="K447" s="77">
        <v>0.94750000000000001</v>
      </c>
      <c r="L447" s="77">
        <v>0.95799999999999996</v>
      </c>
      <c r="N447">
        <v>8</v>
      </c>
    </row>
    <row r="448" spans="1:14">
      <c r="A448" s="79" t="s">
        <v>660</v>
      </c>
      <c r="B448" s="141">
        <f>B444*0.3</f>
        <v>4.8</v>
      </c>
      <c r="C448" s="141">
        <f>(100-D448)/100</f>
        <v>0.90099999999999991</v>
      </c>
      <c r="D448" s="141">
        <f>D444*0.3</f>
        <v>9.9</v>
      </c>
      <c r="E448" s="77">
        <v>0.93199999999999994</v>
      </c>
      <c r="F448" s="77">
        <v>0.94</v>
      </c>
      <c r="G448" s="77">
        <v>0.94799999999999995</v>
      </c>
      <c r="H448" s="77">
        <v>0.94399999999999995</v>
      </c>
      <c r="I448" s="77">
        <v>0.86799999999999999</v>
      </c>
      <c r="J448" s="77">
        <v>0.88800000000000001</v>
      </c>
      <c r="K448" s="77">
        <v>0.86</v>
      </c>
      <c r="L448" s="77">
        <v>0.88800000000000001</v>
      </c>
      <c r="N448" s="62">
        <f>1-(N447*0.2)/100</f>
        <v>0.98399999999999999</v>
      </c>
    </row>
    <row r="449" spans="1:14">
      <c r="A449" s="55" t="s">
        <v>733</v>
      </c>
      <c r="B449" s="142">
        <v>16</v>
      </c>
      <c r="C449" s="142"/>
      <c r="D449" s="142">
        <v>33</v>
      </c>
      <c r="E449" s="81">
        <f t="shared" ref="E449:L449" si="104">1 - (E450) * (E451) * (E452) * (E453)</f>
        <v>0.1972210497400001</v>
      </c>
      <c r="F449" s="81">
        <f t="shared" si="104"/>
        <v>0.1755618375000001</v>
      </c>
      <c r="G449" s="81">
        <f>1 - (G450) * (G451) * (G452) * (G453)</f>
        <v>0.15350089534</v>
      </c>
      <c r="H449" s="81">
        <f t="shared" si="104"/>
        <v>0.16458186304000011</v>
      </c>
      <c r="I449" s="82">
        <f t="shared" si="104"/>
        <v>0.27992968750000002</v>
      </c>
      <c r="J449" s="82">
        <f t="shared" si="104"/>
        <v>0.30936446464000011</v>
      </c>
      <c r="K449" s="82">
        <f t="shared" si="104"/>
        <v>0.22896640000000001</v>
      </c>
      <c r="L449" s="82">
        <f t="shared" si="104"/>
        <v>0.27992968750000002</v>
      </c>
      <c r="N449" s="62">
        <f>1-(N447*0.5)/100</f>
        <v>0.96</v>
      </c>
    </row>
    <row r="450" spans="1:14">
      <c r="A450" s="79" t="s">
        <v>657</v>
      </c>
      <c r="B450" s="141">
        <f>B449*0.15</f>
        <v>2.4</v>
      </c>
      <c r="C450" s="141">
        <f>(100-D450)/100</f>
        <v>0.95050000000000001</v>
      </c>
      <c r="D450" s="141">
        <f>D449*0.15</f>
        <v>4.95</v>
      </c>
      <c r="E450" s="77">
        <v>0.96599999999999997</v>
      </c>
      <c r="F450" s="77">
        <v>0.97</v>
      </c>
      <c r="G450" s="77">
        <v>0.97399999999999998</v>
      </c>
      <c r="H450" s="77">
        <v>0.97199999999999998</v>
      </c>
      <c r="I450" s="77">
        <v>0.95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658</v>
      </c>
      <c r="B451" s="141">
        <f>B449*0.4</f>
        <v>6.4</v>
      </c>
      <c r="C451" s="141">
        <f>(100-D451)/100</f>
        <v>0.86799999999999999</v>
      </c>
      <c r="D451" s="141">
        <f>D449*0.4</f>
        <v>13.200000000000001</v>
      </c>
      <c r="E451" s="77">
        <v>0.91500000000000004</v>
      </c>
      <c r="F451" s="77">
        <v>0.92500000000000004</v>
      </c>
      <c r="G451" s="77">
        <v>0.93500000000000005</v>
      </c>
      <c r="H451" s="77">
        <v>0.92999999999999994</v>
      </c>
      <c r="I451" s="77">
        <v>0.875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798</v>
      </c>
      <c r="B452" s="141">
        <f>B449*0.15</f>
        <v>2.4</v>
      </c>
      <c r="C452" s="141">
        <f>(100-D452)/100</f>
        <v>0.95050000000000001</v>
      </c>
      <c r="D452" s="141">
        <f>D449*0.15</f>
        <v>4.95</v>
      </c>
      <c r="E452" s="77">
        <v>0.97450000000000003</v>
      </c>
      <c r="F452" s="77">
        <v>0.97750000000000004</v>
      </c>
      <c r="G452" s="77">
        <v>0.98050000000000004</v>
      </c>
      <c r="H452" s="77">
        <v>0.97899999999999998</v>
      </c>
      <c r="I452" s="77">
        <v>0.96250000000000002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660</v>
      </c>
      <c r="B453" s="141">
        <f>B449*0.3</f>
        <v>4.8</v>
      </c>
      <c r="C453" s="141">
        <f>(100-D453)/100</f>
        <v>0.90099999999999991</v>
      </c>
      <c r="D453" s="141">
        <f>D449*0.3</f>
        <v>9.9</v>
      </c>
      <c r="E453" s="77">
        <v>0.93199999999999994</v>
      </c>
      <c r="F453" s="77">
        <v>0.94</v>
      </c>
      <c r="G453" s="77">
        <v>0.94799999999999995</v>
      </c>
      <c r="H453" s="77">
        <v>0.94399999999999995</v>
      </c>
      <c r="I453" s="77">
        <v>0.9</v>
      </c>
      <c r="J453" s="77">
        <v>0.88800000000000001</v>
      </c>
      <c r="K453" s="77">
        <v>0.92</v>
      </c>
      <c r="L453" s="77">
        <v>0.9</v>
      </c>
    </row>
    <row r="454" spans="1:14">
      <c r="A454" s="144" t="s">
        <v>734</v>
      </c>
      <c r="B454" s="142">
        <v>16</v>
      </c>
      <c r="C454" s="142"/>
      <c r="D454" s="142">
        <v>32</v>
      </c>
      <c r="E454" s="81">
        <f t="shared" ref="E454:L454" si="105">1 - (E455) * (E456) * (E457) * (E458)</f>
        <v>0.1972210497400001</v>
      </c>
      <c r="F454" s="81">
        <f t="shared" si="105"/>
        <v>0.1755618375000001</v>
      </c>
      <c r="G454" s="81">
        <f>1 - (G455) * (G456) * (G457) * (G458)</f>
        <v>0.15350089534</v>
      </c>
      <c r="H454" s="81">
        <f t="shared" si="105"/>
        <v>0.16458186304000011</v>
      </c>
      <c r="I454" s="82">
        <f t="shared" si="105"/>
        <v>0.41885439999999996</v>
      </c>
      <c r="J454" s="82">
        <f t="shared" si="105"/>
        <v>0.37480633750000003</v>
      </c>
      <c r="K454" s="82">
        <f t="shared" si="105"/>
        <v>0.35656423374000001</v>
      </c>
      <c r="L454" s="82">
        <f t="shared" si="105"/>
        <v>0.37480633750000003</v>
      </c>
    </row>
    <row r="455" spans="1:14">
      <c r="A455" s="79" t="s">
        <v>657</v>
      </c>
      <c r="B455" s="141">
        <f>B454*0.15</f>
        <v>2.4</v>
      </c>
      <c r="C455" s="141">
        <f>(100-D455)/100</f>
        <v>0.95200000000000007</v>
      </c>
      <c r="D455" s="141">
        <f>D454*0.15</f>
        <v>4.8</v>
      </c>
      <c r="E455" s="77">
        <v>0.96599999999999997</v>
      </c>
      <c r="F455" s="77">
        <v>0.97</v>
      </c>
      <c r="G455" s="77">
        <v>0.97399999999999998</v>
      </c>
      <c r="H455" s="77">
        <v>0.97199999999999998</v>
      </c>
      <c r="I455" s="77">
        <v>0.92</v>
      </c>
      <c r="J455" s="77">
        <v>0.93</v>
      </c>
      <c r="K455" s="77">
        <v>0.93400000000000005</v>
      </c>
      <c r="L455" s="77">
        <v>0.93</v>
      </c>
    </row>
    <row r="456" spans="1:14">
      <c r="A456" s="79" t="s">
        <v>658</v>
      </c>
      <c r="B456" s="141">
        <f>B454*0.4</f>
        <v>6.4</v>
      </c>
      <c r="C456" s="141">
        <f>(100-D456)/100</f>
        <v>0.872</v>
      </c>
      <c r="D456" s="141">
        <f>D454*0.4</f>
        <v>12.8</v>
      </c>
      <c r="E456" s="77">
        <v>0.91500000000000004</v>
      </c>
      <c r="F456" s="77">
        <v>0.92500000000000004</v>
      </c>
      <c r="G456" s="77">
        <v>0.93500000000000005</v>
      </c>
      <c r="H456" s="77">
        <v>0.92999999999999994</v>
      </c>
      <c r="I456" s="77">
        <v>0.8</v>
      </c>
      <c r="J456" s="77">
        <v>0.82499999999999996</v>
      </c>
      <c r="K456" s="77">
        <v>0.83499999999999996</v>
      </c>
      <c r="L456" s="77">
        <v>0.82499999999999996</v>
      </c>
    </row>
    <row r="457" spans="1:14">
      <c r="A457" s="79" t="s">
        <v>798</v>
      </c>
      <c r="B457" s="141">
        <f>B454*0.15</f>
        <v>2.4</v>
      </c>
      <c r="C457" s="141">
        <f>(100-D457)/100</f>
        <v>0.95200000000000007</v>
      </c>
      <c r="D457" s="141">
        <f>D454*0.15</f>
        <v>4.8</v>
      </c>
      <c r="E457" s="77">
        <v>0.97450000000000003</v>
      </c>
      <c r="F457" s="77">
        <v>0.97750000000000004</v>
      </c>
      <c r="G457" s="77">
        <v>0.98050000000000004</v>
      </c>
      <c r="H457" s="77">
        <v>0.97899999999999998</v>
      </c>
      <c r="I457" s="77">
        <v>0.94</v>
      </c>
      <c r="J457" s="77">
        <v>0.94750000000000001</v>
      </c>
      <c r="K457" s="77">
        <v>0.95050000000000001</v>
      </c>
      <c r="L457" s="77">
        <v>0.94750000000000001</v>
      </c>
    </row>
    <row r="458" spans="1:14">
      <c r="A458" s="79" t="s">
        <v>660</v>
      </c>
      <c r="B458" s="141">
        <f>B454*0.3</f>
        <v>4.8</v>
      </c>
      <c r="C458" s="141">
        <f>(100-D458)/100</f>
        <v>0.90400000000000003</v>
      </c>
      <c r="D458" s="141">
        <f>D454*0.3</f>
        <v>9.6</v>
      </c>
      <c r="E458" s="77">
        <v>0.93199999999999994</v>
      </c>
      <c r="F458" s="77">
        <v>0.94</v>
      </c>
      <c r="G458" s="77">
        <v>0.94799999999999995</v>
      </c>
      <c r="H458" s="77">
        <v>0.94399999999999995</v>
      </c>
      <c r="I458" s="77">
        <v>0.84</v>
      </c>
      <c r="J458" s="77">
        <v>0.86</v>
      </c>
      <c r="K458" s="77">
        <v>0.86799999999999999</v>
      </c>
      <c r="L458" s="77">
        <v>0.86</v>
      </c>
    </row>
    <row r="459" spans="1:14">
      <c r="A459" s="55" t="s">
        <v>735</v>
      </c>
      <c r="B459" s="142">
        <v>16</v>
      </c>
      <c r="C459" s="142"/>
      <c r="D459" s="142">
        <v>30</v>
      </c>
      <c r="E459" s="81">
        <f t="shared" ref="E459:L459" si="106">1 - (E460) * (E461) * (E462) * (E463)</f>
        <v>0.1972210497400001</v>
      </c>
      <c r="F459" s="81">
        <f t="shared" si="106"/>
        <v>0.1755618375000001</v>
      </c>
      <c r="G459" s="81">
        <f>1 - (G460) * (G461) * (G462) * (G463)</f>
        <v>0.15350089534</v>
      </c>
      <c r="H459" s="81">
        <f t="shared" si="106"/>
        <v>0.16458186304000011</v>
      </c>
      <c r="I459" s="82">
        <f t="shared" si="106"/>
        <v>0.30936446464000011</v>
      </c>
      <c r="J459" s="82">
        <f t="shared" si="106"/>
        <v>0.37480633750000003</v>
      </c>
      <c r="K459" s="82">
        <f t="shared" si="106"/>
        <v>0.30936446464000011</v>
      </c>
      <c r="L459" s="82">
        <f t="shared" si="106"/>
        <v>0.41885439999999996</v>
      </c>
    </row>
    <row r="460" spans="1:14">
      <c r="A460" s="79" t="s">
        <v>657</v>
      </c>
      <c r="B460" s="141">
        <f>B459*0.15</f>
        <v>2.4</v>
      </c>
      <c r="C460" s="141">
        <f>(100-D460)/100</f>
        <v>0.95499999999999996</v>
      </c>
      <c r="D460" s="141">
        <f>D459*0.15</f>
        <v>4.5</v>
      </c>
      <c r="E460" s="77">
        <v>0.96599999999999997</v>
      </c>
      <c r="F460" s="77">
        <v>0.97</v>
      </c>
      <c r="G460" s="77">
        <v>0.97399999999999998</v>
      </c>
      <c r="H460" s="77">
        <v>0.97199999999999998</v>
      </c>
      <c r="I460" s="77">
        <v>0.94399999999999995</v>
      </c>
      <c r="J460" s="77">
        <v>0.93</v>
      </c>
      <c r="K460" s="77">
        <v>0.94399999999999995</v>
      </c>
      <c r="L460" s="77">
        <v>0.92</v>
      </c>
    </row>
    <row r="461" spans="1:14">
      <c r="A461" s="79" t="s">
        <v>658</v>
      </c>
      <c r="B461" s="141">
        <f>B459*0.4</f>
        <v>6.4</v>
      </c>
      <c r="C461" s="141">
        <f>(100-D461)/100</f>
        <v>0.88</v>
      </c>
      <c r="D461" s="141">
        <f>D459*0.4</f>
        <v>12</v>
      </c>
      <c r="E461" s="77">
        <v>0.91500000000000004</v>
      </c>
      <c r="F461" s="77">
        <v>0.92500000000000004</v>
      </c>
      <c r="G461" s="77">
        <v>0.93500000000000005</v>
      </c>
      <c r="H461" s="77">
        <v>0.92999999999999994</v>
      </c>
      <c r="I461" s="77">
        <v>0.86</v>
      </c>
      <c r="J461" s="77">
        <v>0.82499999999999996</v>
      </c>
      <c r="K461" s="77">
        <v>0.86</v>
      </c>
      <c r="L461" s="77">
        <v>0.8</v>
      </c>
    </row>
    <row r="462" spans="1:14">
      <c r="A462" s="79" t="s">
        <v>798</v>
      </c>
      <c r="B462" s="141">
        <f>B459*0.15</f>
        <v>2.4</v>
      </c>
      <c r="C462" s="141">
        <f>(100-D462)/100</f>
        <v>0.95499999999999996</v>
      </c>
      <c r="D462" s="141">
        <f>D459*0.15</f>
        <v>4.5</v>
      </c>
      <c r="E462" s="77">
        <v>0.97450000000000003</v>
      </c>
      <c r="F462" s="77">
        <v>0.97750000000000004</v>
      </c>
      <c r="G462" s="77">
        <v>0.98050000000000004</v>
      </c>
      <c r="H462" s="77">
        <v>0.97899999999999998</v>
      </c>
      <c r="I462" s="77">
        <v>0.95799999999999996</v>
      </c>
      <c r="J462" s="77">
        <v>0.94750000000000001</v>
      </c>
      <c r="K462" s="77">
        <v>0.95799999999999996</v>
      </c>
      <c r="L462" s="77">
        <v>0.94</v>
      </c>
    </row>
    <row r="463" spans="1:14">
      <c r="A463" s="79" t="s">
        <v>660</v>
      </c>
      <c r="B463" s="141">
        <f>B459*0.3</f>
        <v>4.8</v>
      </c>
      <c r="C463" s="141">
        <f>(100-D463)/100</f>
        <v>0.91</v>
      </c>
      <c r="D463" s="141">
        <f>D459*0.3</f>
        <v>9</v>
      </c>
      <c r="E463" s="77">
        <v>0.93199999999999994</v>
      </c>
      <c r="F463" s="77">
        <v>0.94</v>
      </c>
      <c r="G463" s="77">
        <v>0.94799999999999995</v>
      </c>
      <c r="H463" s="77">
        <v>0.94399999999999995</v>
      </c>
      <c r="I463" s="77">
        <v>0.88800000000000001</v>
      </c>
      <c r="J463" s="77">
        <v>0.86</v>
      </c>
      <c r="K463" s="77">
        <v>0.88800000000000001</v>
      </c>
      <c r="L463" s="77">
        <v>0.84</v>
      </c>
    </row>
    <row r="464" spans="1:14">
      <c r="A464" s="55" t="s">
        <v>736</v>
      </c>
      <c r="B464" s="142">
        <v>16</v>
      </c>
      <c r="C464" s="142"/>
      <c r="D464" s="142">
        <v>30</v>
      </c>
      <c r="E464" s="81">
        <f t="shared" ref="E464:L464" si="107">1 - (E465) * (E466) * (E467) * (E468)</f>
        <v>0.1972210497400001</v>
      </c>
      <c r="F464" s="81">
        <f t="shared" si="107"/>
        <v>0.1755618375000001</v>
      </c>
      <c r="G464" s="81">
        <f>1 - (G465) * (G466) * (G467) * (G468)</f>
        <v>0.15350089534</v>
      </c>
      <c r="H464" s="81">
        <f t="shared" si="107"/>
        <v>0.16458186304000011</v>
      </c>
      <c r="I464" s="82">
        <f t="shared" si="107"/>
        <v>0.27992968750000002</v>
      </c>
      <c r="J464" s="82">
        <f t="shared" si="107"/>
        <v>0.27992968750000002</v>
      </c>
      <c r="K464" s="82">
        <f t="shared" si="107"/>
        <v>0.22896640000000001</v>
      </c>
      <c r="L464" s="82">
        <f t="shared" si="107"/>
        <v>0.27992968750000002</v>
      </c>
    </row>
    <row r="465" spans="1:12">
      <c r="A465" s="79" t="s">
        <v>657</v>
      </c>
      <c r="B465" s="141">
        <f>B464*0.15</f>
        <v>2.4</v>
      </c>
      <c r="C465" s="141">
        <f>(100-D465)/100</f>
        <v>0.95499999999999996</v>
      </c>
      <c r="D465" s="141">
        <f>D464*0.15</f>
        <v>4.5</v>
      </c>
      <c r="E465" s="77">
        <v>0.96599999999999997</v>
      </c>
      <c r="F465" s="77">
        <v>0.97</v>
      </c>
      <c r="G465" s="77">
        <v>0.97399999999999998</v>
      </c>
      <c r="H465" s="77">
        <v>0.97199999999999998</v>
      </c>
      <c r="I465" s="77">
        <v>0.95</v>
      </c>
      <c r="J465" s="77">
        <v>0.95</v>
      </c>
      <c r="K465" s="77">
        <v>0.96</v>
      </c>
      <c r="L465" s="77">
        <v>0.95</v>
      </c>
    </row>
    <row r="466" spans="1:12">
      <c r="A466" s="79" t="s">
        <v>658</v>
      </c>
      <c r="B466" s="141">
        <f>B464*0.4</f>
        <v>6.4</v>
      </c>
      <c r="C466" s="141">
        <f>(100-D466)/100</f>
        <v>0.88</v>
      </c>
      <c r="D466" s="141">
        <f>D464*0.4</f>
        <v>12</v>
      </c>
      <c r="E466" s="77">
        <v>0.91500000000000004</v>
      </c>
      <c r="F466" s="77">
        <v>0.92500000000000004</v>
      </c>
      <c r="G466" s="77">
        <v>0.93500000000000005</v>
      </c>
      <c r="H466" s="77">
        <v>0.92999999999999994</v>
      </c>
      <c r="I466" s="77">
        <v>0.875</v>
      </c>
      <c r="J466" s="77">
        <v>0.875</v>
      </c>
      <c r="K466" s="77">
        <v>0.9</v>
      </c>
      <c r="L466" s="77">
        <v>0.875</v>
      </c>
    </row>
    <row r="467" spans="1:12">
      <c r="A467" s="79" t="s">
        <v>798</v>
      </c>
      <c r="B467" s="141">
        <f>B464*0.15</f>
        <v>2.4</v>
      </c>
      <c r="C467" s="141">
        <f>(100-D467)/100</f>
        <v>0.95499999999999996</v>
      </c>
      <c r="D467" s="141">
        <f>D464*0.15</f>
        <v>4.5</v>
      </c>
      <c r="E467" s="77">
        <v>0.97450000000000003</v>
      </c>
      <c r="F467" s="77">
        <v>0.97750000000000004</v>
      </c>
      <c r="G467" s="77">
        <v>0.98050000000000004</v>
      </c>
      <c r="H467" s="77">
        <v>0.97899999999999998</v>
      </c>
      <c r="I467" s="77">
        <v>0.96250000000000002</v>
      </c>
      <c r="J467" s="77">
        <v>0.96250000000000002</v>
      </c>
      <c r="K467" s="77">
        <v>0.97</v>
      </c>
      <c r="L467" s="77">
        <v>0.96250000000000002</v>
      </c>
    </row>
    <row r="468" spans="1:12">
      <c r="A468" s="79" t="s">
        <v>660</v>
      </c>
      <c r="B468" s="141">
        <f>B464*0.3</f>
        <v>4.8</v>
      </c>
      <c r="C468" s="141">
        <f>(100-D468)/100</f>
        <v>0.91</v>
      </c>
      <c r="D468" s="141">
        <f>D464*0.3</f>
        <v>9</v>
      </c>
      <c r="E468" s="77">
        <v>0.93199999999999994</v>
      </c>
      <c r="F468" s="77">
        <v>0.94</v>
      </c>
      <c r="G468" s="77">
        <v>0.94799999999999995</v>
      </c>
      <c r="H468" s="77">
        <v>0.94399999999999995</v>
      </c>
      <c r="I468" s="77">
        <v>0.9</v>
      </c>
      <c r="J468" s="77">
        <v>0.9</v>
      </c>
      <c r="K468" s="77">
        <v>0.92</v>
      </c>
      <c r="L468" s="77">
        <v>0.9</v>
      </c>
    </row>
    <row r="469" spans="1:12">
      <c r="A469" s="144" t="s">
        <v>737</v>
      </c>
      <c r="B469" s="142">
        <v>16</v>
      </c>
      <c r="C469" s="142"/>
      <c r="D469" s="142">
        <v>30</v>
      </c>
      <c r="E469" s="81">
        <f t="shared" ref="E469:K469" si="108">1 - (E470) * (E471) * (E472) * (E473)</f>
        <v>0.1972210497400001</v>
      </c>
      <c r="F469" s="81">
        <f t="shared" si="108"/>
        <v>0.1755618375000001</v>
      </c>
      <c r="G469" s="81">
        <f>1 - (G470) * (G471) * (G472) * (G473)</f>
        <v>0.15350089534</v>
      </c>
      <c r="H469" s="81">
        <f t="shared" si="108"/>
        <v>0.16458186304000011</v>
      </c>
      <c r="I469" s="82">
        <f t="shared" si="108"/>
        <v>0.27992968750000002</v>
      </c>
      <c r="J469" s="82">
        <f t="shared" si="108"/>
        <v>0.30936446464000011</v>
      </c>
      <c r="K469" s="82">
        <f t="shared" si="108"/>
        <v>0.27992968750000002</v>
      </c>
      <c r="L469" s="82">
        <f>1 - (L470) * (L471) * (L472) * (L473)</f>
        <v>0.37480633750000003</v>
      </c>
    </row>
    <row r="470" spans="1:12">
      <c r="A470" s="79" t="s">
        <v>657</v>
      </c>
      <c r="B470" s="141">
        <f>B469*0.15</f>
        <v>2.4</v>
      </c>
      <c r="C470" s="141">
        <f>(100-D470)/100</f>
        <v>0.95499999999999996</v>
      </c>
      <c r="D470" s="141">
        <f>D469*0.15</f>
        <v>4.5</v>
      </c>
      <c r="E470" s="77">
        <v>0.96599999999999997</v>
      </c>
      <c r="F470" s="77">
        <v>0.97</v>
      </c>
      <c r="G470" s="77">
        <v>0.97399999999999998</v>
      </c>
      <c r="H470" s="77">
        <v>0.97199999999999998</v>
      </c>
      <c r="I470" s="77">
        <v>0.95</v>
      </c>
      <c r="J470" s="77">
        <v>0.94399999999999995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6.4</v>
      </c>
      <c r="C471" s="141">
        <f>(100-D471)/100</f>
        <v>0.88</v>
      </c>
      <c r="D471" s="141">
        <f>D469*0.4</f>
        <v>12</v>
      </c>
      <c r="E471" s="77">
        <v>0.91500000000000004</v>
      </c>
      <c r="F471" s="77">
        <v>0.92500000000000004</v>
      </c>
      <c r="G471" s="77">
        <v>0.93500000000000005</v>
      </c>
      <c r="H471" s="77">
        <v>0.92999999999999994</v>
      </c>
      <c r="I471" s="77">
        <v>0.875</v>
      </c>
      <c r="J471" s="77">
        <v>0.86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2.4</v>
      </c>
      <c r="C472" s="141">
        <f>(100-D472)/100</f>
        <v>0.95499999999999996</v>
      </c>
      <c r="D472" s="141">
        <f>D469*0.15</f>
        <v>4.5</v>
      </c>
      <c r="E472" s="77">
        <v>0.97450000000000003</v>
      </c>
      <c r="F472" s="77">
        <v>0.97750000000000004</v>
      </c>
      <c r="G472" s="77">
        <v>0.98050000000000004</v>
      </c>
      <c r="H472" s="77">
        <v>0.97899999999999998</v>
      </c>
      <c r="I472" s="77">
        <v>0.96250000000000002</v>
      </c>
      <c r="J472" s="77">
        <v>0.95799999999999996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4.8</v>
      </c>
      <c r="C473" s="141">
        <f>(100-D473)/100</f>
        <v>0.91</v>
      </c>
      <c r="D473" s="141">
        <f>D469*0.3</f>
        <v>9</v>
      </c>
      <c r="E473" s="77">
        <v>0.93199999999999994</v>
      </c>
      <c r="F473" s="77">
        <v>0.94</v>
      </c>
      <c r="G473" s="77">
        <v>0.94799999999999995</v>
      </c>
      <c r="H473" s="77">
        <v>0.94399999999999995</v>
      </c>
      <c r="I473" s="77">
        <v>0.9</v>
      </c>
      <c r="J473" s="77">
        <v>0.88800000000000001</v>
      </c>
      <c r="K473" s="77">
        <v>0.9</v>
      </c>
      <c r="L473" s="77">
        <v>0.86</v>
      </c>
    </row>
    <row r="474" spans="1:12">
      <c r="A474" s="55" t="s">
        <v>738</v>
      </c>
      <c r="B474" s="142">
        <v>15</v>
      </c>
      <c r="C474" s="142"/>
      <c r="D474" s="142">
        <v>30</v>
      </c>
      <c r="E474" s="81">
        <f t="shared" ref="E474:L474" si="109">1 - (E475) * (E476) * (E477) * (E478)</f>
        <v>0.18644137983999998</v>
      </c>
      <c r="F474" s="81">
        <f t="shared" si="109"/>
        <v>0.16458186304000011</v>
      </c>
      <c r="G474" s="81">
        <f>1 - (G475) * (G476) * (G477) * (G478)</f>
        <v>0.14231837184000007</v>
      </c>
      <c r="H474" s="81">
        <f t="shared" si="109"/>
        <v>0.15350089534</v>
      </c>
      <c r="I474" s="82">
        <f t="shared" si="109"/>
        <v>0.37480633750000003</v>
      </c>
      <c r="J474" s="82">
        <f t="shared" si="109"/>
        <v>0.30936446464000011</v>
      </c>
      <c r="K474" s="82">
        <f t="shared" si="109"/>
        <v>0.27992968750000002</v>
      </c>
      <c r="L474" s="82">
        <f t="shared" si="109"/>
        <v>0.35656423374000001</v>
      </c>
    </row>
    <row r="475" spans="1:12">
      <c r="A475" s="79" t="s">
        <v>657</v>
      </c>
      <c r="B475" s="141">
        <f>B474*0.15</f>
        <v>2.25</v>
      </c>
      <c r="C475" s="141">
        <f>(100-D475)/100</f>
        <v>0.95499999999999996</v>
      </c>
      <c r="D475" s="141">
        <f>D474*0.15</f>
        <v>4.5</v>
      </c>
      <c r="E475" s="77">
        <v>0.96799999999999997</v>
      </c>
      <c r="F475" s="77">
        <v>0.97199999999999998</v>
      </c>
      <c r="G475" s="77">
        <v>0.97599999999999998</v>
      </c>
      <c r="H475" s="77">
        <v>0.97399999999999998</v>
      </c>
      <c r="I475" s="77">
        <v>0.93</v>
      </c>
      <c r="J475" s="77">
        <v>0.94399999999999995</v>
      </c>
      <c r="K475" s="77">
        <v>0.95</v>
      </c>
      <c r="L475" s="77">
        <v>0.93400000000000005</v>
      </c>
    </row>
    <row r="476" spans="1:12">
      <c r="A476" s="79" t="s">
        <v>658</v>
      </c>
      <c r="B476" s="141">
        <f>B474*0.4</f>
        <v>6</v>
      </c>
      <c r="C476" s="141">
        <f>(100-D476)/100</f>
        <v>0.88</v>
      </c>
      <c r="D476" s="141">
        <f>D474*0.4</f>
        <v>12</v>
      </c>
      <c r="E476" s="77">
        <v>0.92</v>
      </c>
      <c r="F476" s="77">
        <v>0.92999999999999994</v>
      </c>
      <c r="G476" s="77">
        <v>0.94</v>
      </c>
      <c r="H476" s="77">
        <v>0.93500000000000005</v>
      </c>
      <c r="I476" s="77">
        <v>0.82499999999999996</v>
      </c>
      <c r="J476" s="77">
        <v>0.86</v>
      </c>
      <c r="K476" s="77">
        <v>0.875</v>
      </c>
      <c r="L476" s="77">
        <v>0.83499999999999996</v>
      </c>
    </row>
    <row r="477" spans="1:12">
      <c r="A477" s="79" t="s">
        <v>798</v>
      </c>
      <c r="B477" s="141">
        <f>B474*0.15</f>
        <v>2.25</v>
      </c>
      <c r="C477" s="141">
        <f>(100-D477)/100</f>
        <v>0.95499999999999996</v>
      </c>
      <c r="D477" s="141">
        <f>D474*0.15</f>
        <v>4.5</v>
      </c>
      <c r="E477" s="77">
        <v>0.97599999999999998</v>
      </c>
      <c r="F477" s="77">
        <v>0.97899999999999998</v>
      </c>
      <c r="G477" s="77">
        <v>0.98199999999999998</v>
      </c>
      <c r="H477" s="77">
        <v>0.98050000000000004</v>
      </c>
      <c r="I477" s="77">
        <v>0.94750000000000001</v>
      </c>
      <c r="J477" s="77">
        <v>0.95799999999999996</v>
      </c>
      <c r="K477" s="77">
        <v>0.96250000000000002</v>
      </c>
      <c r="L477" s="77">
        <v>0.95050000000000001</v>
      </c>
    </row>
    <row r="478" spans="1:12">
      <c r="A478" s="79" t="s">
        <v>660</v>
      </c>
      <c r="B478" s="141">
        <f>B474*0.3</f>
        <v>4.5</v>
      </c>
      <c r="C478" s="141">
        <f>(100-D478)/100</f>
        <v>0.91</v>
      </c>
      <c r="D478" s="141">
        <f>D474*0.3</f>
        <v>9</v>
      </c>
      <c r="E478" s="77">
        <v>0.93599999999999994</v>
      </c>
      <c r="F478" s="77">
        <v>0.94399999999999995</v>
      </c>
      <c r="G478" s="77">
        <v>0.95199999999999996</v>
      </c>
      <c r="H478" s="77">
        <v>0.94799999999999995</v>
      </c>
      <c r="I478" s="77">
        <v>0.86</v>
      </c>
      <c r="J478" s="77">
        <v>0.88800000000000001</v>
      </c>
      <c r="K478" s="77">
        <v>0.9</v>
      </c>
      <c r="L478" s="77">
        <v>0.86799999999999999</v>
      </c>
    </row>
    <row r="479" spans="1:12">
      <c r="A479" s="55" t="s">
        <v>739</v>
      </c>
      <c r="B479" s="142">
        <v>15</v>
      </c>
      <c r="C479" s="142"/>
      <c r="D479" s="142">
        <v>30</v>
      </c>
      <c r="E479" s="81">
        <f t="shared" ref="E479:L479" si="110">1 - (E480) * (E481) * (E482) * (E483)</f>
        <v>0.18644137983999998</v>
      </c>
      <c r="F479" s="81">
        <f t="shared" si="110"/>
        <v>0.16458186304000011</v>
      </c>
      <c r="G479" s="81">
        <f>1 - (G480) * (G481) * (G482) * (G483)</f>
        <v>0.14231837184000007</v>
      </c>
      <c r="H479" s="81">
        <f t="shared" si="110"/>
        <v>0.15350089534</v>
      </c>
      <c r="I479" s="82">
        <f>1 - (I480) * (I481) * (I482) * (I483)</f>
        <v>0.37480633750000003</v>
      </c>
      <c r="J479" s="82">
        <f t="shared" si="110"/>
        <v>0.41885439999999996</v>
      </c>
      <c r="K479" s="82">
        <f t="shared" si="110"/>
        <v>0.30936446464000011</v>
      </c>
      <c r="L479" s="82">
        <f t="shared" si="110"/>
        <v>0.27992968750000002</v>
      </c>
    </row>
    <row r="480" spans="1:12">
      <c r="A480" s="79" t="s">
        <v>657</v>
      </c>
      <c r="B480" s="141">
        <f>B479*0.15</f>
        <v>2.25</v>
      </c>
      <c r="C480" s="141">
        <f>(100-D480)/100</f>
        <v>0.95499999999999996</v>
      </c>
      <c r="D480" s="141">
        <f>D479*0.15</f>
        <v>4.5</v>
      </c>
      <c r="E480" s="77">
        <v>0.96799999999999997</v>
      </c>
      <c r="F480" s="77">
        <v>0.97199999999999998</v>
      </c>
      <c r="G480" s="77">
        <v>0.97599999999999998</v>
      </c>
      <c r="H480" s="77">
        <v>0.97399999999999998</v>
      </c>
      <c r="I480" s="77">
        <v>0.93</v>
      </c>
      <c r="J480" s="77">
        <v>0.92</v>
      </c>
      <c r="K480" s="77">
        <v>0.94399999999999995</v>
      </c>
      <c r="L480" s="77">
        <v>0.95</v>
      </c>
    </row>
    <row r="481" spans="1:12">
      <c r="A481" s="79" t="s">
        <v>658</v>
      </c>
      <c r="B481" s="141">
        <f>B479*0.4</f>
        <v>6</v>
      </c>
      <c r="C481" s="141">
        <f>(100-D481)/100</f>
        <v>0.88</v>
      </c>
      <c r="D481" s="141">
        <f>D479*0.4</f>
        <v>12</v>
      </c>
      <c r="E481" s="77">
        <v>0.92</v>
      </c>
      <c r="F481" s="77">
        <v>0.92999999999999994</v>
      </c>
      <c r="G481" s="77">
        <v>0.94</v>
      </c>
      <c r="H481" s="77">
        <v>0.93500000000000005</v>
      </c>
      <c r="I481" s="77">
        <v>0.82499999999999996</v>
      </c>
      <c r="J481" s="77">
        <v>0.8</v>
      </c>
      <c r="K481" s="77">
        <v>0.86</v>
      </c>
      <c r="L481" s="77">
        <v>0.875</v>
      </c>
    </row>
    <row r="482" spans="1:12">
      <c r="A482" s="79" t="s">
        <v>798</v>
      </c>
      <c r="B482" s="141">
        <f>B479*0.15</f>
        <v>2.25</v>
      </c>
      <c r="C482" s="141">
        <f>(100-D482)/100</f>
        <v>0.95499999999999996</v>
      </c>
      <c r="D482" s="141">
        <f>D479*0.15</f>
        <v>4.5</v>
      </c>
      <c r="E482" s="77">
        <v>0.97599999999999998</v>
      </c>
      <c r="F482" s="77">
        <v>0.97899999999999998</v>
      </c>
      <c r="G482" s="77">
        <v>0.98199999999999998</v>
      </c>
      <c r="H482" s="77">
        <v>0.98050000000000004</v>
      </c>
      <c r="I482" s="77">
        <v>0.94750000000000001</v>
      </c>
      <c r="J482" s="77">
        <v>0.94</v>
      </c>
      <c r="K482" s="77">
        <v>0.95799999999999996</v>
      </c>
      <c r="L482" s="77">
        <v>0.96250000000000002</v>
      </c>
    </row>
    <row r="483" spans="1:12">
      <c r="A483" s="79" t="s">
        <v>660</v>
      </c>
      <c r="B483" s="141">
        <f>B479*0.3</f>
        <v>4.5</v>
      </c>
      <c r="C483" s="141">
        <f>(100-D483)/100</f>
        <v>0.91</v>
      </c>
      <c r="D483" s="141">
        <f>D479*0.3</f>
        <v>9</v>
      </c>
      <c r="E483" s="77">
        <v>0.93599999999999994</v>
      </c>
      <c r="F483" s="77">
        <v>0.94399999999999995</v>
      </c>
      <c r="G483" s="77">
        <v>0.95199999999999996</v>
      </c>
      <c r="H483" s="77">
        <v>0.94799999999999995</v>
      </c>
      <c r="I483" s="77">
        <v>0.86</v>
      </c>
      <c r="J483" s="77">
        <v>0.84</v>
      </c>
      <c r="K483" s="77">
        <v>0.88800000000000001</v>
      </c>
      <c r="L483" s="77">
        <v>0.9</v>
      </c>
    </row>
    <row r="484" spans="1:12">
      <c r="A484" s="144" t="s">
        <v>740</v>
      </c>
      <c r="B484" s="142">
        <v>15</v>
      </c>
      <c r="C484" s="142"/>
      <c r="D484" s="142">
        <v>30</v>
      </c>
      <c r="E484" s="81">
        <f t="shared" ref="E484:L484" si="111">1 - (E485) * (E486) * (E487) * (E488)</f>
        <v>0.18644137983999998</v>
      </c>
      <c r="F484" s="81">
        <f t="shared" si="111"/>
        <v>0.16458186304000011</v>
      </c>
      <c r="G484" s="81">
        <f>1 - (G485) * (G486) * (G487) * (G488)</f>
        <v>0.14231837184000007</v>
      </c>
      <c r="H484" s="81">
        <f t="shared" si="111"/>
        <v>0.15350089534</v>
      </c>
      <c r="I484" s="82">
        <f t="shared" si="111"/>
        <v>0.37480633750000003</v>
      </c>
      <c r="J484" s="82">
        <f t="shared" si="111"/>
        <v>0.22896640000000001</v>
      </c>
      <c r="K484" s="82">
        <f t="shared" si="111"/>
        <v>0.37480633750000003</v>
      </c>
      <c r="L484" s="82">
        <f t="shared" si="111"/>
        <v>0.37480633750000003</v>
      </c>
    </row>
    <row r="485" spans="1:12">
      <c r="A485" s="79" t="s">
        <v>657</v>
      </c>
      <c r="B485" s="141">
        <f>B484*0.15</f>
        <v>2.25</v>
      </c>
      <c r="C485" s="141">
        <f>(100-D485)/100</f>
        <v>0.95499999999999996</v>
      </c>
      <c r="D485" s="141">
        <f>D484*0.15</f>
        <v>4.5</v>
      </c>
      <c r="E485" s="77">
        <v>0.96799999999999997</v>
      </c>
      <c r="F485" s="77">
        <v>0.97199999999999998</v>
      </c>
      <c r="G485" s="77">
        <v>0.97599999999999998</v>
      </c>
      <c r="H485" s="77">
        <v>0.97399999999999998</v>
      </c>
      <c r="I485" s="77">
        <v>0.93</v>
      </c>
      <c r="J485" s="77">
        <v>0.96</v>
      </c>
      <c r="K485" s="77">
        <v>0.93</v>
      </c>
      <c r="L485" s="77">
        <v>0.93</v>
      </c>
    </row>
    <row r="486" spans="1:12">
      <c r="A486" s="79" t="s">
        <v>658</v>
      </c>
      <c r="B486" s="141">
        <f>B484*0.4</f>
        <v>6</v>
      </c>
      <c r="C486" s="141">
        <f>(100-D486)/100</f>
        <v>0.88</v>
      </c>
      <c r="D486" s="141">
        <f>D484*0.4</f>
        <v>12</v>
      </c>
      <c r="E486" s="77">
        <v>0.92</v>
      </c>
      <c r="F486" s="77">
        <v>0.92999999999999994</v>
      </c>
      <c r="G486" s="77">
        <v>0.94</v>
      </c>
      <c r="H486" s="77">
        <v>0.93500000000000005</v>
      </c>
      <c r="I486" s="77">
        <v>0.82499999999999996</v>
      </c>
      <c r="J486" s="77">
        <v>0.9</v>
      </c>
      <c r="K486" s="77">
        <v>0.82499999999999996</v>
      </c>
      <c r="L486" s="77">
        <v>0.82499999999999996</v>
      </c>
    </row>
    <row r="487" spans="1:12">
      <c r="A487" s="79" t="s">
        <v>798</v>
      </c>
      <c r="B487" s="141">
        <f>B484*0.15</f>
        <v>2.25</v>
      </c>
      <c r="C487" s="141">
        <f>(100-D487)/100</f>
        <v>0.95499999999999996</v>
      </c>
      <c r="D487" s="141">
        <f>D484*0.15</f>
        <v>4.5</v>
      </c>
      <c r="E487" s="77">
        <v>0.97599999999999998</v>
      </c>
      <c r="F487" s="77">
        <v>0.97899999999999998</v>
      </c>
      <c r="G487" s="77">
        <v>0.98199999999999998</v>
      </c>
      <c r="H487" s="77">
        <v>0.98050000000000004</v>
      </c>
      <c r="I487" s="77">
        <v>0.94750000000000001</v>
      </c>
      <c r="J487" s="77">
        <v>0.97</v>
      </c>
      <c r="K487" s="77">
        <v>0.94750000000000001</v>
      </c>
      <c r="L487" s="77">
        <v>0.94750000000000001</v>
      </c>
    </row>
    <row r="488" spans="1:12">
      <c r="A488" s="79" t="s">
        <v>660</v>
      </c>
      <c r="B488" s="141">
        <f>B484*0.3</f>
        <v>4.5</v>
      </c>
      <c r="C488" s="141">
        <f>(100-D488)/100</f>
        <v>0.91</v>
      </c>
      <c r="D488" s="141">
        <f>D484*0.3</f>
        <v>9</v>
      </c>
      <c r="E488" s="77">
        <v>0.93599999999999994</v>
      </c>
      <c r="F488" s="77">
        <v>0.94399999999999995</v>
      </c>
      <c r="G488" s="77">
        <v>0.95199999999999996</v>
      </c>
      <c r="H488" s="77">
        <v>0.94799999999999995</v>
      </c>
      <c r="I488" s="77">
        <v>0.86</v>
      </c>
      <c r="J488" s="77">
        <v>0.92</v>
      </c>
      <c r="K488" s="77">
        <v>0.86</v>
      </c>
      <c r="L488" s="77">
        <v>0.86</v>
      </c>
    </row>
    <row r="489" spans="1:12">
      <c r="A489" s="144" t="s">
        <v>789</v>
      </c>
      <c r="B489" s="142">
        <v>15</v>
      </c>
      <c r="C489" s="142"/>
      <c r="D489" s="142">
        <v>30</v>
      </c>
      <c r="E489" s="81">
        <f t="shared" ref="E489:L499" si="112">1 - (E490)</f>
        <v>3.2000000000000028E-2</v>
      </c>
      <c r="F489" s="81">
        <f t="shared" si="112"/>
        <v>2.8000000000000025E-2</v>
      </c>
      <c r="G489" s="81">
        <f t="shared" si="112"/>
        <v>2.4000000000000021E-2</v>
      </c>
      <c r="H489" s="81">
        <f t="shared" si="112"/>
        <v>2.6000000000000023E-2</v>
      </c>
      <c r="I489" s="82">
        <f t="shared" si="112"/>
        <v>6.9999999999999951E-2</v>
      </c>
      <c r="J489" s="82">
        <f t="shared" si="112"/>
        <v>4.0000000000000036E-2</v>
      </c>
      <c r="K489" s="82">
        <f t="shared" si="112"/>
        <v>6.9999999999999951E-2</v>
      </c>
      <c r="L489" s="82">
        <f t="shared" si="112"/>
        <v>6.9999999999999951E-2</v>
      </c>
    </row>
    <row r="490" spans="1:12">
      <c r="A490" s="79" t="s">
        <v>657</v>
      </c>
      <c r="B490" s="141">
        <f>B489*0.15</f>
        <v>2.25</v>
      </c>
      <c r="C490" s="141">
        <f>(100-D490)/100</f>
        <v>0.95499999999999996</v>
      </c>
      <c r="D490" s="141">
        <f>D489*0.15</f>
        <v>4.5</v>
      </c>
      <c r="E490" s="77">
        <v>0.96799999999999997</v>
      </c>
      <c r="F490" s="77">
        <v>0.97199999999999998</v>
      </c>
      <c r="G490" s="77">
        <v>0.97599999999999998</v>
      </c>
      <c r="H490" s="77">
        <v>0.97399999999999998</v>
      </c>
      <c r="I490" s="77">
        <v>0.93</v>
      </c>
      <c r="J490" s="77">
        <v>0.96</v>
      </c>
      <c r="K490" s="77">
        <v>0.93</v>
      </c>
      <c r="L490" s="77">
        <v>0.93</v>
      </c>
    </row>
    <row r="491" spans="1:12">
      <c r="A491" s="144" t="s">
        <v>984</v>
      </c>
      <c r="B491" s="142">
        <v>15</v>
      </c>
      <c r="C491" s="142"/>
      <c r="D491" s="142">
        <v>30</v>
      </c>
      <c r="E491" s="81">
        <f t="shared" si="112"/>
        <v>3.2000000000000028E-2</v>
      </c>
      <c r="F491" s="81">
        <f t="shared" si="112"/>
        <v>2.8000000000000025E-2</v>
      </c>
      <c r="G491" s="81">
        <f t="shared" si="112"/>
        <v>2.4000000000000021E-2</v>
      </c>
      <c r="H491" s="81">
        <f t="shared" si="112"/>
        <v>2.6000000000000023E-2</v>
      </c>
      <c r="I491" s="82">
        <f t="shared" si="112"/>
        <v>5.0000000000000044E-2</v>
      </c>
      <c r="J491" s="82">
        <f t="shared" si="112"/>
        <v>5.0000000000000044E-2</v>
      </c>
      <c r="K491" s="82">
        <f t="shared" si="112"/>
        <v>5.0000000000000044E-2</v>
      </c>
      <c r="L491" s="82">
        <f t="shared" si="112"/>
        <v>5.0000000000000044E-2</v>
      </c>
    </row>
    <row r="492" spans="1:12">
      <c r="A492" s="79" t="s">
        <v>657</v>
      </c>
      <c r="B492" s="141">
        <f>B491*0.15</f>
        <v>2.25</v>
      </c>
      <c r="C492" s="141">
        <f>(100-D492)/100</f>
        <v>0.95499999999999996</v>
      </c>
      <c r="D492" s="141">
        <f>D491*0.15</f>
        <v>4.5</v>
      </c>
      <c r="E492" s="77">
        <v>0.96799999999999997</v>
      </c>
      <c r="F492" s="77">
        <v>0.97199999999999998</v>
      </c>
      <c r="G492" s="77">
        <v>0.97599999999999998</v>
      </c>
      <c r="H492" s="77">
        <v>0.97399999999999998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144" t="s">
        <v>978</v>
      </c>
      <c r="B493" s="142">
        <v>15</v>
      </c>
      <c r="C493" s="142"/>
      <c r="D493" s="142">
        <v>30</v>
      </c>
      <c r="E493" s="81">
        <f t="shared" si="112"/>
        <v>3.2000000000000028E-2</v>
      </c>
      <c r="F493" s="81">
        <f t="shared" si="112"/>
        <v>2.8000000000000025E-2</v>
      </c>
      <c r="G493" s="81">
        <f t="shared" si="112"/>
        <v>2.4000000000000021E-2</v>
      </c>
      <c r="H493" s="81">
        <f t="shared" si="112"/>
        <v>2.6000000000000023E-2</v>
      </c>
      <c r="I493" s="82">
        <f t="shared" si="112"/>
        <v>5.0000000000000044E-2</v>
      </c>
      <c r="J493" s="82">
        <f t="shared" si="112"/>
        <v>5.0000000000000044E-2</v>
      </c>
      <c r="K493" s="82">
        <f t="shared" si="112"/>
        <v>5.0000000000000044E-2</v>
      </c>
      <c r="L493" s="82">
        <f t="shared" si="112"/>
        <v>6.9999999999999951E-2</v>
      </c>
    </row>
    <row r="494" spans="1:12">
      <c r="A494" s="79" t="s">
        <v>657</v>
      </c>
      <c r="B494" s="141">
        <f>B493*0.15</f>
        <v>2.25</v>
      </c>
      <c r="C494" s="141">
        <f>(100-D494)/100</f>
        <v>0.95499999999999996</v>
      </c>
      <c r="D494" s="141">
        <f>D493*0.15</f>
        <v>4.5</v>
      </c>
      <c r="E494" s="77">
        <v>0.96799999999999997</v>
      </c>
      <c r="F494" s="77">
        <v>0.97199999999999998</v>
      </c>
      <c r="G494" s="77">
        <v>0.97599999999999998</v>
      </c>
      <c r="H494" s="77">
        <v>0.97399999999999998</v>
      </c>
      <c r="I494" s="77">
        <v>0.95</v>
      </c>
      <c r="J494" s="77">
        <v>0.95</v>
      </c>
      <c r="K494" s="77">
        <v>0.95</v>
      </c>
      <c r="L494" s="77">
        <v>0.93</v>
      </c>
    </row>
    <row r="495" spans="1:12">
      <c r="A495" s="144" t="s">
        <v>979</v>
      </c>
      <c r="B495" s="142">
        <v>15</v>
      </c>
      <c r="C495" s="142"/>
      <c r="D495" s="142">
        <v>30</v>
      </c>
      <c r="E495" s="81">
        <f t="shared" si="112"/>
        <v>3.2000000000000028E-2</v>
      </c>
      <c r="F495" s="81">
        <f t="shared" si="112"/>
        <v>2.8000000000000025E-2</v>
      </c>
      <c r="G495" s="81">
        <f t="shared" si="112"/>
        <v>2.4000000000000021E-2</v>
      </c>
      <c r="H495" s="81">
        <f t="shared" si="112"/>
        <v>2.6000000000000023E-2</v>
      </c>
      <c r="I495" s="82">
        <f t="shared" si="112"/>
        <v>6.0000000000000053E-2</v>
      </c>
      <c r="J495" s="82">
        <f t="shared" si="112"/>
        <v>6.0000000000000053E-2</v>
      </c>
      <c r="K495" s="82">
        <f t="shared" si="112"/>
        <v>6.0000000000000053E-2</v>
      </c>
      <c r="L495" s="82">
        <f t="shared" si="112"/>
        <v>6.9999999999999951E-2</v>
      </c>
    </row>
    <row r="496" spans="1:12">
      <c r="A496" s="79" t="s">
        <v>657</v>
      </c>
      <c r="B496" s="141">
        <f>B495*0.15</f>
        <v>2.25</v>
      </c>
      <c r="C496" s="141">
        <f>(100-D496)/100</f>
        <v>0.95499999999999996</v>
      </c>
      <c r="D496" s="141">
        <f>D495*0.15</f>
        <v>4.5</v>
      </c>
      <c r="E496" s="77">
        <v>0.96799999999999997</v>
      </c>
      <c r="F496" s="77">
        <v>0.97199999999999998</v>
      </c>
      <c r="G496" s="77">
        <v>0.97599999999999998</v>
      </c>
      <c r="H496" s="77">
        <v>0.97399999999999998</v>
      </c>
      <c r="I496" s="77">
        <v>0.94</v>
      </c>
      <c r="J496" s="77">
        <v>0.94</v>
      </c>
      <c r="K496" s="77">
        <v>0.94</v>
      </c>
      <c r="L496" s="77">
        <v>0.93</v>
      </c>
    </row>
    <row r="497" spans="1:14">
      <c r="A497" s="144" t="s">
        <v>980</v>
      </c>
      <c r="B497" s="142">
        <v>15</v>
      </c>
      <c r="C497" s="142"/>
      <c r="D497" s="142">
        <v>30</v>
      </c>
      <c r="E497" s="81">
        <f t="shared" si="112"/>
        <v>3.2000000000000028E-2</v>
      </c>
      <c r="F497" s="81">
        <f t="shared" si="112"/>
        <v>2.8000000000000025E-2</v>
      </c>
      <c r="G497" s="81">
        <f t="shared" si="112"/>
        <v>2.4000000000000021E-2</v>
      </c>
      <c r="H497" s="81">
        <f t="shared" si="112"/>
        <v>2.6000000000000023E-2</v>
      </c>
      <c r="I497" s="82">
        <f t="shared" si="112"/>
        <v>4.0000000000000036E-2</v>
      </c>
      <c r="J497" s="82">
        <f t="shared" si="112"/>
        <v>4.0000000000000036E-2</v>
      </c>
      <c r="K497" s="82">
        <f t="shared" si="112"/>
        <v>6.9999999999999951E-2</v>
      </c>
      <c r="L497" s="82">
        <f t="shared" si="112"/>
        <v>5.0000000000000044E-2</v>
      </c>
    </row>
    <row r="498" spans="1:14">
      <c r="A498" s="79" t="s">
        <v>657</v>
      </c>
      <c r="B498" s="141">
        <f>B497*0.15</f>
        <v>2.25</v>
      </c>
      <c r="C498" s="141">
        <f>(100-D498)/100</f>
        <v>0.95499999999999996</v>
      </c>
      <c r="D498" s="141">
        <f>D497*0.15</f>
        <v>4.5</v>
      </c>
      <c r="E498" s="77">
        <v>0.96799999999999997</v>
      </c>
      <c r="F498" s="77">
        <v>0.97199999999999998</v>
      </c>
      <c r="G498" s="77">
        <v>0.97599999999999998</v>
      </c>
      <c r="H498" s="77">
        <v>0.97399999999999998</v>
      </c>
      <c r="I498" s="77">
        <v>0.96</v>
      </c>
      <c r="J498" s="77">
        <v>0.96</v>
      </c>
      <c r="K498" s="77">
        <v>0.93</v>
      </c>
      <c r="L498" s="77">
        <v>0.95</v>
      </c>
    </row>
    <row r="499" spans="1:14">
      <c r="A499" s="144" t="s">
        <v>981</v>
      </c>
      <c r="B499" s="142">
        <v>15</v>
      </c>
      <c r="C499" s="142"/>
      <c r="D499" s="142">
        <v>30</v>
      </c>
      <c r="E499" s="81">
        <f t="shared" si="112"/>
        <v>3.2000000000000028E-2</v>
      </c>
      <c r="F499" s="81">
        <f t="shared" si="112"/>
        <v>2.8000000000000025E-2</v>
      </c>
      <c r="G499" s="81">
        <f t="shared" si="112"/>
        <v>2.4000000000000021E-2</v>
      </c>
      <c r="H499" s="81">
        <f t="shared" si="112"/>
        <v>2.6000000000000023E-2</v>
      </c>
      <c r="I499" s="82">
        <f t="shared" si="112"/>
        <v>5.0000000000000044E-2</v>
      </c>
      <c r="J499" s="82">
        <f t="shared" si="112"/>
        <v>5.0000000000000044E-2</v>
      </c>
      <c r="K499" s="82">
        <f t="shared" si="112"/>
        <v>5.0000000000000044E-2</v>
      </c>
      <c r="L499" s="82">
        <f t="shared" si="112"/>
        <v>5.0000000000000044E-2</v>
      </c>
    </row>
    <row r="500" spans="1:14">
      <c r="A500" s="79" t="s">
        <v>657</v>
      </c>
      <c r="B500" s="141">
        <f>B499*0.15</f>
        <v>2.25</v>
      </c>
      <c r="C500" s="141">
        <f>(100-D500)/100</f>
        <v>0.95499999999999996</v>
      </c>
      <c r="D500" s="141">
        <f>D499*0.15</f>
        <v>4.5</v>
      </c>
      <c r="E500" s="77">
        <v>0.96799999999999997</v>
      </c>
      <c r="F500" s="77">
        <v>0.97199999999999998</v>
      </c>
      <c r="G500" s="77">
        <v>0.97599999999999998</v>
      </c>
      <c r="H500" s="77">
        <v>0.97399999999999998</v>
      </c>
      <c r="I500" s="77">
        <v>0.95</v>
      </c>
      <c r="J500" s="77">
        <v>0.95</v>
      </c>
      <c r="K500" s="77">
        <v>0.95</v>
      </c>
      <c r="L500" s="77">
        <v>0.95</v>
      </c>
    </row>
    <row r="501" spans="1:14">
      <c r="A501" s="55" t="s">
        <v>741</v>
      </c>
      <c r="B501" s="142">
        <v>15</v>
      </c>
      <c r="C501" s="142"/>
      <c r="D501" s="142">
        <v>30</v>
      </c>
      <c r="E501" s="81">
        <f>1 - (E502) * (E503) * (E504)</f>
        <v>0.16643584</v>
      </c>
      <c r="F501" s="81">
        <f>1 - (F502) * (F503) * (F504)</f>
        <v>0.1466617600000002</v>
      </c>
      <c r="G501" s="81">
        <f>1 - (G502) * (G503) * (G504)</f>
        <v>0.12659712000000012</v>
      </c>
      <c r="H501" s="81">
        <f>1 - (H502) * (H503) * (H504)</f>
        <v>0.13666588000000002</v>
      </c>
      <c r="I501" s="82">
        <f>1 - (I502) * (I503)  * (I504)</f>
        <v>0.25187500000000007</v>
      </c>
      <c r="J501" s="82">
        <f>1 - (J502) * (J503)  * (J504)</f>
        <v>0.25187500000000007</v>
      </c>
      <c r="K501" s="82">
        <f>1 - (K502) * (K503)  * (K504)</f>
        <v>0.20511999999999997</v>
      </c>
      <c r="L501" s="82">
        <f>1 - (L502) * (L503)  * (L504)</f>
        <v>0.27908608000000013</v>
      </c>
      <c r="N501">
        <v>5</v>
      </c>
    </row>
    <row r="502" spans="1:14">
      <c r="A502" s="79" t="s">
        <v>657</v>
      </c>
      <c r="B502" s="141">
        <f>B501*0.15</f>
        <v>2.25</v>
      </c>
      <c r="C502" s="141">
        <f>(100-D502)/100</f>
        <v>0.95499999999999996</v>
      </c>
      <c r="D502" s="141">
        <f>D501*0.15</f>
        <v>4.5</v>
      </c>
      <c r="E502" s="77">
        <v>0.96799999999999997</v>
      </c>
      <c r="F502" s="77">
        <v>0.97199999999999998</v>
      </c>
      <c r="G502" s="77">
        <v>0.97599999999999998</v>
      </c>
      <c r="H502" s="77">
        <v>0.97399999999999998</v>
      </c>
      <c r="I502" s="77">
        <v>0.95</v>
      </c>
      <c r="J502" s="77">
        <v>0.95</v>
      </c>
      <c r="K502" s="77">
        <v>0.96</v>
      </c>
      <c r="L502" s="77">
        <v>0.94399999999999995</v>
      </c>
      <c r="N502" s="62">
        <f>1-(N501*0.2)/100</f>
        <v>0.99</v>
      </c>
    </row>
    <row r="503" spans="1:14">
      <c r="A503" s="79" t="s">
        <v>658</v>
      </c>
      <c r="B503" s="141">
        <f>B501*0.4</f>
        <v>6</v>
      </c>
      <c r="C503" s="141">
        <f>(100-D503)/100</f>
        <v>0.88</v>
      </c>
      <c r="D503" s="141">
        <f>D501*0.4</f>
        <v>12</v>
      </c>
      <c r="E503" s="77">
        <v>0.92</v>
      </c>
      <c r="F503" s="77">
        <v>0.92999999999999994</v>
      </c>
      <c r="G503" s="77">
        <v>0.94</v>
      </c>
      <c r="H503" s="77">
        <v>0.93500000000000005</v>
      </c>
      <c r="I503" s="77">
        <v>0.875</v>
      </c>
      <c r="J503" s="77">
        <v>0.875</v>
      </c>
      <c r="K503" s="77">
        <v>0.9</v>
      </c>
      <c r="L503" s="77">
        <v>0.86</v>
      </c>
      <c r="N503" s="62">
        <f>1-(N501*0.5)/100</f>
        <v>0.97499999999999998</v>
      </c>
    </row>
    <row r="504" spans="1:14">
      <c r="A504" s="79" t="s">
        <v>660</v>
      </c>
      <c r="B504" s="141">
        <f>B501*0.3</f>
        <v>4.5</v>
      </c>
      <c r="C504" s="141">
        <f>(100-D504)/100</f>
        <v>0.95499999999999996</v>
      </c>
      <c r="D504" s="141">
        <f>D501*0.15</f>
        <v>4.5</v>
      </c>
      <c r="E504" s="77">
        <v>0.93599999999999994</v>
      </c>
      <c r="F504" s="77">
        <v>0.94399999999999995</v>
      </c>
      <c r="G504" s="77">
        <v>0.95199999999999996</v>
      </c>
      <c r="H504" s="77">
        <v>0.94799999999999995</v>
      </c>
      <c r="I504" s="77">
        <v>0.9</v>
      </c>
      <c r="J504" s="77">
        <v>0.9</v>
      </c>
      <c r="K504" s="77">
        <v>0.92</v>
      </c>
      <c r="L504" s="77">
        <v>0.88800000000000001</v>
      </c>
      <c r="N504" s="62">
        <f>1-(N501*0.15)/100</f>
        <v>0.99250000000000005</v>
      </c>
    </row>
    <row r="505" spans="1:14">
      <c r="A505" s="55" t="s">
        <v>781</v>
      </c>
      <c r="B505" s="142">
        <v>15</v>
      </c>
      <c r="C505" s="142"/>
      <c r="D505" s="142">
        <v>30</v>
      </c>
      <c r="E505" s="81">
        <f t="shared" ref="E505:L507" si="113">1 - (E506)</f>
        <v>3.2000000000000028E-2</v>
      </c>
      <c r="F505" s="81">
        <f t="shared" si="113"/>
        <v>2.8000000000000025E-2</v>
      </c>
      <c r="G505" s="81">
        <f t="shared" si="113"/>
        <v>2.4000000000000021E-2</v>
      </c>
      <c r="H505" s="81">
        <f t="shared" si="113"/>
        <v>2.6000000000000023E-2</v>
      </c>
      <c r="I505" s="82">
        <f t="shared" si="113"/>
        <v>5.0000000000000044E-2</v>
      </c>
      <c r="J505" s="82">
        <f t="shared" si="113"/>
        <v>5.0000000000000044E-2</v>
      </c>
      <c r="K505" s="82">
        <f t="shared" si="113"/>
        <v>4.0000000000000036E-2</v>
      </c>
      <c r="L505" s="82">
        <f t="shared" si="113"/>
        <v>5.600000000000005E-2</v>
      </c>
      <c r="N505" s="62">
        <f>1-(N501*0.4)/100</f>
        <v>0.98</v>
      </c>
    </row>
    <row r="506" spans="1:14">
      <c r="A506" s="79" t="s">
        <v>657</v>
      </c>
      <c r="B506" s="141">
        <f>B505*0.15</f>
        <v>2.25</v>
      </c>
      <c r="C506" s="141">
        <f>(100-D506)/100</f>
        <v>0.95499999999999996</v>
      </c>
      <c r="D506" s="141">
        <f>D505*0.15</f>
        <v>4.5</v>
      </c>
      <c r="E506" s="77">
        <v>0.96799999999999997</v>
      </c>
      <c r="F506" s="77">
        <v>0.97199999999999998</v>
      </c>
      <c r="G506" s="77">
        <v>0.97599999999999998</v>
      </c>
      <c r="H506" s="77">
        <v>0.97399999999999998</v>
      </c>
      <c r="I506" s="77">
        <v>0.95</v>
      </c>
      <c r="J506" s="77">
        <v>0.95</v>
      </c>
      <c r="K506" s="77">
        <v>0.96</v>
      </c>
      <c r="L506" s="77">
        <v>0.94399999999999995</v>
      </c>
    </row>
    <row r="507" spans="1:14">
      <c r="A507" s="55" t="s">
        <v>983</v>
      </c>
      <c r="B507" s="142">
        <v>15</v>
      </c>
      <c r="C507" s="142"/>
      <c r="D507" s="142">
        <v>30</v>
      </c>
      <c r="E507" s="81">
        <f t="shared" si="113"/>
        <v>3.2000000000000028E-2</v>
      </c>
      <c r="F507" s="81">
        <f t="shared" si="113"/>
        <v>2.8000000000000025E-2</v>
      </c>
      <c r="G507" s="81">
        <f t="shared" si="113"/>
        <v>2.4000000000000021E-2</v>
      </c>
      <c r="H507" s="81">
        <f t="shared" si="113"/>
        <v>2.6000000000000023E-2</v>
      </c>
      <c r="I507" s="82">
        <f t="shared" si="113"/>
        <v>5.0000000000000044E-2</v>
      </c>
      <c r="J507" s="82">
        <f t="shared" si="113"/>
        <v>5.600000000000005E-2</v>
      </c>
      <c r="K507" s="82">
        <f t="shared" si="113"/>
        <v>4.0000000000000036E-2</v>
      </c>
      <c r="L507" s="82">
        <f t="shared" si="113"/>
        <v>5.0000000000000044E-2</v>
      </c>
    </row>
    <row r="508" spans="1:14">
      <c r="A508" s="79" t="s">
        <v>657</v>
      </c>
      <c r="B508" s="141">
        <f>B507*0.15</f>
        <v>2.25</v>
      </c>
      <c r="C508" s="141">
        <f>(100-D508)/100</f>
        <v>0.95499999999999996</v>
      </c>
      <c r="D508" s="141">
        <f>D507*0.15</f>
        <v>4.5</v>
      </c>
      <c r="E508" s="77">
        <v>0.96799999999999997</v>
      </c>
      <c r="F508" s="77">
        <v>0.97199999999999998</v>
      </c>
      <c r="G508" s="77">
        <v>0.97599999999999998</v>
      </c>
      <c r="H508" s="77">
        <v>0.97399999999999998</v>
      </c>
      <c r="I508" s="77">
        <v>0.95</v>
      </c>
      <c r="J508" s="77">
        <v>0.94399999999999995</v>
      </c>
      <c r="K508" s="77">
        <v>0.96</v>
      </c>
      <c r="L508" s="77">
        <v>0.95</v>
      </c>
    </row>
    <row r="509" spans="1:14">
      <c r="A509" s="55" t="s">
        <v>742</v>
      </c>
      <c r="B509" s="142">
        <v>15</v>
      </c>
      <c r="C509" s="142"/>
      <c r="D509" s="142">
        <v>30</v>
      </c>
      <c r="E509" s="81">
        <f t="shared" ref="E509:L509" si="114">1 - (E510) * (E511) * (E512) * (E513)</f>
        <v>0.18644137983999998</v>
      </c>
      <c r="F509" s="81">
        <f t="shared" si="114"/>
        <v>0.16458186304000011</v>
      </c>
      <c r="G509" s="81">
        <f>1 - (G510) * (G511) * (G512) * (G513)</f>
        <v>0.14231837184000007</v>
      </c>
      <c r="H509" s="81">
        <f t="shared" si="114"/>
        <v>0.15350089534</v>
      </c>
      <c r="I509" s="82">
        <f t="shared" si="114"/>
        <v>0.27992968750000002</v>
      </c>
      <c r="J509" s="82">
        <f t="shared" si="114"/>
        <v>0.27992968750000002</v>
      </c>
      <c r="K509" s="82">
        <f t="shared" si="114"/>
        <v>0.30936446464000011</v>
      </c>
      <c r="L509" s="82">
        <f t="shared" si="114"/>
        <v>0.27992968750000002</v>
      </c>
    </row>
    <row r="510" spans="1:14">
      <c r="A510" s="79" t="s">
        <v>657</v>
      </c>
      <c r="B510" s="141">
        <f>B509*0.15</f>
        <v>2.25</v>
      </c>
      <c r="C510" s="141">
        <f>(100-D510)/100</f>
        <v>0.95499999999999996</v>
      </c>
      <c r="D510" s="141">
        <f>D509*0.15</f>
        <v>4.5</v>
      </c>
      <c r="E510" s="77">
        <v>0.96799999999999997</v>
      </c>
      <c r="F510" s="77">
        <v>0.97199999999999998</v>
      </c>
      <c r="G510" s="77">
        <v>0.97599999999999998</v>
      </c>
      <c r="H510" s="77">
        <v>0.97399999999999998</v>
      </c>
      <c r="I510" s="77">
        <v>0.95</v>
      </c>
      <c r="J510" s="77">
        <v>0.95</v>
      </c>
      <c r="K510" s="77">
        <v>0.94399999999999995</v>
      </c>
      <c r="L510" s="77">
        <v>0.95</v>
      </c>
    </row>
    <row r="511" spans="1:14">
      <c r="A511" s="79" t="s">
        <v>658</v>
      </c>
      <c r="B511" s="141">
        <f>B509*0.4</f>
        <v>6</v>
      </c>
      <c r="C511" s="141">
        <f>(100-D511)/100</f>
        <v>0.88</v>
      </c>
      <c r="D511" s="141">
        <f>D509*0.4</f>
        <v>12</v>
      </c>
      <c r="E511" s="77">
        <v>0.92</v>
      </c>
      <c r="F511" s="77">
        <v>0.92999999999999994</v>
      </c>
      <c r="G511" s="77">
        <v>0.94</v>
      </c>
      <c r="H511" s="77">
        <v>0.93500000000000005</v>
      </c>
      <c r="I511" s="77">
        <v>0.875</v>
      </c>
      <c r="J511" s="77">
        <v>0.875</v>
      </c>
      <c r="K511" s="77">
        <v>0.86</v>
      </c>
      <c r="L511" s="77">
        <v>0.875</v>
      </c>
    </row>
    <row r="512" spans="1:14">
      <c r="A512" s="79" t="s">
        <v>798</v>
      </c>
      <c r="B512" s="141">
        <f>B509*0.15</f>
        <v>2.25</v>
      </c>
      <c r="C512" s="141">
        <f>(100-D512)/100</f>
        <v>0.95499999999999996</v>
      </c>
      <c r="D512" s="141">
        <f>D509*0.15</f>
        <v>4.5</v>
      </c>
      <c r="E512" s="77">
        <v>0.97599999999999998</v>
      </c>
      <c r="F512" s="77">
        <v>0.97899999999999998</v>
      </c>
      <c r="G512" s="77">
        <v>0.98199999999999998</v>
      </c>
      <c r="H512" s="77">
        <v>0.98050000000000004</v>
      </c>
      <c r="I512" s="77">
        <v>0.96250000000000002</v>
      </c>
      <c r="J512" s="77">
        <v>0.96250000000000002</v>
      </c>
      <c r="K512" s="77">
        <v>0.95799999999999996</v>
      </c>
      <c r="L512" s="77">
        <v>0.96250000000000002</v>
      </c>
    </row>
    <row r="513" spans="1:14">
      <c r="A513" s="79" t="s">
        <v>660</v>
      </c>
      <c r="B513" s="141">
        <f>B509*0.3</f>
        <v>4.5</v>
      </c>
      <c r="C513" s="141">
        <f>(100-D513)/100</f>
        <v>0.91</v>
      </c>
      <c r="D513" s="141">
        <f>D509*0.3</f>
        <v>9</v>
      </c>
      <c r="E513" s="77">
        <v>0.93599999999999994</v>
      </c>
      <c r="F513" s="77">
        <v>0.94399999999999995</v>
      </c>
      <c r="G513" s="77">
        <v>0.95199999999999996</v>
      </c>
      <c r="H513" s="77">
        <v>0.94799999999999995</v>
      </c>
      <c r="I513" s="77">
        <v>0.9</v>
      </c>
      <c r="J513" s="77">
        <v>0.9</v>
      </c>
      <c r="K513" s="77">
        <v>0.88800000000000001</v>
      </c>
      <c r="L513" s="77">
        <v>0.9</v>
      </c>
    </row>
    <row r="514" spans="1:14">
      <c r="A514" s="144" t="s">
        <v>743</v>
      </c>
      <c r="B514" s="142">
        <v>14</v>
      </c>
      <c r="C514" s="142"/>
      <c r="D514" s="142">
        <v>28</v>
      </c>
      <c r="E514" s="81">
        <f t="shared" ref="E514:L514" si="115">1 - (E515) * (E516) * (E517) * (E518)</f>
        <v>0.1755618375000001</v>
      </c>
      <c r="F514" s="81">
        <f t="shared" si="115"/>
        <v>0.15350089534</v>
      </c>
      <c r="G514" s="81">
        <f>1 - (G515) * (G516) * (G517) * (G518)</f>
        <v>0.13103372853999995</v>
      </c>
      <c r="H514" s="81">
        <f t="shared" si="115"/>
        <v>0.14231837184000007</v>
      </c>
      <c r="I514" s="82">
        <f t="shared" si="115"/>
        <v>0.27992968750000002</v>
      </c>
      <c r="J514" s="82">
        <f t="shared" si="115"/>
        <v>0.27992968750000002</v>
      </c>
      <c r="K514" s="82">
        <f t="shared" si="115"/>
        <v>0.30936446464000011</v>
      </c>
      <c r="L514" s="82">
        <f t="shared" si="115"/>
        <v>0.22896640000000001</v>
      </c>
    </row>
    <row r="515" spans="1:14">
      <c r="A515" s="79" t="s">
        <v>657</v>
      </c>
      <c r="B515" s="141">
        <f>B514*0.15</f>
        <v>2.1</v>
      </c>
      <c r="C515" s="141">
        <f>(100-D515)/100</f>
        <v>0.95799999999999996</v>
      </c>
      <c r="D515" s="141">
        <f>D514*0.15</f>
        <v>4.2</v>
      </c>
      <c r="E515" s="77">
        <v>0.97</v>
      </c>
      <c r="F515" s="77">
        <v>0.97399999999999998</v>
      </c>
      <c r="G515" s="77">
        <v>0.97799999999999998</v>
      </c>
      <c r="H515" s="77">
        <v>0.97599999999999998</v>
      </c>
      <c r="I515" s="77">
        <v>0.95</v>
      </c>
      <c r="J515" s="77">
        <v>0.95</v>
      </c>
      <c r="K515" s="77">
        <v>0.94399999999999995</v>
      </c>
      <c r="L515" s="77">
        <v>0.96</v>
      </c>
    </row>
    <row r="516" spans="1:14">
      <c r="A516" s="79" t="s">
        <v>658</v>
      </c>
      <c r="B516" s="141">
        <f>B514*0.4</f>
        <v>5.6000000000000005</v>
      </c>
      <c r="C516" s="141">
        <f>(100-D516)/100</f>
        <v>0.88800000000000001</v>
      </c>
      <c r="D516" s="141">
        <f>D514*0.4</f>
        <v>11.200000000000001</v>
      </c>
      <c r="E516" s="77">
        <v>0.92500000000000004</v>
      </c>
      <c r="F516" s="77">
        <v>0.93500000000000005</v>
      </c>
      <c r="G516" s="77">
        <v>0.94499999999999995</v>
      </c>
      <c r="H516" s="77">
        <v>0.94</v>
      </c>
      <c r="I516" s="77">
        <v>0.875</v>
      </c>
      <c r="J516" s="77">
        <v>0.875</v>
      </c>
      <c r="K516" s="77">
        <v>0.86</v>
      </c>
      <c r="L516" s="77">
        <v>0.9</v>
      </c>
    </row>
    <row r="517" spans="1:14">
      <c r="A517" s="79" t="s">
        <v>798</v>
      </c>
      <c r="B517" s="141">
        <f>B514*0.15</f>
        <v>2.1</v>
      </c>
      <c r="C517" s="141">
        <f>(100-D517)/100</f>
        <v>0.95799999999999996</v>
      </c>
      <c r="D517" s="141">
        <f>D514*0.15</f>
        <v>4.2</v>
      </c>
      <c r="E517" s="77">
        <v>0.97750000000000004</v>
      </c>
      <c r="F517" s="77">
        <v>0.98050000000000004</v>
      </c>
      <c r="G517" s="77">
        <v>0.98350000000000004</v>
      </c>
      <c r="H517" s="77">
        <v>0.98199999999999998</v>
      </c>
      <c r="I517" s="77">
        <v>0.96250000000000002</v>
      </c>
      <c r="J517" s="77">
        <v>0.96250000000000002</v>
      </c>
      <c r="K517" s="77">
        <v>0.95799999999999996</v>
      </c>
      <c r="L517" s="77">
        <v>0.97</v>
      </c>
    </row>
    <row r="518" spans="1:14">
      <c r="A518" s="79" t="s">
        <v>660</v>
      </c>
      <c r="B518" s="141">
        <f>B514*0.3</f>
        <v>4.2</v>
      </c>
      <c r="C518" s="141">
        <f>(100-D518)/100</f>
        <v>0.91599999999999993</v>
      </c>
      <c r="D518" s="141">
        <f>D514*0.3</f>
        <v>8.4</v>
      </c>
      <c r="E518" s="77">
        <v>0.94</v>
      </c>
      <c r="F518" s="77">
        <v>0.94799999999999995</v>
      </c>
      <c r="G518" s="77">
        <v>0.95599999999999996</v>
      </c>
      <c r="H518" s="77">
        <v>0.95199999999999996</v>
      </c>
      <c r="I518" s="77">
        <v>0.9</v>
      </c>
      <c r="J518" s="77">
        <v>0.9</v>
      </c>
      <c r="K518" s="77">
        <v>0.88800000000000001</v>
      </c>
      <c r="L518" s="77">
        <v>0.92</v>
      </c>
    </row>
    <row r="519" spans="1:14">
      <c r="A519" s="55" t="s">
        <v>744</v>
      </c>
      <c r="B519" s="142">
        <v>13</v>
      </c>
      <c r="C519" s="142"/>
      <c r="D519" s="142">
        <v>28</v>
      </c>
      <c r="E519" s="81">
        <f t="shared" ref="E519:L519" si="116">1 - (E520) * (E521) * (E522) * (E523)</f>
        <v>0.16458186304000011</v>
      </c>
      <c r="F519" s="81">
        <f t="shared" si="116"/>
        <v>0.14231837184000007</v>
      </c>
      <c r="G519" s="81">
        <f>1 - (G520) * (G521) * (G522) * (G523)</f>
        <v>0.11964640000000004</v>
      </c>
      <c r="H519" s="81">
        <f t="shared" si="116"/>
        <v>0.13103372853999995</v>
      </c>
      <c r="I519" s="82">
        <f t="shared" si="116"/>
        <v>0.27992968750000002</v>
      </c>
      <c r="J519" s="82">
        <f t="shared" si="116"/>
        <v>0.27992968750000002</v>
      </c>
      <c r="K519" s="82">
        <f t="shared" si="116"/>
        <v>0.30936446464000011</v>
      </c>
      <c r="L519" s="82">
        <f t="shared" si="116"/>
        <v>0.27992968750000002</v>
      </c>
      <c r="N519">
        <v>7</v>
      </c>
    </row>
    <row r="520" spans="1:14">
      <c r="A520" s="79" t="s">
        <v>657</v>
      </c>
      <c r="B520" s="141">
        <f>B519*0.15</f>
        <v>1.95</v>
      </c>
      <c r="C520" s="141">
        <f>(100-D520)/100</f>
        <v>0.95799999999999996</v>
      </c>
      <c r="D520" s="141">
        <f>D519*0.15</f>
        <v>4.2</v>
      </c>
      <c r="E520" s="77">
        <v>0.97199999999999998</v>
      </c>
      <c r="F520" s="77">
        <v>0.97599999999999998</v>
      </c>
      <c r="G520" s="77">
        <v>0.98</v>
      </c>
      <c r="H520" s="77">
        <v>0.97799999999999998</v>
      </c>
      <c r="I520" s="77">
        <v>0.95</v>
      </c>
      <c r="J520" s="77">
        <v>0.95</v>
      </c>
      <c r="K520" s="77">
        <v>0.94399999999999995</v>
      </c>
      <c r="L520" s="77">
        <v>0.95</v>
      </c>
      <c r="N520" s="62">
        <f>1-(N519*0.2)/100</f>
        <v>0.98599999999999999</v>
      </c>
    </row>
    <row r="521" spans="1:14">
      <c r="A521" s="79" t="s">
        <v>658</v>
      </c>
      <c r="B521" s="141">
        <f>B519*0.4</f>
        <v>5.2</v>
      </c>
      <c r="C521" s="141">
        <f>(100-D521)/100</f>
        <v>0.88800000000000001</v>
      </c>
      <c r="D521" s="141">
        <f>D519*0.4</f>
        <v>11.200000000000001</v>
      </c>
      <c r="E521" s="77">
        <v>0.92999999999999994</v>
      </c>
      <c r="F521" s="77">
        <v>0.94</v>
      </c>
      <c r="G521" s="77">
        <v>0.95</v>
      </c>
      <c r="H521" s="77">
        <v>0.94499999999999995</v>
      </c>
      <c r="I521" s="77">
        <v>0.875</v>
      </c>
      <c r="J521" s="77">
        <v>0.875</v>
      </c>
      <c r="K521" s="77">
        <v>0.86</v>
      </c>
      <c r="L521" s="77">
        <v>0.875</v>
      </c>
      <c r="N521" s="62">
        <f>1-(N519*0.5)/100</f>
        <v>0.96499999999999997</v>
      </c>
    </row>
    <row r="522" spans="1:14">
      <c r="A522" s="79" t="s">
        <v>798</v>
      </c>
      <c r="B522" s="141">
        <f>B519*0.15</f>
        <v>1.95</v>
      </c>
      <c r="C522" s="141">
        <f>(100-D522)/100</f>
        <v>0.95799999999999996</v>
      </c>
      <c r="D522" s="141">
        <f>D519*0.15</f>
        <v>4.2</v>
      </c>
      <c r="E522" s="77">
        <v>0.97899999999999998</v>
      </c>
      <c r="F522" s="77">
        <v>0.98199999999999998</v>
      </c>
      <c r="G522" s="77">
        <v>0.98499999999999999</v>
      </c>
      <c r="H522" s="77">
        <v>0.98350000000000004</v>
      </c>
      <c r="I522" s="77">
        <v>0.96250000000000002</v>
      </c>
      <c r="J522" s="77">
        <v>0.96250000000000002</v>
      </c>
      <c r="K522" s="77">
        <v>0.95799999999999996</v>
      </c>
      <c r="L522" s="77">
        <v>0.96250000000000002</v>
      </c>
      <c r="N522" s="62">
        <f>1-(N519*0.15)/100</f>
        <v>0.98950000000000005</v>
      </c>
    </row>
    <row r="523" spans="1:14">
      <c r="A523" s="79" t="s">
        <v>660</v>
      </c>
      <c r="B523" s="141">
        <f>B519*0.3</f>
        <v>3.9</v>
      </c>
      <c r="C523" s="141">
        <f>(100-D523)/100</f>
        <v>0.91599999999999993</v>
      </c>
      <c r="D523" s="141">
        <f>D519*0.3</f>
        <v>8.4</v>
      </c>
      <c r="E523" s="77">
        <v>0.94399999999999995</v>
      </c>
      <c r="F523" s="77">
        <v>0.95199999999999996</v>
      </c>
      <c r="G523" s="77">
        <v>0.96</v>
      </c>
      <c r="H523" s="77">
        <v>0.95599999999999996</v>
      </c>
      <c r="I523" s="77">
        <v>0.9</v>
      </c>
      <c r="J523" s="77">
        <v>0.9</v>
      </c>
      <c r="K523" s="77">
        <v>0.88800000000000001</v>
      </c>
      <c r="L523" s="77">
        <v>0.9</v>
      </c>
      <c r="N523" s="62">
        <f>1-(N519*0.4)/100</f>
        <v>0.97199999999999998</v>
      </c>
    </row>
    <row r="524" spans="1:14">
      <c r="A524" s="55" t="s">
        <v>745</v>
      </c>
      <c r="B524" s="142">
        <v>13</v>
      </c>
      <c r="C524" s="142"/>
      <c r="D524" s="142">
        <v>28</v>
      </c>
      <c r="E524" s="81">
        <f t="shared" ref="E524:L524" si="117">1 - (E525) * (E526) * (E527) * (E528)</f>
        <v>0.16458186304000011</v>
      </c>
      <c r="F524" s="81">
        <f t="shared" si="117"/>
        <v>0.14231837184000007</v>
      </c>
      <c r="G524" s="81">
        <f>1 - (G525) * (G526) * (G527) * (G528)</f>
        <v>0.11964640000000004</v>
      </c>
      <c r="H524" s="81">
        <f t="shared" si="117"/>
        <v>0.13103372853999995</v>
      </c>
      <c r="I524" s="82">
        <f t="shared" si="117"/>
        <v>0.37480633750000003</v>
      </c>
      <c r="J524" s="82">
        <f t="shared" si="117"/>
        <v>0.37480633750000003</v>
      </c>
      <c r="K524" s="82">
        <f t="shared" si="117"/>
        <v>0.37480633750000003</v>
      </c>
      <c r="L524" s="82">
        <f t="shared" si="117"/>
        <v>0.27992968750000002</v>
      </c>
    </row>
    <row r="525" spans="1:14">
      <c r="A525" s="79" t="s">
        <v>657</v>
      </c>
      <c r="B525" s="141">
        <f>B524*0.15</f>
        <v>1.95</v>
      </c>
      <c r="C525" s="141">
        <f>(100-D525)/100</f>
        <v>0.95799999999999996</v>
      </c>
      <c r="D525" s="141">
        <f>D524*0.15</f>
        <v>4.2</v>
      </c>
      <c r="E525" s="77">
        <v>0.97199999999999998</v>
      </c>
      <c r="F525" s="77">
        <v>0.97599999999999998</v>
      </c>
      <c r="G525" s="77">
        <v>0.98</v>
      </c>
      <c r="H525" s="77">
        <v>0.97799999999999998</v>
      </c>
      <c r="I525" s="77">
        <v>0.93</v>
      </c>
      <c r="J525" s="77">
        <v>0.93</v>
      </c>
      <c r="K525" s="77">
        <v>0.93</v>
      </c>
      <c r="L525" s="77">
        <v>0.95</v>
      </c>
    </row>
    <row r="526" spans="1:14">
      <c r="A526" s="79" t="s">
        <v>658</v>
      </c>
      <c r="B526" s="141">
        <f>B524*0.4</f>
        <v>5.2</v>
      </c>
      <c r="C526" s="141">
        <f>(100-D526)/100</f>
        <v>0.88800000000000001</v>
      </c>
      <c r="D526" s="141">
        <f>D524*0.4</f>
        <v>11.200000000000001</v>
      </c>
      <c r="E526" s="77">
        <v>0.92999999999999994</v>
      </c>
      <c r="F526" s="77">
        <v>0.94</v>
      </c>
      <c r="G526" s="77">
        <v>0.95</v>
      </c>
      <c r="H526" s="77">
        <v>0.94499999999999995</v>
      </c>
      <c r="I526" s="77">
        <v>0.82499999999999996</v>
      </c>
      <c r="J526" s="77">
        <v>0.82499999999999996</v>
      </c>
      <c r="K526" s="77">
        <v>0.82499999999999996</v>
      </c>
      <c r="L526" s="77">
        <v>0.875</v>
      </c>
    </row>
    <row r="527" spans="1:14">
      <c r="A527" s="79" t="s">
        <v>798</v>
      </c>
      <c r="B527" s="141">
        <f>B524*0.15</f>
        <v>1.95</v>
      </c>
      <c r="C527" s="141">
        <f>(100-D527)/100</f>
        <v>0.95799999999999996</v>
      </c>
      <c r="D527" s="141">
        <f>D524*0.15</f>
        <v>4.2</v>
      </c>
      <c r="E527" s="77">
        <v>0.97899999999999998</v>
      </c>
      <c r="F527" s="77">
        <v>0.98199999999999998</v>
      </c>
      <c r="G527" s="77">
        <v>0.98499999999999999</v>
      </c>
      <c r="H527" s="77">
        <v>0.98350000000000004</v>
      </c>
      <c r="I527" s="77">
        <v>0.94750000000000001</v>
      </c>
      <c r="J527" s="77">
        <v>0.94750000000000001</v>
      </c>
      <c r="K527" s="77">
        <v>0.94750000000000001</v>
      </c>
      <c r="L527" s="77">
        <v>0.96250000000000002</v>
      </c>
    </row>
    <row r="528" spans="1:14">
      <c r="A528" s="79" t="s">
        <v>660</v>
      </c>
      <c r="B528" s="141">
        <f>B524*0.3</f>
        <v>3.9</v>
      </c>
      <c r="C528" s="141">
        <f>(100-D528)/100</f>
        <v>0.91599999999999993</v>
      </c>
      <c r="D528" s="141">
        <f>D524*0.3</f>
        <v>8.4</v>
      </c>
      <c r="E528" s="77">
        <v>0.94399999999999995</v>
      </c>
      <c r="F528" s="77">
        <v>0.95199999999999996</v>
      </c>
      <c r="G528" s="77">
        <v>0.96</v>
      </c>
      <c r="H528" s="77">
        <v>0.95599999999999996</v>
      </c>
      <c r="I528" s="77">
        <v>0.86</v>
      </c>
      <c r="J528" s="77">
        <v>0.86</v>
      </c>
      <c r="K528" s="77">
        <v>0.86</v>
      </c>
      <c r="L528" s="77">
        <v>0.9</v>
      </c>
    </row>
    <row r="529" spans="1:12">
      <c r="A529" s="144" t="s">
        <v>746</v>
      </c>
      <c r="B529" s="142">
        <v>12</v>
      </c>
      <c r="C529" s="142"/>
      <c r="D529" s="142">
        <v>25</v>
      </c>
      <c r="E529" s="81">
        <f t="shared" ref="E529:L529" si="118">1 - (E530) * (E531)</f>
        <v>8.931E-2</v>
      </c>
      <c r="F529" s="81">
        <f t="shared" si="118"/>
        <v>7.5790000000000024E-2</v>
      </c>
      <c r="G529" s="81">
        <f t="shared" si="118"/>
        <v>6.2190000000000079E-2</v>
      </c>
      <c r="H529" s="81">
        <f t="shared" si="118"/>
        <v>6.9000000000000061E-2</v>
      </c>
      <c r="I529" s="82">
        <f t="shared" si="118"/>
        <v>0.16875000000000007</v>
      </c>
      <c r="J529" s="82">
        <f t="shared" si="118"/>
        <v>0.16875000000000007</v>
      </c>
      <c r="K529" s="82">
        <f t="shared" si="118"/>
        <v>0.13600000000000001</v>
      </c>
      <c r="L529" s="82">
        <f t="shared" si="118"/>
        <v>0.13600000000000001</v>
      </c>
    </row>
    <row r="530" spans="1:12">
      <c r="A530" s="79" t="s">
        <v>657</v>
      </c>
      <c r="B530" s="141">
        <f>B529*0.15</f>
        <v>1.7999999999999998</v>
      </c>
      <c r="C530" s="141">
        <f>(100-D530)/100</f>
        <v>0.96250000000000002</v>
      </c>
      <c r="D530" s="141">
        <f>D529*0.15</f>
        <v>3.75</v>
      </c>
      <c r="E530" s="77">
        <v>0.97399999999999998</v>
      </c>
      <c r="F530" s="77">
        <v>0.97799999999999998</v>
      </c>
      <c r="G530" s="77">
        <v>0.98199999999999998</v>
      </c>
      <c r="H530" s="77">
        <v>0.98</v>
      </c>
      <c r="I530" s="77">
        <v>0.95</v>
      </c>
      <c r="J530" s="77">
        <v>0.95</v>
      </c>
      <c r="K530" s="77">
        <v>0.96</v>
      </c>
      <c r="L530" s="77">
        <v>0.96</v>
      </c>
    </row>
    <row r="531" spans="1:12">
      <c r="A531" s="79" t="s">
        <v>658</v>
      </c>
      <c r="B531" s="141">
        <f>B529*0.4</f>
        <v>4.8000000000000007</v>
      </c>
      <c r="C531" s="141">
        <f>(100-D531)/100</f>
        <v>0.9</v>
      </c>
      <c r="D531" s="141">
        <f>D529*0.4</f>
        <v>10</v>
      </c>
      <c r="E531" s="77">
        <v>0.93500000000000005</v>
      </c>
      <c r="F531" s="77">
        <v>0.94499999999999995</v>
      </c>
      <c r="G531" s="77">
        <v>0.95499999999999996</v>
      </c>
      <c r="H531" s="77">
        <v>0.95</v>
      </c>
      <c r="I531" s="77">
        <v>0.875</v>
      </c>
      <c r="J531" s="77">
        <v>0.875</v>
      </c>
      <c r="K531" s="77">
        <v>0.9</v>
      </c>
      <c r="L531" s="77">
        <v>0.9</v>
      </c>
    </row>
    <row r="532" spans="1:12">
      <c r="A532" s="55" t="s">
        <v>747</v>
      </c>
      <c r="B532" s="142">
        <v>12</v>
      </c>
      <c r="C532" s="142"/>
      <c r="D532" s="142">
        <v>25</v>
      </c>
      <c r="E532" s="81">
        <f t="shared" ref="E532:L532" si="119">1 - (E533) * (E534) * (E535) * (E536)</f>
        <v>0.15350089534</v>
      </c>
      <c r="F532" s="81">
        <f t="shared" si="119"/>
        <v>0.13103372853999995</v>
      </c>
      <c r="G532" s="81">
        <f>1 - (G533) * (G534) * (G535) * (G536)</f>
        <v>0.10815581934000007</v>
      </c>
      <c r="H532" s="81">
        <f t="shared" si="119"/>
        <v>0.11964640000000004</v>
      </c>
      <c r="I532" s="82">
        <f t="shared" si="119"/>
        <v>0.35656423374000001</v>
      </c>
      <c r="J532" s="82">
        <f t="shared" si="119"/>
        <v>0.37480633750000003</v>
      </c>
      <c r="K532" s="82">
        <f t="shared" si="119"/>
        <v>0.37480633750000003</v>
      </c>
      <c r="L532" s="82">
        <f t="shared" si="119"/>
        <v>0.35656423374000001</v>
      </c>
    </row>
    <row r="533" spans="1:12">
      <c r="A533" s="79" t="s">
        <v>657</v>
      </c>
      <c r="B533" s="141">
        <f>B532*0.15</f>
        <v>1.7999999999999998</v>
      </c>
      <c r="C533" s="141">
        <f>(100-D533)/100</f>
        <v>0.96250000000000002</v>
      </c>
      <c r="D533" s="141">
        <f>D532*0.15</f>
        <v>3.75</v>
      </c>
      <c r="E533" s="77">
        <v>0.97399999999999998</v>
      </c>
      <c r="F533" s="77">
        <v>0.97799999999999998</v>
      </c>
      <c r="G533" s="77">
        <v>0.98199999999999998</v>
      </c>
      <c r="H533" s="77">
        <v>0.98</v>
      </c>
      <c r="I533" s="77">
        <v>0.93400000000000005</v>
      </c>
      <c r="J533" s="77">
        <v>0.93</v>
      </c>
      <c r="K533" s="77">
        <v>0.93</v>
      </c>
      <c r="L533" s="77">
        <v>0.93400000000000005</v>
      </c>
    </row>
    <row r="534" spans="1:12">
      <c r="A534" s="79" t="s">
        <v>658</v>
      </c>
      <c r="B534" s="141">
        <f>B532*0.4</f>
        <v>4.8000000000000007</v>
      </c>
      <c r="C534" s="141">
        <f>(100-D534)/100</f>
        <v>0.9</v>
      </c>
      <c r="D534" s="141">
        <f>D532*0.4</f>
        <v>10</v>
      </c>
      <c r="E534" s="77">
        <v>0.93500000000000005</v>
      </c>
      <c r="F534" s="77">
        <v>0.94499999999999995</v>
      </c>
      <c r="G534" s="77">
        <v>0.95499999999999996</v>
      </c>
      <c r="H534" s="77">
        <v>0.95</v>
      </c>
      <c r="I534" s="77">
        <v>0.83499999999999996</v>
      </c>
      <c r="J534" s="77">
        <v>0.82499999999999996</v>
      </c>
      <c r="K534" s="77">
        <v>0.82499999999999996</v>
      </c>
      <c r="L534" s="77">
        <v>0.83499999999999996</v>
      </c>
    </row>
    <row r="535" spans="1:12">
      <c r="A535" s="79" t="s">
        <v>798</v>
      </c>
      <c r="B535" s="141">
        <f>B532*0.15</f>
        <v>1.7999999999999998</v>
      </c>
      <c r="C535" s="141">
        <f>(100-D535)/100</f>
        <v>0.96250000000000002</v>
      </c>
      <c r="D535" s="141">
        <f>D532*0.15</f>
        <v>3.75</v>
      </c>
      <c r="E535" s="77">
        <v>0.98050000000000004</v>
      </c>
      <c r="F535" s="77">
        <v>0.98350000000000004</v>
      </c>
      <c r="G535" s="77">
        <v>0.98650000000000004</v>
      </c>
      <c r="H535" s="77">
        <v>0.98499999999999999</v>
      </c>
      <c r="I535" s="77">
        <v>0.95050000000000001</v>
      </c>
      <c r="J535" s="77">
        <v>0.94750000000000001</v>
      </c>
      <c r="K535" s="77">
        <v>0.94750000000000001</v>
      </c>
      <c r="L535" s="77">
        <v>0.95050000000000001</v>
      </c>
    </row>
    <row r="536" spans="1:12">
      <c r="A536" s="79" t="s">
        <v>660</v>
      </c>
      <c r="B536" s="141">
        <f>B532*0.3</f>
        <v>3.5999999999999996</v>
      </c>
      <c r="C536" s="141">
        <f>(100-D536)/100</f>
        <v>0.92500000000000004</v>
      </c>
      <c r="D536" s="141">
        <f>D532*0.3</f>
        <v>7.5</v>
      </c>
      <c r="E536" s="77">
        <v>0.94799999999999995</v>
      </c>
      <c r="F536" s="77">
        <v>0.95599999999999996</v>
      </c>
      <c r="G536" s="77">
        <v>0.96399999999999997</v>
      </c>
      <c r="H536" s="77">
        <v>0.96</v>
      </c>
      <c r="I536" s="77">
        <v>0.86799999999999999</v>
      </c>
      <c r="J536" s="77">
        <v>0.86</v>
      </c>
      <c r="K536" s="77">
        <v>0.86</v>
      </c>
      <c r="L536" s="77">
        <v>0.86799999999999999</v>
      </c>
    </row>
    <row r="537" spans="1:12">
      <c r="A537" s="55" t="s">
        <v>748</v>
      </c>
      <c r="B537" s="142">
        <v>11</v>
      </c>
      <c r="C537" s="142"/>
      <c r="D537" s="142">
        <v>25</v>
      </c>
      <c r="E537" s="81">
        <f t="shared" ref="E537:L537" si="120">1 - (E538) * (E539) * (E540) * (E541)</f>
        <v>0.14231837184000007</v>
      </c>
      <c r="F537" s="81">
        <f t="shared" si="120"/>
        <v>0.11964640000000004</v>
      </c>
      <c r="G537" s="81">
        <f>1 - (G538) * (G539) * (G540) * (G541)</f>
        <v>9.6561418240000085E-2</v>
      </c>
      <c r="H537" s="81">
        <f t="shared" si="120"/>
        <v>0.10815581934000007</v>
      </c>
      <c r="I537" s="82">
        <f t="shared" si="120"/>
        <v>0.30936446464000011</v>
      </c>
      <c r="J537" s="82">
        <f t="shared" si="120"/>
        <v>0.37480633750000003</v>
      </c>
      <c r="K537" s="82">
        <f t="shared" si="120"/>
        <v>0.27992968750000002</v>
      </c>
      <c r="L537" s="82">
        <f t="shared" si="120"/>
        <v>0.37480633750000003</v>
      </c>
    </row>
    <row r="538" spans="1:12">
      <c r="A538" s="79" t="s">
        <v>657</v>
      </c>
      <c r="B538" s="141">
        <f>B537*0.15</f>
        <v>1.65</v>
      </c>
      <c r="C538" s="141">
        <f>(100-D538)/100</f>
        <v>0.96250000000000002</v>
      </c>
      <c r="D538" s="141">
        <f>D537*0.15</f>
        <v>3.75</v>
      </c>
      <c r="E538" s="77">
        <v>0.97599999999999998</v>
      </c>
      <c r="F538" s="77">
        <v>0.98</v>
      </c>
      <c r="G538" s="77">
        <v>0.98399999999999999</v>
      </c>
      <c r="H538" s="77">
        <v>0.98199999999999998</v>
      </c>
      <c r="I538" s="77">
        <v>0.94399999999999995</v>
      </c>
      <c r="J538" s="77">
        <v>0.93</v>
      </c>
      <c r="K538" s="77">
        <v>0.95</v>
      </c>
      <c r="L538" s="77">
        <v>0.93</v>
      </c>
    </row>
    <row r="539" spans="1:12">
      <c r="A539" s="79" t="s">
        <v>658</v>
      </c>
      <c r="B539" s="141">
        <f>B537*0.4</f>
        <v>4.4000000000000004</v>
      </c>
      <c r="C539" s="141">
        <f>(100-D539)/100</f>
        <v>0.9</v>
      </c>
      <c r="D539" s="141">
        <f>D537*0.4</f>
        <v>10</v>
      </c>
      <c r="E539" s="77">
        <v>0.94</v>
      </c>
      <c r="F539" s="77">
        <v>0.95</v>
      </c>
      <c r="G539" s="77">
        <v>0.96</v>
      </c>
      <c r="H539" s="77">
        <v>0.95499999999999996</v>
      </c>
      <c r="I539" s="77">
        <v>0.86</v>
      </c>
      <c r="J539" s="77">
        <v>0.82499999999999996</v>
      </c>
      <c r="K539" s="77">
        <v>0.875</v>
      </c>
      <c r="L539" s="77">
        <v>0.82499999999999996</v>
      </c>
    </row>
    <row r="540" spans="1:12">
      <c r="A540" s="79" t="s">
        <v>798</v>
      </c>
      <c r="B540" s="141">
        <f>B537*0.15</f>
        <v>1.65</v>
      </c>
      <c r="C540" s="141">
        <f>(100-D540)/100</f>
        <v>0.96250000000000002</v>
      </c>
      <c r="D540" s="141">
        <f>D537*0.15</f>
        <v>3.75</v>
      </c>
      <c r="E540" s="77">
        <v>0.98199999999999998</v>
      </c>
      <c r="F540" s="77">
        <v>0.98499999999999999</v>
      </c>
      <c r="G540" s="77">
        <v>0.98799999999999999</v>
      </c>
      <c r="H540" s="77">
        <v>0.98650000000000004</v>
      </c>
      <c r="I540" s="77">
        <v>0.95799999999999996</v>
      </c>
      <c r="J540" s="77">
        <v>0.94750000000000001</v>
      </c>
      <c r="K540" s="77">
        <v>0.96250000000000002</v>
      </c>
      <c r="L540" s="77">
        <v>0.94750000000000001</v>
      </c>
    </row>
    <row r="541" spans="1:12">
      <c r="A541" s="79" t="s">
        <v>660</v>
      </c>
      <c r="B541" s="141">
        <f>B537*0.3</f>
        <v>3.3</v>
      </c>
      <c r="C541" s="141">
        <f>(100-D541)/100</f>
        <v>0.92500000000000004</v>
      </c>
      <c r="D541" s="141">
        <f>D537*0.3</f>
        <v>7.5</v>
      </c>
      <c r="E541" s="77">
        <v>0.95199999999999996</v>
      </c>
      <c r="F541" s="77">
        <v>0.96</v>
      </c>
      <c r="G541" s="77">
        <v>0.96799999999999997</v>
      </c>
      <c r="H541" s="77">
        <v>0.96399999999999997</v>
      </c>
      <c r="I541" s="77">
        <v>0.88800000000000001</v>
      </c>
      <c r="J541" s="77">
        <v>0.86</v>
      </c>
      <c r="K541" s="77">
        <v>0.9</v>
      </c>
      <c r="L541" s="77">
        <v>0.86</v>
      </c>
    </row>
    <row r="542" spans="1:12">
      <c r="A542" s="55" t="s">
        <v>985</v>
      </c>
      <c r="B542" s="142">
        <v>11</v>
      </c>
      <c r="C542" s="142"/>
      <c r="D542" s="142">
        <v>25</v>
      </c>
      <c r="E542" s="81">
        <f t="shared" ref="E542:H544" si="121">1 - (E543)</f>
        <v>2.4000000000000021E-2</v>
      </c>
      <c r="F542" s="81">
        <f t="shared" si="121"/>
        <v>2.0000000000000018E-2</v>
      </c>
      <c r="G542" s="81">
        <f t="shared" si="121"/>
        <v>1.6000000000000014E-2</v>
      </c>
      <c r="H542" s="81">
        <f t="shared" si="121"/>
        <v>1.8000000000000016E-2</v>
      </c>
      <c r="I542" s="82">
        <f t="shared" ref="I542:L544" si="122">1 - (I543)</f>
        <v>6.9999999999999951E-2</v>
      </c>
      <c r="J542" s="82">
        <f t="shared" si="122"/>
        <v>5.600000000000005E-2</v>
      </c>
      <c r="K542" s="82">
        <f t="shared" si="122"/>
        <v>6.9999999999999951E-2</v>
      </c>
      <c r="L542" s="82">
        <f t="shared" si="122"/>
        <v>6.9999999999999951E-2</v>
      </c>
    </row>
    <row r="543" spans="1:12">
      <c r="A543" s="79" t="s">
        <v>657</v>
      </c>
      <c r="B543" s="141">
        <f>B542*0.15</f>
        <v>1.65</v>
      </c>
      <c r="C543" s="141">
        <f>(100-D543)/100</f>
        <v>0.96250000000000002</v>
      </c>
      <c r="D543" s="141">
        <f>D542*0.15</f>
        <v>3.75</v>
      </c>
      <c r="E543" s="77">
        <v>0.97599999999999998</v>
      </c>
      <c r="F543" s="77">
        <v>0.98</v>
      </c>
      <c r="G543" s="77">
        <v>0.98399999999999999</v>
      </c>
      <c r="H543" s="77">
        <v>0.98199999999999998</v>
      </c>
      <c r="I543" s="77">
        <v>0.93</v>
      </c>
      <c r="J543" s="77">
        <v>0.94399999999999995</v>
      </c>
      <c r="K543" s="77">
        <v>0.93</v>
      </c>
      <c r="L543" s="77">
        <v>0.93</v>
      </c>
    </row>
    <row r="544" spans="1:12">
      <c r="A544" s="55" t="s">
        <v>964</v>
      </c>
      <c r="B544" s="142">
        <v>11</v>
      </c>
      <c r="C544" s="142"/>
      <c r="D544" s="142">
        <v>25</v>
      </c>
      <c r="E544" s="81">
        <f t="shared" si="121"/>
        <v>2.4000000000000021E-2</v>
      </c>
      <c r="F544" s="81">
        <f t="shared" si="121"/>
        <v>2.0000000000000018E-2</v>
      </c>
      <c r="G544" s="81">
        <f t="shared" si="121"/>
        <v>1.6000000000000014E-2</v>
      </c>
      <c r="H544" s="81">
        <f t="shared" si="121"/>
        <v>1.8000000000000016E-2</v>
      </c>
      <c r="I544" s="82">
        <f t="shared" si="122"/>
        <v>6.9999999999999951E-2</v>
      </c>
      <c r="J544" s="82">
        <f t="shared" si="122"/>
        <v>5.600000000000005E-2</v>
      </c>
      <c r="K544" s="82">
        <f t="shared" si="122"/>
        <v>6.9999999999999951E-2</v>
      </c>
      <c r="L544" s="82">
        <f t="shared" si="122"/>
        <v>6.9999999999999951E-2</v>
      </c>
    </row>
    <row r="545" spans="1:12">
      <c r="A545" s="79" t="s">
        <v>657</v>
      </c>
      <c r="B545" s="141">
        <f>B544*0.15</f>
        <v>1.65</v>
      </c>
      <c r="C545" s="141">
        <f>(100-D545)/100</f>
        <v>0.96250000000000002</v>
      </c>
      <c r="D545" s="141">
        <f>D544*0.15</f>
        <v>3.75</v>
      </c>
      <c r="E545" s="77">
        <v>0.97599999999999998</v>
      </c>
      <c r="F545" s="77">
        <v>0.98</v>
      </c>
      <c r="G545" s="77">
        <v>0.98399999999999999</v>
      </c>
      <c r="H545" s="77">
        <v>0.98199999999999998</v>
      </c>
      <c r="I545" s="77">
        <v>0.93</v>
      </c>
      <c r="J545" s="77">
        <v>0.94399999999999995</v>
      </c>
      <c r="K545" s="77">
        <v>0.93</v>
      </c>
      <c r="L545" s="77">
        <v>0.93</v>
      </c>
    </row>
    <row r="546" spans="1:12">
      <c r="A546" s="144" t="s">
        <v>749</v>
      </c>
      <c r="B546" s="142">
        <v>11</v>
      </c>
      <c r="C546" s="142"/>
      <c r="D546" s="142">
        <v>25</v>
      </c>
      <c r="E546" s="81">
        <f t="shared" ref="E546:L546" si="123">1 - (E547) * (E548) * (E549) * (E550)</f>
        <v>0.14231837184000007</v>
      </c>
      <c r="F546" s="81">
        <f t="shared" si="123"/>
        <v>0.11964640000000004</v>
      </c>
      <c r="G546" s="81">
        <f>1 - (G547) * (G548) * (G549) * (G550)</f>
        <v>9.6561418240000085E-2</v>
      </c>
      <c r="H546" s="81">
        <f t="shared" si="123"/>
        <v>0.10815581934000007</v>
      </c>
      <c r="I546" s="82">
        <f t="shared" si="123"/>
        <v>0.37480633750000003</v>
      </c>
      <c r="J546" s="82">
        <f t="shared" si="123"/>
        <v>0.35656423374000001</v>
      </c>
      <c r="K546" s="82">
        <f t="shared" si="123"/>
        <v>0.37480633750000003</v>
      </c>
      <c r="L546" s="82">
        <f t="shared" si="123"/>
        <v>0.37480633750000003</v>
      </c>
    </row>
    <row r="547" spans="1:12">
      <c r="A547" s="79" t="s">
        <v>657</v>
      </c>
      <c r="B547" s="141">
        <f>B546*0.15</f>
        <v>1.65</v>
      </c>
      <c r="C547" s="141">
        <f>(100-D547)/100</f>
        <v>0.96250000000000002</v>
      </c>
      <c r="D547" s="141">
        <f>D546*0.15</f>
        <v>3.75</v>
      </c>
      <c r="E547" s="77">
        <v>0.97599999999999998</v>
      </c>
      <c r="F547" s="77">
        <v>0.98</v>
      </c>
      <c r="G547" s="77">
        <v>0.98399999999999999</v>
      </c>
      <c r="H547" s="77">
        <v>0.98199999999999998</v>
      </c>
      <c r="I547" s="77">
        <v>0.93</v>
      </c>
      <c r="J547" s="77">
        <v>0.93400000000000005</v>
      </c>
      <c r="K547" s="77">
        <v>0.93</v>
      </c>
      <c r="L547" s="77">
        <v>0.93</v>
      </c>
    </row>
    <row r="548" spans="1:12">
      <c r="A548" s="79" t="s">
        <v>658</v>
      </c>
      <c r="B548" s="141">
        <f>B546*0.4</f>
        <v>4.4000000000000004</v>
      </c>
      <c r="C548" s="141">
        <f>(100-D548)/100</f>
        <v>0.9</v>
      </c>
      <c r="D548" s="141">
        <f>D546*0.4</f>
        <v>10</v>
      </c>
      <c r="E548" s="77">
        <v>0.94</v>
      </c>
      <c r="F548" s="77">
        <v>0.95</v>
      </c>
      <c r="G548" s="77">
        <v>0.96</v>
      </c>
      <c r="H548" s="77">
        <v>0.95499999999999996</v>
      </c>
      <c r="I548" s="77">
        <v>0.82499999999999996</v>
      </c>
      <c r="J548" s="77">
        <v>0.83499999999999996</v>
      </c>
      <c r="K548" s="77">
        <v>0.82499999999999996</v>
      </c>
      <c r="L548" s="77">
        <v>0.82499999999999996</v>
      </c>
    </row>
    <row r="549" spans="1:12">
      <c r="A549" s="79" t="s">
        <v>798</v>
      </c>
      <c r="B549" s="141">
        <f>B546*0.15</f>
        <v>1.65</v>
      </c>
      <c r="C549" s="141">
        <f>(100-D549)/100</f>
        <v>0.96250000000000002</v>
      </c>
      <c r="D549" s="141">
        <f>D546*0.15</f>
        <v>3.75</v>
      </c>
      <c r="E549" s="77">
        <v>0.98199999999999998</v>
      </c>
      <c r="F549" s="77">
        <v>0.98499999999999999</v>
      </c>
      <c r="G549" s="77">
        <v>0.98799999999999999</v>
      </c>
      <c r="H549" s="77">
        <v>0.98650000000000004</v>
      </c>
      <c r="I549" s="77">
        <v>0.94750000000000001</v>
      </c>
      <c r="J549" s="77">
        <v>0.95050000000000001</v>
      </c>
      <c r="K549" s="77">
        <v>0.94750000000000001</v>
      </c>
      <c r="L549" s="77">
        <v>0.94750000000000001</v>
      </c>
    </row>
    <row r="550" spans="1:12">
      <c r="A550" s="79" t="s">
        <v>660</v>
      </c>
      <c r="B550" s="141">
        <f>B546*0.3</f>
        <v>3.3</v>
      </c>
      <c r="C550" s="141">
        <f>(100-D550)/100</f>
        <v>0.92500000000000004</v>
      </c>
      <c r="D550" s="141">
        <f>D546*0.3</f>
        <v>7.5</v>
      </c>
      <c r="E550" s="77">
        <v>0.95199999999999996</v>
      </c>
      <c r="F550" s="77">
        <v>0.96</v>
      </c>
      <c r="G550" s="77">
        <v>0.96799999999999997</v>
      </c>
      <c r="H550" s="77">
        <v>0.96399999999999997</v>
      </c>
      <c r="I550" s="77">
        <v>0.86</v>
      </c>
      <c r="J550" s="77">
        <v>0.86799999999999999</v>
      </c>
      <c r="K550" s="77">
        <v>0.86</v>
      </c>
      <c r="L550" s="77">
        <v>0.86</v>
      </c>
    </row>
    <row r="551" spans="1:12">
      <c r="A551" s="55" t="s">
        <v>864</v>
      </c>
      <c r="B551" s="142">
        <v>11</v>
      </c>
      <c r="C551" s="142"/>
      <c r="D551" s="142">
        <v>25</v>
      </c>
      <c r="E551" s="81">
        <f t="shared" ref="E551:L551" si="124">1 - (E552) * (E553) * (E554) * (E555)</f>
        <v>0.14231837184000007</v>
      </c>
      <c r="F551" s="81">
        <f t="shared" si="124"/>
        <v>0.11964640000000004</v>
      </c>
      <c r="G551" s="81">
        <f t="shared" si="124"/>
        <v>9.6561418240000085E-2</v>
      </c>
      <c r="H551" s="81">
        <f t="shared" si="124"/>
        <v>0.10815581934000007</v>
      </c>
      <c r="I551" s="82">
        <f t="shared" si="124"/>
        <v>0.37480633750000003</v>
      </c>
      <c r="J551" s="82">
        <f t="shared" si="124"/>
        <v>0.27992968750000002</v>
      </c>
      <c r="K551" s="82">
        <f t="shared" si="124"/>
        <v>0.37480633750000003</v>
      </c>
      <c r="L551" s="82">
        <f t="shared" si="124"/>
        <v>0.50049999999999994</v>
      </c>
    </row>
    <row r="552" spans="1:12">
      <c r="A552" s="79" t="s">
        <v>657</v>
      </c>
      <c r="B552" s="141">
        <f>B551*0.15</f>
        <v>1.65</v>
      </c>
      <c r="C552" s="141">
        <f>(100-D552)/100</f>
        <v>0.96250000000000002</v>
      </c>
      <c r="D552" s="141">
        <f>D551*0.15</f>
        <v>3.75</v>
      </c>
      <c r="E552" s="77">
        <v>0.97599999999999998</v>
      </c>
      <c r="F552" s="77">
        <v>0.98</v>
      </c>
      <c r="G552" s="77">
        <v>0.98399999999999999</v>
      </c>
      <c r="H552" s="77">
        <v>0.98199999999999998</v>
      </c>
      <c r="I552" s="77">
        <v>0.93</v>
      </c>
      <c r="J552" s="77">
        <v>0.95</v>
      </c>
      <c r="K552" s="77">
        <v>0.93</v>
      </c>
      <c r="L552" s="77">
        <v>0.9</v>
      </c>
    </row>
    <row r="553" spans="1:12">
      <c r="A553" s="79" t="s">
        <v>658</v>
      </c>
      <c r="B553" s="141">
        <f>B551*0.4</f>
        <v>4.4000000000000004</v>
      </c>
      <c r="C553" s="141">
        <f>(100-D553)/100</f>
        <v>0.9</v>
      </c>
      <c r="D553" s="141">
        <f>D551*0.4</f>
        <v>10</v>
      </c>
      <c r="E553" s="77">
        <v>0.94</v>
      </c>
      <c r="F553" s="77">
        <v>0.95</v>
      </c>
      <c r="G553" s="77">
        <v>0.96</v>
      </c>
      <c r="H553" s="77">
        <v>0.95499999999999996</v>
      </c>
      <c r="I553" s="77">
        <v>0.82499999999999996</v>
      </c>
      <c r="J553" s="77">
        <v>0.875</v>
      </c>
      <c r="K553" s="77">
        <v>0.82499999999999996</v>
      </c>
      <c r="L553" s="77">
        <v>0.75</v>
      </c>
    </row>
    <row r="554" spans="1:12">
      <c r="A554" s="79" t="s">
        <v>798</v>
      </c>
      <c r="B554" s="141">
        <f>B551*0.15</f>
        <v>1.65</v>
      </c>
      <c r="C554" s="141">
        <f>(100-D554)/100</f>
        <v>0.96250000000000002</v>
      </c>
      <c r="D554" s="141">
        <f>D551*0.15</f>
        <v>3.75</v>
      </c>
      <c r="E554" s="77">
        <v>0.98199999999999998</v>
      </c>
      <c r="F554" s="77">
        <v>0.98499999999999999</v>
      </c>
      <c r="G554" s="77">
        <v>0.98799999999999999</v>
      </c>
      <c r="H554" s="77">
        <v>0.98650000000000004</v>
      </c>
      <c r="I554" s="77">
        <v>0.94750000000000001</v>
      </c>
      <c r="J554" s="77">
        <v>0.96250000000000002</v>
      </c>
      <c r="K554" s="77">
        <v>0.94750000000000001</v>
      </c>
      <c r="L554" s="77">
        <v>0.92500000000000004</v>
      </c>
    </row>
    <row r="555" spans="1:12">
      <c r="A555" s="79" t="s">
        <v>660</v>
      </c>
      <c r="B555" s="141">
        <f>B551*0.3</f>
        <v>3.3</v>
      </c>
      <c r="C555" s="141">
        <f>(100-D555)/100</f>
        <v>0.92500000000000004</v>
      </c>
      <c r="D555" s="141">
        <f>D551*0.3</f>
        <v>7.5</v>
      </c>
      <c r="E555" s="77">
        <v>0.95199999999999996</v>
      </c>
      <c r="F555" s="77">
        <v>0.96</v>
      </c>
      <c r="G555" s="77">
        <v>0.96799999999999997</v>
      </c>
      <c r="H555" s="77">
        <v>0.96399999999999997</v>
      </c>
      <c r="I555" s="77">
        <v>0.86</v>
      </c>
      <c r="J555" s="77">
        <v>0.9</v>
      </c>
      <c r="K555" s="77">
        <v>0.86</v>
      </c>
      <c r="L555" s="77">
        <v>0.8</v>
      </c>
    </row>
    <row r="556" spans="1:12">
      <c r="A556" s="55" t="s">
        <v>750</v>
      </c>
      <c r="B556" s="142">
        <v>11</v>
      </c>
      <c r="C556" s="142"/>
      <c r="D556" s="142">
        <v>25</v>
      </c>
      <c r="E556" s="81">
        <f t="shared" ref="E556:L556" si="125">1 - (E557) * (E558) * (E559) * (E560)</f>
        <v>0.14231837184000007</v>
      </c>
      <c r="F556" s="81">
        <f t="shared" si="125"/>
        <v>0.11964640000000004</v>
      </c>
      <c r="G556" s="81">
        <f>1 - (G557) * (G558) * (G559) * (G560)</f>
        <v>9.6561418240000085E-2</v>
      </c>
      <c r="H556" s="81">
        <f t="shared" si="125"/>
        <v>0.10815581934000007</v>
      </c>
      <c r="I556" s="82">
        <f t="shared" si="125"/>
        <v>0.27992968750000002</v>
      </c>
      <c r="J556" s="82">
        <f t="shared" si="125"/>
        <v>0.22896640000000001</v>
      </c>
      <c r="K556" s="82">
        <f t="shared" si="125"/>
        <v>0.22896640000000001</v>
      </c>
      <c r="L556" s="82">
        <f t="shared" si="125"/>
        <v>0.37480633750000003</v>
      </c>
    </row>
    <row r="557" spans="1:12">
      <c r="A557" s="79" t="s">
        <v>657</v>
      </c>
      <c r="B557" s="141">
        <f>B556*0.15</f>
        <v>1.65</v>
      </c>
      <c r="C557" s="141">
        <f>(100-D557)/100</f>
        <v>0.96250000000000002</v>
      </c>
      <c r="D557" s="141">
        <f>D556*0.15</f>
        <v>3.75</v>
      </c>
      <c r="E557" s="77">
        <v>0.97599999999999998</v>
      </c>
      <c r="F557" s="77">
        <v>0.98</v>
      </c>
      <c r="G557" s="77">
        <v>0.98399999999999999</v>
      </c>
      <c r="H557" s="77">
        <v>0.98199999999999998</v>
      </c>
      <c r="I557" s="77">
        <v>0.95</v>
      </c>
      <c r="J557" s="77">
        <v>0.96</v>
      </c>
      <c r="K557" s="77">
        <v>0.96</v>
      </c>
      <c r="L557" s="77">
        <v>0.93</v>
      </c>
    </row>
    <row r="558" spans="1:12">
      <c r="A558" s="79" t="s">
        <v>658</v>
      </c>
      <c r="B558" s="141">
        <f>B556*0.4</f>
        <v>4.4000000000000004</v>
      </c>
      <c r="C558" s="141">
        <f>(100-D558)/100</f>
        <v>0.9</v>
      </c>
      <c r="D558" s="141">
        <f>D556*0.4</f>
        <v>10</v>
      </c>
      <c r="E558" s="77">
        <v>0.94</v>
      </c>
      <c r="F558" s="77">
        <v>0.95</v>
      </c>
      <c r="G558" s="77">
        <v>0.96</v>
      </c>
      <c r="H558" s="77">
        <v>0.95499999999999996</v>
      </c>
      <c r="I558" s="77">
        <v>0.875</v>
      </c>
      <c r="J558" s="77">
        <v>0.9</v>
      </c>
      <c r="K558" s="77">
        <v>0.9</v>
      </c>
      <c r="L558" s="77">
        <v>0.82499999999999996</v>
      </c>
    </row>
    <row r="559" spans="1:12">
      <c r="A559" s="79" t="s">
        <v>798</v>
      </c>
      <c r="B559" s="141">
        <f>B556*0.15</f>
        <v>1.65</v>
      </c>
      <c r="C559" s="141">
        <f>(100-D559)/100</f>
        <v>0.96250000000000002</v>
      </c>
      <c r="D559" s="141">
        <f>D556*0.15</f>
        <v>3.75</v>
      </c>
      <c r="E559" s="77">
        <v>0.98199999999999998</v>
      </c>
      <c r="F559" s="77">
        <v>0.98499999999999999</v>
      </c>
      <c r="G559" s="77">
        <v>0.98799999999999999</v>
      </c>
      <c r="H559" s="77">
        <v>0.98650000000000004</v>
      </c>
      <c r="I559" s="77">
        <v>0.96250000000000002</v>
      </c>
      <c r="J559" s="77">
        <v>0.97</v>
      </c>
      <c r="K559" s="77">
        <v>0.97</v>
      </c>
      <c r="L559" s="77">
        <v>0.94750000000000001</v>
      </c>
    </row>
    <row r="560" spans="1:12">
      <c r="A560" s="79" t="s">
        <v>660</v>
      </c>
      <c r="B560" s="141">
        <f>B556*0.3</f>
        <v>3.3</v>
      </c>
      <c r="C560" s="141">
        <f>(100-D560)/100</f>
        <v>0.92500000000000004</v>
      </c>
      <c r="D560" s="141">
        <f>D556*0.3</f>
        <v>7.5</v>
      </c>
      <c r="E560" s="77">
        <v>0.95199999999999996</v>
      </c>
      <c r="F560" s="77">
        <v>0.96</v>
      </c>
      <c r="G560" s="77">
        <v>0.96799999999999997</v>
      </c>
      <c r="H560" s="77">
        <v>0.96399999999999997</v>
      </c>
      <c r="I560" s="77">
        <v>0.9</v>
      </c>
      <c r="J560" s="77">
        <v>0.92</v>
      </c>
      <c r="K560" s="77">
        <v>0.92</v>
      </c>
      <c r="L560" s="77">
        <v>0.86</v>
      </c>
    </row>
    <row r="561" spans="1:12">
      <c r="A561" s="55" t="s">
        <v>788</v>
      </c>
      <c r="B561" s="142">
        <v>11</v>
      </c>
      <c r="C561" s="142"/>
      <c r="D561" s="142">
        <v>25</v>
      </c>
      <c r="E561" s="81">
        <f t="shared" ref="E561:L561" si="126">1 - (E562)</f>
        <v>2.4000000000000021E-2</v>
      </c>
      <c r="F561" s="81">
        <f t="shared" si="126"/>
        <v>2.0000000000000018E-2</v>
      </c>
      <c r="G561" s="81">
        <f t="shared" si="126"/>
        <v>1.6000000000000014E-2</v>
      </c>
      <c r="H561" s="81">
        <f t="shared" si="126"/>
        <v>1.8000000000000016E-2</v>
      </c>
      <c r="I561" s="82">
        <f t="shared" si="126"/>
        <v>5.0000000000000044E-2</v>
      </c>
      <c r="J561" s="82">
        <f t="shared" si="126"/>
        <v>4.0000000000000036E-2</v>
      </c>
      <c r="K561" s="82">
        <f t="shared" si="126"/>
        <v>4.0000000000000036E-2</v>
      </c>
      <c r="L561" s="82">
        <f t="shared" si="126"/>
        <v>6.9999999999999951E-2</v>
      </c>
    </row>
    <row r="562" spans="1:12">
      <c r="A562" s="79" t="s">
        <v>657</v>
      </c>
      <c r="B562" s="141">
        <f>B561*0.15</f>
        <v>1.65</v>
      </c>
      <c r="C562" s="141">
        <f>(100-D562)/100</f>
        <v>0.96250000000000002</v>
      </c>
      <c r="D562" s="141">
        <f>D561*0.15</f>
        <v>3.75</v>
      </c>
      <c r="E562" s="77">
        <v>0.97599999999999998</v>
      </c>
      <c r="F562" s="77">
        <v>0.98</v>
      </c>
      <c r="G562" s="77">
        <v>0.98399999999999999</v>
      </c>
      <c r="H562" s="77">
        <v>0.98199999999999998</v>
      </c>
      <c r="I562" s="77">
        <v>0.95</v>
      </c>
      <c r="J562" s="77">
        <v>0.96</v>
      </c>
      <c r="K562" s="77">
        <v>0.96</v>
      </c>
      <c r="L562" s="77">
        <v>0.93</v>
      </c>
    </row>
    <row r="563" spans="1:12">
      <c r="A563" s="144" t="s">
        <v>850</v>
      </c>
      <c r="B563" s="142">
        <v>11</v>
      </c>
      <c r="C563" s="142"/>
      <c r="D563" s="142">
        <v>25</v>
      </c>
      <c r="E563" s="81">
        <f t="shared" ref="E563:L563" si="127">1 - (E564) * (E565) * (E566) * (E567)</f>
        <v>0.14231837184000007</v>
      </c>
      <c r="F563" s="81">
        <f t="shared" si="127"/>
        <v>0.11964640000000004</v>
      </c>
      <c r="G563" s="81">
        <f t="shared" si="127"/>
        <v>9.6561418240000085E-2</v>
      </c>
      <c r="H563" s="81">
        <f t="shared" si="127"/>
        <v>0.10815581934000007</v>
      </c>
      <c r="I563" s="82">
        <f t="shared" si="127"/>
        <v>0.27992968750000002</v>
      </c>
      <c r="J563" s="82">
        <f t="shared" si="127"/>
        <v>0.27992968750000002</v>
      </c>
      <c r="K563" s="82">
        <f t="shared" si="127"/>
        <v>0.27992968750000002</v>
      </c>
      <c r="L563" s="82">
        <f t="shared" si="127"/>
        <v>0.27992968750000002</v>
      </c>
    </row>
    <row r="564" spans="1:12">
      <c r="A564" s="79" t="s">
        <v>657</v>
      </c>
      <c r="B564" s="141">
        <f>B563*0.15</f>
        <v>1.65</v>
      </c>
      <c r="C564" s="141">
        <f>(100-D564)/100</f>
        <v>0.96250000000000002</v>
      </c>
      <c r="D564" s="141">
        <f>D563*0.15</f>
        <v>3.75</v>
      </c>
      <c r="E564" s="77">
        <v>0.97599999999999998</v>
      </c>
      <c r="F564" s="77">
        <v>0.98</v>
      </c>
      <c r="G564" s="77">
        <v>0.98399999999999999</v>
      </c>
      <c r="H564" s="77">
        <v>0.98199999999999998</v>
      </c>
      <c r="I564" s="77">
        <v>0.95</v>
      </c>
      <c r="J564" s="77">
        <v>0.95</v>
      </c>
      <c r="K564" s="77">
        <v>0.95</v>
      </c>
      <c r="L564" s="77">
        <v>0.95</v>
      </c>
    </row>
    <row r="565" spans="1:12">
      <c r="A565" s="79" t="s">
        <v>658</v>
      </c>
      <c r="B565" s="141">
        <f>B563*0.4</f>
        <v>4.4000000000000004</v>
      </c>
      <c r="C565" s="141">
        <f>(100-D565)/100</f>
        <v>0.9</v>
      </c>
      <c r="D565" s="141">
        <f>D563*0.4</f>
        <v>10</v>
      </c>
      <c r="E565" s="77">
        <v>0.94</v>
      </c>
      <c r="F565" s="77">
        <v>0.95</v>
      </c>
      <c r="G565" s="77">
        <v>0.96</v>
      </c>
      <c r="H565" s="77">
        <v>0.95499999999999996</v>
      </c>
      <c r="I565" s="77">
        <v>0.875</v>
      </c>
      <c r="J565" s="77">
        <v>0.875</v>
      </c>
      <c r="K565" s="77">
        <v>0.875</v>
      </c>
      <c r="L565" s="77">
        <v>0.875</v>
      </c>
    </row>
    <row r="566" spans="1:12">
      <c r="A566" s="79" t="s">
        <v>798</v>
      </c>
      <c r="B566" s="141">
        <f>B563*0.15</f>
        <v>1.65</v>
      </c>
      <c r="C566" s="141">
        <f>(100-D566)/100</f>
        <v>0.96250000000000002</v>
      </c>
      <c r="D566" s="141">
        <f>D563*0.15</f>
        <v>3.75</v>
      </c>
      <c r="E566" s="77">
        <v>0.98199999999999998</v>
      </c>
      <c r="F566" s="77">
        <v>0.98499999999999999</v>
      </c>
      <c r="G566" s="77">
        <v>0.98799999999999999</v>
      </c>
      <c r="H566" s="77">
        <v>0.98650000000000004</v>
      </c>
      <c r="I566" s="77">
        <v>0.96250000000000002</v>
      </c>
      <c r="J566" s="77">
        <v>0.96250000000000002</v>
      </c>
      <c r="K566" s="77">
        <v>0.96250000000000002</v>
      </c>
      <c r="L566" s="77">
        <v>0.96250000000000002</v>
      </c>
    </row>
    <row r="567" spans="1:12">
      <c r="A567" s="79" t="s">
        <v>660</v>
      </c>
      <c r="B567" s="141">
        <f>B563*0.3</f>
        <v>3.3</v>
      </c>
      <c r="C567" s="141">
        <f>(100-D567)/100</f>
        <v>0.92500000000000004</v>
      </c>
      <c r="D567" s="141">
        <f>D563*0.3</f>
        <v>7.5</v>
      </c>
      <c r="E567" s="77">
        <v>0.95199999999999996</v>
      </c>
      <c r="F567" s="77">
        <v>0.96</v>
      </c>
      <c r="G567" s="77">
        <v>0.96799999999999997</v>
      </c>
      <c r="H567" s="77">
        <v>0.96399999999999997</v>
      </c>
      <c r="I567" s="77">
        <v>0.9</v>
      </c>
      <c r="J567" s="77">
        <v>0.9</v>
      </c>
      <c r="K567" s="77">
        <v>0.9</v>
      </c>
      <c r="L567" s="77">
        <v>0.9</v>
      </c>
    </row>
    <row r="568" spans="1:12">
      <c r="A568" s="55" t="s">
        <v>751</v>
      </c>
      <c r="B568" s="142">
        <v>10</v>
      </c>
      <c r="C568" s="142"/>
      <c r="D568" s="142">
        <v>20</v>
      </c>
      <c r="E568" s="81">
        <f t="shared" ref="E568:L568" si="128">1 - (E569) * (E570) * (E571) * (E572)</f>
        <v>0.13103372853999995</v>
      </c>
      <c r="F568" s="81">
        <f t="shared" si="128"/>
        <v>0.10815581934000007</v>
      </c>
      <c r="G568" s="81">
        <f>1 - (G569) * (G570) * (G571) * (G572)</f>
        <v>8.4862626940000019E-2</v>
      </c>
      <c r="H568" s="81">
        <f t="shared" si="128"/>
        <v>9.6561418240000085E-2</v>
      </c>
      <c r="I568" s="82">
        <f t="shared" si="128"/>
        <v>0.35656423374000001</v>
      </c>
      <c r="J568" s="82">
        <f t="shared" si="128"/>
        <v>0.37480633750000003</v>
      </c>
      <c r="K568" s="82">
        <f t="shared" si="128"/>
        <v>0.30936446464000011</v>
      </c>
      <c r="L568" s="82">
        <f t="shared" si="128"/>
        <v>0.27992968750000002</v>
      </c>
    </row>
    <row r="569" spans="1:12">
      <c r="A569" s="79" t="s">
        <v>657</v>
      </c>
      <c r="B569" s="141">
        <f>B568*0.15</f>
        <v>1.5</v>
      </c>
      <c r="C569" s="141">
        <f>(100-D569)/100</f>
        <v>0.97</v>
      </c>
      <c r="D569" s="141">
        <f>D568*0.15</f>
        <v>3</v>
      </c>
      <c r="E569" s="77">
        <v>0.97799999999999998</v>
      </c>
      <c r="F569" s="77">
        <v>0.98199999999999998</v>
      </c>
      <c r="G569" s="77">
        <v>0.98599999999999999</v>
      </c>
      <c r="H569" s="77">
        <v>0.98399999999999999</v>
      </c>
      <c r="I569" s="77">
        <v>0.93400000000000005</v>
      </c>
      <c r="J569" s="77">
        <v>0.93</v>
      </c>
      <c r="K569" s="77">
        <v>0.94399999999999995</v>
      </c>
      <c r="L569" s="77">
        <v>0.95</v>
      </c>
    </row>
    <row r="570" spans="1:12">
      <c r="A570" s="79" t="s">
        <v>658</v>
      </c>
      <c r="B570" s="141">
        <f>B568*0.4</f>
        <v>4</v>
      </c>
      <c r="C570" s="141">
        <f>(100-D570)/100</f>
        <v>0.92</v>
      </c>
      <c r="D570" s="141">
        <f>D568*0.4</f>
        <v>8</v>
      </c>
      <c r="E570" s="77">
        <v>0.94499999999999995</v>
      </c>
      <c r="F570" s="77">
        <v>0.95499999999999996</v>
      </c>
      <c r="G570" s="77">
        <v>0.96499999999999997</v>
      </c>
      <c r="H570" s="77">
        <v>0.96</v>
      </c>
      <c r="I570" s="77">
        <v>0.83499999999999996</v>
      </c>
      <c r="J570" s="77">
        <v>0.82499999999999996</v>
      </c>
      <c r="K570" s="77">
        <v>0.86</v>
      </c>
      <c r="L570" s="77">
        <v>0.875</v>
      </c>
    </row>
    <row r="571" spans="1:12">
      <c r="A571" s="79" t="s">
        <v>798</v>
      </c>
      <c r="B571" s="141">
        <f>B568*0.15</f>
        <v>1.5</v>
      </c>
      <c r="C571" s="141">
        <f>(100-D571)/100</f>
        <v>0.97</v>
      </c>
      <c r="D571" s="141">
        <f>D568*0.15</f>
        <v>3</v>
      </c>
      <c r="E571" s="77">
        <v>0.98350000000000004</v>
      </c>
      <c r="F571" s="77">
        <v>0.98650000000000004</v>
      </c>
      <c r="G571" s="77">
        <v>0.98950000000000005</v>
      </c>
      <c r="H571" s="77">
        <v>0.98799999999999999</v>
      </c>
      <c r="I571" s="77">
        <v>0.95050000000000001</v>
      </c>
      <c r="J571" s="77">
        <v>0.94750000000000001</v>
      </c>
      <c r="K571" s="77">
        <v>0.95799999999999996</v>
      </c>
      <c r="L571" s="77">
        <v>0.96250000000000002</v>
      </c>
    </row>
    <row r="572" spans="1:12">
      <c r="A572" s="79" t="s">
        <v>660</v>
      </c>
      <c r="B572" s="141">
        <f>B568*0.3</f>
        <v>3</v>
      </c>
      <c r="C572" s="141">
        <f>(100-D572)/100</f>
        <v>0.94</v>
      </c>
      <c r="D572" s="141">
        <f>D568*0.3</f>
        <v>6</v>
      </c>
      <c r="E572" s="77">
        <v>0.95599999999999996</v>
      </c>
      <c r="F572" s="77">
        <v>0.96399999999999997</v>
      </c>
      <c r="G572" s="77">
        <v>0.97199999999999998</v>
      </c>
      <c r="H572" s="77">
        <v>0.96799999999999997</v>
      </c>
      <c r="I572" s="77">
        <v>0.86799999999999999</v>
      </c>
      <c r="J572" s="77">
        <v>0.86</v>
      </c>
      <c r="K572" s="77">
        <v>0.88800000000000001</v>
      </c>
      <c r="L572" s="77">
        <v>0.9</v>
      </c>
    </row>
    <row r="573" spans="1:12">
      <c r="A573" s="55" t="s">
        <v>752</v>
      </c>
      <c r="B573" s="142">
        <v>10</v>
      </c>
      <c r="C573" s="142"/>
      <c r="D573" s="142">
        <v>20</v>
      </c>
      <c r="E573" s="81">
        <f t="shared" ref="E573:L573" si="129">1 - (E574) * (E575) * (E576) * (E577)</f>
        <v>0.13103372853999995</v>
      </c>
      <c r="F573" s="81">
        <f t="shared" si="129"/>
        <v>0.10815581934000007</v>
      </c>
      <c r="G573" s="81">
        <f>1 - (G574) * (G575) * (G576) * (G577)</f>
        <v>8.4862626940000019E-2</v>
      </c>
      <c r="H573" s="81">
        <f t="shared" si="129"/>
        <v>9.6561418240000085E-2</v>
      </c>
      <c r="I573" s="82">
        <f t="shared" si="129"/>
        <v>0.37480633750000003</v>
      </c>
      <c r="J573" s="82">
        <f t="shared" si="129"/>
        <v>0.27992968750000002</v>
      </c>
      <c r="K573" s="82">
        <f t="shared" si="129"/>
        <v>0.22896640000000001</v>
      </c>
      <c r="L573" s="82">
        <f t="shared" si="129"/>
        <v>0.22896640000000001</v>
      </c>
    </row>
    <row r="574" spans="1:12">
      <c r="A574" s="79" t="s">
        <v>657</v>
      </c>
      <c r="B574" s="141">
        <f>B573*0.15</f>
        <v>1.5</v>
      </c>
      <c r="C574" s="141">
        <f>(100-D574)/100</f>
        <v>0.97</v>
      </c>
      <c r="D574" s="141">
        <f>D573*0.15</f>
        <v>3</v>
      </c>
      <c r="E574" s="77">
        <v>0.97799999999999998</v>
      </c>
      <c r="F574" s="77">
        <v>0.98199999999999998</v>
      </c>
      <c r="G574" s="77">
        <v>0.98599999999999999</v>
      </c>
      <c r="H574" s="77">
        <v>0.98399999999999999</v>
      </c>
      <c r="I574" s="77">
        <v>0.93</v>
      </c>
      <c r="J574" s="77">
        <v>0.95</v>
      </c>
      <c r="K574" s="77">
        <v>0.96</v>
      </c>
      <c r="L574" s="77">
        <v>0.96</v>
      </c>
    </row>
    <row r="575" spans="1:12">
      <c r="A575" s="79" t="s">
        <v>658</v>
      </c>
      <c r="B575" s="141">
        <f>B573*0.4</f>
        <v>4</v>
      </c>
      <c r="C575" s="141">
        <f>(100-D575)/100</f>
        <v>0.92</v>
      </c>
      <c r="D575" s="141">
        <f>D573*0.4</f>
        <v>8</v>
      </c>
      <c r="E575" s="77">
        <v>0.94499999999999995</v>
      </c>
      <c r="F575" s="77">
        <v>0.95499999999999996</v>
      </c>
      <c r="G575" s="77">
        <v>0.96499999999999997</v>
      </c>
      <c r="H575" s="77">
        <v>0.96</v>
      </c>
      <c r="I575" s="77">
        <v>0.82499999999999996</v>
      </c>
      <c r="J575" s="77">
        <v>0.875</v>
      </c>
      <c r="K575" s="77">
        <v>0.9</v>
      </c>
      <c r="L575" s="77">
        <v>0.9</v>
      </c>
    </row>
    <row r="576" spans="1:12">
      <c r="A576" s="79" t="s">
        <v>798</v>
      </c>
      <c r="B576" s="141">
        <f>B573*0.15</f>
        <v>1.5</v>
      </c>
      <c r="C576" s="141">
        <f>(100-D576)/100</f>
        <v>0.97</v>
      </c>
      <c r="D576" s="141">
        <f>D573*0.15</f>
        <v>3</v>
      </c>
      <c r="E576" s="77">
        <v>0.98350000000000004</v>
      </c>
      <c r="F576" s="77">
        <v>0.98650000000000004</v>
      </c>
      <c r="G576" s="77">
        <v>0.98950000000000005</v>
      </c>
      <c r="H576" s="77">
        <v>0.98799999999999999</v>
      </c>
      <c r="I576" s="77">
        <v>0.94750000000000001</v>
      </c>
      <c r="J576" s="77">
        <v>0.96250000000000002</v>
      </c>
      <c r="K576" s="77">
        <v>0.97</v>
      </c>
      <c r="L576" s="77">
        <v>0.97</v>
      </c>
    </row>
    <row r="577" spans="1:12">
      <c r="A577" s="79" t="s">
        <v>660</v>
      </c>
      <c r="B577" s="141">
        <f>B573*0.3</f>
        <v>3</v>
      </c>
      <c r="C577" s="141">
        <f>(100-D577)/100</f>
        <v>0.94</v>
      </c>
      <c r="D577" s="141">
        <f>D573*0.3</f>
        <v>6</v>
      </c>
      <c r="E577" s="77">
        <v>0.95599999999999996</v>
      </c>
      <c r="F577" s="77">
        <v>0.96399999999999997</v>
      </c>
      <c r="G577" s="77">
        <v>0.97199999999999998</v>
      </c>
      <c r="H577" s="77">
        <v>0.96799999999999997</v>
      </c>
      <c r="I577" s="77">
        <v>0.86</v>
      </c>
      <c r="J577" s="77">
        <v>0.9</v>
      </c>
      <c r="K577" s="77">
        <v>0.92</v>
      </c>
      <c r="L577" s="77">
        <v>0.92</v>
      </c>
    </row>
    <row r="578" spans="1:12">
      <c r="A578" s="144" t="s">
        <v>753</v>
      </c>
      <c r="B578" s="142">
        <v>10</v>
      </c>
      <c r="C578" s="142"/>
      <c r="D578" s="142">
        <v>20</v>
      </c>
      <c r="E578" s="81">
        <f>1 -  (E579) * (E580) * (E581)</f>
        <v>0.11148643000000014</v>
      </c>
      <c r="F578" s="81">
        <f>1 -  (F579) * (F580) * (F581)</f>
        <v>9.1808370000000084E-2</v>
      </c>
      <c r="G578" s="81">
        <f>1 -  (G579) * (G580) * (G581)</f>
        <v>7.1868790000000016E-2</v>
      </c>
      <c r="H578" s="81">
        <f>1 -  (H579) * (H580) * (H581)</f>
        <v>8.187136000000006E-2</v>
      </c>
      <c r="I578" s="82">
        <f>1 - (I579) * (I580) * (I581)</f>
        <v>0.26839456000000006</v>
      </c>
      <c r="J578" s="82">
        <f>1 - (J579) * (J580) * (J581)</f>
        <v>0.24203125000000003</v>
      </c>
      <c r="K578" s="82">
        <f>1 - (K579) * (K580) * (K581)</f>
        <v>0.32774875000000003</v>
      </c>
      <c r="L578" s="82">
        <f>1 - (L579) * (L580) * (L581)</f>
        <v>0.26839456000000006</v>
      </c>
    </row>
    <row r="579" spans="1:12">
      <c r="A579" s="79" t="s">
        <v>658</v>
      </c>
      <c r="B579" s="141">
        <f>B578*0.4</f>
        <v>4</v>
      </c>
      <c r="C579" s="141">
        <f>(100-D579)/100</f>
        <v>0.92</v>
      </c>
      <c r="D579" s="141">
        <f>D578*0.4</f>
        <v>8</v>
      </c>
      <c r="E579" s="77">
        <v>0.94499999999999995</v>
      </c>
      <c r="F579" s="77">
        <v>0.95499999999999996</v>
      </c>
      <c r="G579" s="77">
        <v>0.96499999999999997</v>
      </c>
      <c r="H579" s="77">
        <v>0.96</v>
      </c>
      <c r="I579" s="77">
        <v>0.86</v>
      </c>
      <c r="J579" s="77">
        <v>0.875</v>
      </c>
      <c r="K579" s="77">
        <v>0.82499999999999996</v>
      </c>
      <c r="L579" s="77">
        <v>0.86</v>
      </c>
    </row>
    <row r="580" spans="1:12">
      <c r="A580" s="79" t="s">
        <v>798</v>
      </c>
      <c r="B580" s="141">
        <f>B578*0.15</f>
        <v>1.5</v>
      </c>
      <c r="C580" s="141">
        <f>(100-D580)/100</f>
        <v>0.97</v>
      </c>
      <c r="D580" s="141">
        <f>D578*0.15</f>
        <v>3</v>
      </c>
      <c r="E580" s="77">
        <v>0.98350000000000004</v>
      </c>
      <c r="F580" s="77">
        <v>0.98650000000000004</v>
      </c>
      <c r="G580" s="77">
        <v>0.98950000000000005</v>
      </c>
      <c r="H580" s="77">
        <v>0.98799999999999999</v>
      </c>
      <c r="I580" s="77">
        <v>0.95799999999999996</v>
      </c>
      <c r="J580" s="77">
        <v>0.96250000000000002</v>
      </c>
      <c r="K580" s="77">
        <v>0.94750000000000001</v>
      </c>
      <c r="L580" s="77">
        <v>0.95799999999999996</v>
      </c>
    </row>
    <row r="581" spans="1:12">
      <c r="A581" s="79" t="s">
        <v>660</v>
      </c>
      <c r="B581" s="141">
        <f>B578*0.3</f>
        <v>3</v>
      </c>
      <c r="C581" s="141">
        <f>(100-D581)/100</f>
        <v>0.94</v>
      </c>
      <c r="D581" s="141">
        <f>D578*0.3</f>
        <v>6</v>
      </c>
      <c r="E581" s="77">
        <v>0.95599999999999996</v>
      </c>
      <c r="F581" s="77">
        <v>0.96399999999999997</v>
      </c>
      <c r="G581" s="77">
        <v>0.97199999999999998</v>
      </c>
      <c r="H581" s="77">
        <v>0.96799999999999997</v>
      </c>
      <c r="I581" s="77">
        <v>0.88800000000000001</v>
      </c>
      <c r="J581" s="77">
        <v>0.9</v>
      </c>
      <c r="K581" s="77">
        <v>0.86</v>
      </c>
      <c r="L581" s="77">
        <v>0.88800000000000001</v>
      </c>
    </row>
    <row r="582" spans="1:12">
      <c r="A582" s="55" t="s">
        <v>754</v>
      </c>
      <c r="B582" s="142">
        <v>10</v>
      </c>
      <c r="C582" s="142"/>
      <c r="D582" s="142">
        <v>20</v>
      </c>
      <c r="E582" s="81">
        <f t="shared" ref="E582:L582" si="130">1 - (E583) * (E584)</f>
        <v>7.5790000000000024E-2</v>
      </c>
      <c r="F582" s="81">
        <f t="shared" si="130"/>
        <v>6.2190000000000079E-2</v>
      </c>
      <c r="G582" s="81">
        <f t="shared" si="130"/>
        <v>4.8510000000000053E-2</v>
      </c>
      <c r="H582" s="81">
        <f t="shared" si="130"/>
        <v>5.5360000000000076E-2</v>
      </c>
      <c r="I582" s="82">
        <f t="shared" si="130"/>
        <v>0.13600000000000001</v>
      </c>
      <c r="J582" s="82">
        <f t="shared" si="130"/>
        <v>0.23275000000000001</v>
      </c>
      <c r="K582" s="82">
        <f t="shared" si="130"/>
        <v>0.2639999999999999</v>
      </c>
      <c r="L582" s="82">
        <f t="shared" si="130"/>
        <v>0.13600000000000001</v>
      </c>
    </row>
    <row r="583" spans="1:12">
      <c r="A583" s="79" t="s">
        <v>657</v>
      </c>
      <c r="B583" s="141">
        <f>B582*0.15</f>
        <v>1.5</v>
      </c>
      <c r="C583" s="141">
        <f>(100-D583)/100</f>
        <v>0.97</v>
      </c>
      <c r="D583" s="141">
        <f>D582*0.15</f>
        <v>3</v>
      </c>
      <c r="E583" s="77">
        <v>0.97799999999999998</v>
      </c>
      <c r="F583" s="77">
        <v>0.98199999999999998</v>
      </c>
      <c r="G583" s="77">
        <v>0.98599999999999999</v>
      </c>
      <c r="H583" s="77">
        <v>0.98399999999999999</v>
      </c>
      <c r="I583" s="77">
        <v>0.96</v>
      </c>
      <c r="J583" s="77">
        <v>0.93</v>
      </c>
      <c r="K583" s="77">
        <v>0.92</v>
      </c>
      <c r="L583" s="77">
        <v>0.96</v>
      </c>
    </row>
    <row r="584" spans="1:12">
      <c r="A584" s="79" t="s">
        <v>660</v>
      </c>
      <c r="B584" s="141">
        <f>B582*0.4</f>
        <v>4</v>
      </c>
      <c r="C584" s="141">
        <f>(100-D584)/100</f>
        <v>0.92</v>
      </c>
      <c r="D584" s="141">
        <f>D582*0.4</f>
        <v>8</v>
      </c>
      <c r="E584" s="77">
        <v>0.94499999999999995</v>
      </c>
      <c r="F584" s="77">
        <v>0.95499999999999996</v>
      </c>
      <c r="G584" s="77">
        <v>0.96499999999999997</v>
      </c>
      <c r="H584" s="77">
        <v>0.96</v>
      </c>
      <c r="I584" s="77">
        <v>0.9</v>
      </c>
      <c r="J584" s="77">
        <v>0.82499999999999996</v>
      </c>
      <c r="K584" s="77">
        <v>0.8</v>
      </c>
      <c r="L584" s="77">
        <v>0.9</v>
      </c>
    </row>
    <row r="585" spans="1:12">
      <c r="A585" s="55" t="s">
        <v>858</v>
      </c>
      <c r="B585" s="142">
        <v>10</v>
      </c>
      <c r="C585" s="142"/>
      <c r="D585" s="142">
        <v>20</v>
      </c>
      <c r="E585" s="81">
        <f t="shared" ref="E585:L585" si="131">1 - (E586) * (E587)</f>
        <v>7.5790000000000024E-2</v>
      </c>
      <c r="F585" s="81">
        <f t="shared" si="131"/>
        <v>6.2190000000000079E-2</v>
      </c>
      <c r="G585" s="81">
        <f t="shared" si="131"/>
        <v>4.8510000000000053E-2</v>
      </c>
      <c r="H585" s="81">
        <f t="shared" si="131"/>
        <v>5.5360000000000076E-2</v>
      </c>
      <c r="I585" s="82">
        <f t="shared" si="131"/>
        <v>0.13600000000000001</v>
      </c>
      <c r="J585" s="82">
        <f t="shared" si="131"/>
        <v>0.23275000000000001</v>
      </c>
      <c r="K585" s="82">
        <f t="shared" si="131"/>
        <v>0.13600000000000001</v>
      </c>
      <c r="L585" s="82">
        <f t="shared" si="131"/>
        <v>0.13600000000000001</v>
      </c>
    </row>
    <row r="586" spans="1:12">
      <c r="A586" s="79" t="s">
        <v>657</v>
      </c>
      <c r="B586" s="141">
        <f>B585*0.15</f>
        <v>1.5</v>
      </c>
      <c r="C586" s="141">
        <f>(100-D586)/100</f>
        <v>0.97</v>
      </c>
      <c r="D586" s="141">
        <f>D585*0.15</f>
        <v>3</v>
      </c>
      <c r="E586" s="77">
        <v>0.97799999999999998</v>
      </c>
      <c r="F586" s="77">
        <v>0.98199999999999998</v>
      </c>
      <c r="G586" s="77">
        <v>0.98599999999999999</v>
      </c>
      <c r="H586" s="77">
        <v>0.98399999999999999</v>
      </c>
      <c r="I586" s="77">
        <v>0.96</v>
      </c>
      <c r="J586" s="77">
        <v>0.93</v>
      </c>
      <c r="K586" s="77">
        <v>0.96</v>
      </c>
      <c r="L586" s="77">
        <v>0.96</v>
      </c>
    </row>
    <row r="587" spans="1:12">
      <c r="A587" s="79" t="s">
        <v>658</v>
      </c>
      <c r="B587" s="141">
        <f>B585*0.4</f>
        <v>4</v>
      </c>
      <c r="C587" s="141">
        <f>(100-D587)/100</f>
        <v>0.92</v>
      </c>
      <c r="D587" s="141">
        <f>D585*0.4</f>
        <v>8</v>
      </c>
      <c r="E587" s="77">
        <v>0.94499999999999995</v>
      </c>
      <c r="F587" s="77">
        <v>0.95499999999999996</v>
      </c>
      <c r="G587" s="77">
        <v>0.96499999999999997</v>
      </c>
      <c r="H587" s="77">
        <v>0.96</v>
      </c>
      <c r="I587" s="77">
        <v>0.9</v>
      </c>
      <c r="J587" s="77">
        <v>0.82499999999999996</v>
      </c>
      <c r="K587" s="77">
        <v>0.9</v>
      </c>
      <c r="L587" s="77">
        <v>0.9</v>
      </c>
    </row>
    <row r="588" spans="1:12">
      <c r="A588" s="155" t="s">
        <v>672</v>
      </c>
      <c r="B588" s="155"/>
      <c r="C588" s="155"/>
      <c r="D588" s="155"/>
      <c r="E588" s="155"/>
      <c r="F588" s="155"/>
      <c r="G588" s="155"/>
      <c r="H588" s="155"/>
      <c r="I588" s="155"/>
      <c r="J588" s="155"/>
      <c r="K588" s="155"/>
      <c r="L588" s="155"/>
    </row>
    <row r="589" spans="1:12">
      <c r="A589" s="22" t="s">
        <v>662</v>
      </c>
      <c r="B589" s="22" t="s">
        <v>656</v>
      </c>
      <c r="C589" s="22"/>
      <c r="D589" s="22" t="s">
        <v>661</v>
      </c>
      <c r="E589" s="22" t="s">
        <v>663</v>
      </c>
      <c r="F589" s="22" t="s">
        <v>664</v>
      </c>
      <c r="G589" s="22" t="s">
        <v>665</v>
      </c>
      <c r="H589" s="22" t="s">
        <v>666</v>
      </c>
      <c r="I589" s="22" t="s">
        <v>1</v>
      </c>
      <c r="J589" s="22" t="s">
        <v>2</v>
      </c>
      <c r="K589" s="22" t="s">
        <v>3</v>
      </c>
      <c r="L589" s="22" t="s">
        <v>4</v>
      </c>
    </row>
    <row r="590" spans="1:12">
      <c r="A590" s="55" t="s">
        <v>755</v>
      </c>
      <c r="B590" s="142">
        <v>9.4</v>
      </c>
      <c r="C590" s="142"/>
      <c r="D590" s="142">
        <v>20</v>
      </c>
      <c r="E590" s="81">
        <f t="shared" ref="E590:L590" si="132">1 - (E591) * (E592) * (E593) * (E594)</f>
        <v>0.10815581934000007</v>
      </c>
      <c r="F590" s="81">
        <f t="shared" si="132"/>
        <v>8.4862626940000019E-2</v>
      </c>
      <c r="G590" s="81">
        <f>1 - (G591) * (G592) * (G593) * (G594)</f>
        <v>6.1149587499999991E-2</v>
      </c>
      <c r="H590" s="81">
        <f t="shared" si="132"/>
        <v>7.3058874240000016E-2</v>
      </c>
      <c r="I590" s="82">
        <f t="shared" si="132"/>
        <v>0.37480633750000003</v>
      </c>
      <c r="J590" s="82">
        <f t="shared" si="132"/>
        <v>0.41885439999999996</v>
      </c>
      <c r="K590" s="82">
        <f t="shared" si="132"/>
        <v>0.37480633750000003</v>
      </c>
      <c r="L590" s="82">
        <f t="shared" si="132"/>
        <v>0.41885439999999996</v>
      </c>
    </row>
    <row r="591" spans="1:12">
      <c r="A591" s="79" t="s">
        <v>657</v>
      </c>
      <c r="B591" s="141">
        <f>B590*0.15</f>
        <v>1.41</v>
      </c>
      <c r="C591" s="141">
        <f>(100-D591)/100</f>
        <v>0.97</v>
      </c>
      <c r="D591" s="141">
        <f>D590*0.15</f>
        <v>3</v>
      </c>
      <c r="E591" s="77">
        <v>0.98199999999999998</v>
      </c>
      <c r="F591" s="77">
        <v>0.98599999999999999</v>
      </c>
      <c r="G591" s="77">
        <v>0.99</v>
      </c>
      <c r="H591" s="77">
        <v>0.98799999999999999</v>
      </c>
      <c r="I591" s="77">
        <v>0.93</v>
      </c>
      <c r="J591" s="77">
        <v>0.92</v>
      </c>
      <c r="K591" s="77">
        <v>0.93</v>
      </c>
      <c r="L591" s="77">
        <v>0.92</v>
      </c>
    </row>
    <row r="592" spans="1:12">
      <c r="A592" s="79" t="s">
        <v>658</v>
      </c>
      <c r="B592" s="141">
        <f>B590*0.4</f>
        <v>3.7600000000000002</v>
      </c>
      <c r="C592" s="141">
        <f>(100-D592)/100</f>
        <v>0.92</v>
      </c>
      <c r="D592" s="141">
        <f>D590*0.4</f>
        <v>8</v>
      </c>
      <c r="E592" s="77">
        <v>0.95499999999999996</v>
      </c>
      <c r="F592" s="77">
        <v>0.96499999999999997</v>
      </c>
      <c r="G592" s="77">
        <v>0.97499999999999998</v>
      </c>
      <c r="H592" s="77">
        <v>0.97</v>
      </c>
      <c r="I592" s="77">
        <v>0.82499999999999996</v>
      </c>
      <c r="J592" s="77">
        <v>0.8</v>
      </c>
      <c r="K592" s="77">
        <v>0.82499999999999996</v>
      </c>
      <c r="L592" s="77">
        <v>0.8</v>
      </c>
    </row>
    <row r="593" spans="1:12">
      <c r="A593" s="79" t="s">
        <v>798</v>
      </c>
      <c r="B593" s="141">
        <f>B590*0.15</f>
        <v>1.41</v>
      </c>
      <c r="C593" s="141">
        <f>(100-D593)/100</f>
        <v>0.97</v>
      </c>
      <c r="D593" s="141">
        <f>D590*0.15</f>
        <v>3</v>
      </c>
      <c r="E593" s="77">
        <v>0.98650000000000004</v>
      </c>
      <c r="F593" s="77">
        <v>0.98950000000000005</v>
      </c>
      <c r="G593" s="77">
        <v>0.99250000000000005</v>
      </c>
      <c r="H593" s="77">
        <v>0.99099999999999999</v>
      </c>
      <c r="I593" s="77">
        <v>0.94750000000000001</v>
      </c>
      <c r="J593" s="77">
        <v>0.94</v>
      </c>
      <c r="K593" s="77">
        <v>0.94750000000000001</v>
      </c>
      <c r="L593" s="77">
        <v>0.94</v>
      </c>
    </row>
    <row r="594" spans="1:12">
      <c r="A594" s="79" t="s">
        <v>660</v>
      </c>
      <c r="B594" s="141">
        <f>B590*0.3</f>
        <v>2.82</v>
      </c>
      <c r="C594" s="141">
        <f>(100-D594)/100</f>
        <v>0.94</v>
      </c>
      <c r="D594" s="141">
        <f>D590*0.3</f>
        <v>6</v>
      </c>
      <c r="E594" s="77">
        <v>0.96399999999999997</v>
      </c>
      <c r="F594" s="77">
        <v>0.97199999999999998</v>
      </c>
      <c r="G594" s="77">
        <v>0.98</v>
      </c>
      <c r="H594" s="77">
        <v>0.97599999999999998</v>
      </c>
      <c r="I594" s="77">
        <v>0.86</v>
      </c>
      <c r="J594" s="77">
        <v>0.84</v>
      </c>
      <c r="K594" s="77">
        <v>0.86</v>
      </c>
      <c r="L594" s="77">
        <v>0.84</v>
      </c>
    </row>
    <row r="595" spans="1:12">
      <c r="A595" s="144" t="s">
        <v>756</v>
      </c>
      <c r="B595" s="142">
        <v>9.1999999999999993</v>
      </c>
      <c r="C595" s="142"/>
      <c r="D595" s="142">
        <v>20</v>
      </c>
      <c r="E595" s="81">
        <f t="shared" ref="E595:L595" si="133">1 - (E596) * (E597) * (E598) * (E599)</f>
        <v>0.10815581934000007</v>
      </c>
      <c r="F595" s="81">
        <f t="shared" si="133"/>
        <v>8.4862626940000019E-2</v>
      </c>
      <c r="G595" s="81">
        <f>1 - (G596) * (G597) * (G598) * (G599)</f>
        <v>6.1149587499999991E-2</v>
      </c>
      <c r="H595" s="81">
        <f t="shared" si="133"/>
        <v>7.3058874240000016E-2</v>
      </c>
      <c r="I595" s="82">
        <f t="shared" si="133"/>
        <v>0.41885439999999996</v>
      </c>
      <c r="J595" s="82">
        <f t="shared" si="133"/>
        <v>0.41885439999999996</v>
      </c>
      <c r="K595" s="82">
        <f t="shared" si="133"/>
        <v>0.41885439999999996</v>
      </c>
      <c r="L595" s="82">
        <f t="shared" si="133"/>
        <v>0.41885439999999996</v>
      </c>
    </row>
    <row r="596" spans="1:12">
      <c r="A596" s="79" t="s">
        <v>657</v>
      </c>
      <c r="B596" s="141">
        <f>B595*0.15</f>
        <v>1.38</v>
      </c>
      <c r="C596" s="141">
        <f>(100-D596)/100</f>
        <v>0.97</v>
      </c>
      <c r="D596" s="141">
        <f>D595*0.15</f>
        <v>3</v>
      </c>
      <c r="E596" s="77">
        <v>0.98199999999999998</v>
      </c>
      <c r="F596" s="77">
        <v>0.98599999999999999</v>
      </c>
      <c r="G596" s="77">
        <v>0.99</v>
      </c>
      <c r="H596" s="77">
        <v>0.98799999999999999</v>
      </c>
      <c r="I596" s="77">
        <v>0.92</v>
      </c>
      <c r="J596" s="77">
        <v>0.92</v>
      </c>
      <c r="K596" s="77">
        <v>0.92</v>
      </c>
      <c r="L596" s="77">
        <v>0.92</v>
      </c>
    </row>
    <row r="597" spans="1:12">
      <c r="A597" s="79" t="s">
        <v>658</v>
      </c>
      <c r="B597" s="141">
        <f>B595*0.4</f>
        <v>3.6799999999999997</v>
      </c>
      <c r="C597" s="141">
        <f>(100-D597)/100</f>
        <v>0.92</v>
      </c>
      <c r="D597" s="141">
        <f>D595*0.4</f>
        <v>8</v>
      </c>
      <c r="E597" s="77">
        <v>0.95499999999999996</v>
      </c>
      <c r="F597" s="77">
        <v>0.96499999999999997</v>
      </c>
      <c r="G597" s="77">
        <v>0.97499999999999998</v>
      </c>
      <c r="H597" s="77">
        <v>0.97</v>
      </c>
      <c r="I597" s="77">
        <v>0.8</v>
      </c>
      <c r="J597" s="77">
        <v>0.8</v>
      </c>
      <c r="K597" s="77">
        <v>0.8</v>
      </c>
      <c r="L597" s="77">
        <v>0.8</v>
      </c>
    </row>
    <row r="598" spans="1:12">
      <c r="A598" s="79" t="s">
        <v>798</v>
      </c>
      <c r="B598" s="141">
        <f>B595*0.15</f>
        <v>1.38</v>
      </c>
      <c r="C598" s="141">
        <f>(100-D598)/100</f>
        <v>0.97</v>
      </c>
      <c r="D598" s="141">
        <f>D595*0.15</f>
        <v>3</v>
      </c>
      <c r="E598" s="77">
        <v>0.98650000000000004</v>
      </c>
      <c r="F598" s="77">
        <v>0.98950000000000005</v>
      </c>
      <c r="G598" s="77">
        <v>0.99250000000000005</v>
      </c>
      <c r="H598" s="77">
        <v>0.99099999999999999</v>
      </c>
      <c r="I598" s="77">
        <v>0.94</v>
      </c>
      <c r="J598" s="77">
        <v>0.94</v>
      </c>
      <c r="K598" s="77">
        <v>0.94</v>
      </c>
      <c r="L598" s="77">
        <v>0.94</v>
      </c>
    </row>
    <row r="599" spans="1:12">
      <c r="A599" s="79" t="s">
        <v>660</v>
      </c>
      <c r="B599" s="141">
        <f>B595*0.3</f>
        <v>2.76</v>
      </c>
      <c r="C599" s="141">
        <f>(100-D599)/100</f>
        <v>0.94</v>
      </c>
      <c r="D599" s="141">
        <f>D595*0.3</f>
        <v>6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0.84</v>
      </c>
      <c r="K599" s="77">
        <v>0.84</v>
      </c>
      <c r="L599" s="77">
        <v>0.84</v>
      </c>
    </row>
    <row r="600" spans="1:12">
      <c r="A600" s="55" t="s">
        <v>757</v>
      </c>
      <c r="B600" s="142">
        <v>9.1999999999999993</v>
      </c>
      <c r="C600" s="142"/>
      <c r="D600" s="142">
        <v>20</v>
      </c>
      <c r="E600" s="81">
        <f t="shared" ref="E600:L600" si="134">1 - (E601) * (E602) * (E603) * (E604)</f>
        <v>0.10815581934000007</v>
      </c>
      <c r="F600" s="81">
        <f t="shared" si="134"/>
        <v>8.4862626940000019E-2</v>
      </c>
      <c r="G600" s="81">
        <f>1 - (G601) * (G602) * (G603) * (G604)</f>
        <v>6.1149587499999991E-2</v>
      </c>
      <c r="H600" s="81">
        <f t="shared" si="134"/>
        <v>7.3058874240000016E-2</v>
      </c>
      <c r="I600" s="82">
        <f t="shared" si="134"/>
        <v>0.41885439999999996</v>
      </c>
      <c r="J600" s="82">
        <f t="shared" si="134"/>
        <v>0.41885439999999996</v>
      </c>
      <c r="K600" s="82">
        <f t="shared" si="134"/>
        <v>0.41885439999999996</v>
      </c>
      <c r="L600" s="82">
        <f t="shared" si="134"/>
        <v>0.41885439999999996</v>
      </c>
    </row>
    <row r="601" spans="1:12">
      <c r="A601" s="79" t="s">
        <v>657</v>
      </c>
      <c r="B601" s="141">
        <f>B600*0.15</f>
        <v>1.38</v>
      </c>
      <c r="C601" s="141">
        <f>(100-D601)/100</f>
        <v>0.97</v>
      </c>
      <c r="D601" s="141">
        <f>D600*0.15</f>
        <v>3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0.92</v>
      </c>
      <c r="J601" s="77">
        <v>0.92</v>
      </c>
      <c r="K601" s="77">
        <v>0.92</v>
      </c>
      <c r="L601" s="77">
        <v>0.92</v>
      </c>
    </row>
    <row r="602" spans="1:12">
      <c r="A602" s="79" t="s">
        <v>658</v>
      </c>
      <c r="B602" s="141">
        <f>B600*0.4</f>
        <v>3.6799999999999997</v>
      </c>
      <c r="C602" s="141">
        <f>(100-D602)/100</f>
        <v>0.92</v>
      </c>
      <c r="D602" s="141">
        <f>D600*0.4</f>
        <v>8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</v>
      </c>
      <c r="J602" s="77">
        <v>0.8</v>
      </c>
      <c r="K602" s="77">
        <v>0.8</v>
      </c>
      <c r="L602" s="77">
        <v>0.8</v>
      </c>
    </row>
    <row r="603" spans="1:12">
      <c r="A603" s="79" t="s">
        <v>798</v>
      </c>
      <c r="B603" s="141">
        <f>B600*0.15</f>
        <v>1.38</v>
      </c>
      <c r="C603" s="141">
        <f>(100-D603)/100</f>
        <v>0.97</v>
      </c>
      <c r="D603" s="141">
        <f>D600*0.15</f>
        <v>3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0.94</v>
      </c>
      <c r="J603" s="77">
        <v>0.94</v>
      </c>
      <c r="K603" s="77">
        <v>0.94</v>
      </c>
      <c r="L603" s="77">
        <v>0.94</v>
      </c>
    </row>
    <row r="604" spans="1:12">
      <c r="A604" s="79" t="s">
        <v>660</v>
      </c>
      <c r="B604" s="141">
        <f>B600*0.3</f>
        <v>2.76</v>
      </c>
      <c r="C604" s="141">
        <f>(100-D604)/100</f>
        <v>0.94</v>
      </c>
      <c r="D604" s="141">
        <f>D600*0.3</f>
        <v>6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0.84</v>
      </c>
      <c r="J604" s="77">
        <v>0.84</v>
      </c>
      <c r="K604" s="77">
        <v>0.84</v>
      </c>
      <c r="L604" s="77">
        <v>0.84</v>
      </c>
    </row>
    <row r="605" spans="1:12">
      <c r="A605" s="55" t="s">
        <v>785</v>
      </c>
      <c r="B605" s="142">
        <v>9.1999999999999993</v>
      </c>
      <c r="C605" s="142"/>
      <c r="D605" s="142">
        <v>20</v>
      </c>
      <c r="E605" s="81">
        <f t="shared" ref="E605:L605" si="135">1 - (E606)</f>
        <v>1.8000000000000016E-2</v>
      </c>
      <c r="F605" s="81">
        <f t="shared" si="135"/>
        <v>1.4000000000000012E-2</v>
      </c>
      <c r="G605" s="81">
        <f t="shared" si="135"/>
        <v>1.0000000000000009E-2</v>
      </c>
      <c r="H605" s="81">
        <f t="shared" si="135"/>
        <v>1.2000000000000011E-2</v>
      </c>
      <c r="I605" s="82">
        <f t="shared" si="135"/>
        <v>7.999999999999996E-2</v>
      </c>
      <c r="J605" s="82">
        <f t="shared" si="135"/>
        <v>7.999999999999996E-2</v>
      </c>
      <c r="K605" s="82">
        <f t="shared" si="135"/>
        <v>7.999999999999996E-2</v>
      </c>
      <c r="L605" s="82">
        <f t="shared" si="135"/>
        <v>7.999999999999996E-2</v>
      </c>
    </row>
    <row r="606" spans="1:12">
      <c r="A606" s="79" t="s">
        <v>657</v>
      </c>
      <c r="B606" s="141">
        <f>B605*0.15</f>
        <v>1.38</v>
      </c>
      <c r="C606" s="141">
        <f>(100-D606)/100</f>
        <v>0.97</v>
      </c>
      <c r="D606" s="141">
        <f>D605*0.15</f>
        <v>3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0.92</v>
      </c>
      <c r="J606" s="77">
        <v>0.92</v>
      </c>
      <c r="K606" s="77">
        <v>0.92</v>
      </c>
      <c r="L606" s="77">
        <v>0.92</v>
      </c>
    </row>
    <row r="607" spans="1:12">
      <c r="A607" s="55" t="s">
        <v>758</v>
      </c>
      <c r="B607" s="142">
        <v>9</v>
      </c>
      <c r="C607" s="142"/>
      <c r="D607" s="142">
        <v>15</v>
      </c>
      <c r="E607" s="81">
        <f t="shared" ref="E607:L607" si="136">1 - (E608) * (E609) * (E610) * (E611)</f>
        <v>0.10815581934000007</v>
      </c>
      <c r="F607" s="81">
        <f t="shared" si="136"/>
        <v>8.4862626940000019E-2</v>
      </c>
      <c r="G607" s="81">
        <f>1 - (G608) * (G609) * (G610) * (G611)</f>
        <v>6.1149587499999991E-2</v>
      </c>
      <c r="H607" s="81">
        <f t="shared" si="136"/>
        <v>7.3058874240000016E-2</v>
      </c>
      <c r="I607" s="82">
        <f t="shared" si="136"/>
        <v>0.41885439999999996</v>
      </c>
      <c r="J607" s="82">
        <f t="shared" si="136"/>
        <v>0.37480633750000003</v>
      </c>
      <c r="K607" s="82">
        <f t="shared" si="136"/>
        <v>0.37480633750000003</v>
      </c>
      <c r="L607" s="82">
        <f t="shared" si="136"/>
        <v>0.37480633750000003</v>
      </c>
    </row>
    <row r="608" spans="1:12">
      <c r="A608" s="79" t="s">
        <v>657</v>
      </c>
      <c r="B608" s="141">
        <f>B607*0.15</f>
        <v>1.3499999999999999</v>
      </c>
      <c r="C608" s="141">
        <f>(100-D608)/100</f>
        <v>0.97750000000000004</v>
      </c>
      <c r="D608" s="141">
        <f>D607*0.15</f>
        <v>2.25</v>
      </c>
      <c r="E608" s="77">
        <v>0.98199999999999998</v>
      </c>
      <c r="F608" s="77">
        <v>0.98599999999999999</v>
      </c>
      <c r="G608" s="77">
        <v>0.99</v>
      </c>
      <c r="H608" s="77">
        <v>0.98799999999999999</v>
      </c>
      <c r="I608" s="77">
        <v>0.92</v>
      </c>
      <c r="J608" s="77">
        <v>0.93</v>
      </c>
      <c r="K608" s="77">
        <v>0.93</v>
      </c>
      <c r="L608" s="77">
        <v>0.93</v>
      </c>
    </row>
    <row r="609" spans="1:12">
      <c r="A609" s="79" t="s">
        <v>658</v>
      </c>
      <c r="B609" s="141">
        <f>B607*0.4</f>
        <v>3.6</v>
      </c>
      <c r="C609" s="141">
        <f>(100-D609)/100</f>
        <v>0.94</v>
      </c>
      <c r="D609" s="141">
        <f>D607*0.4</f>
        <v>6</v>
      </c>
      <c r="E609" s="77">
        <v>0.95499999999999996</v>
      </c>
      <c r="F609" s="77">
        <v>0.96499999999999997</v>
      </c>
      <c r="G609" s="77">
        <v>0.97499999999999998</v>
      </c>
      <c r="H609" s="77">
        <v>0.97</v>
      </c>
      <c r="I609" s="77">
        <v>0.8</v>
      </c>
      <c r="J609" s="77">
        <v>0.82499999999999996</v>
      </c>
      <c r="K609" s="77">
        <v>0.82499999999999996</v>
      </c>
      <c r="L609" s="77">
        <v>0.82499999999999996</v>
      </c>
    </row>
    <row r="610" spans="1:12">
      <c r="A610" s="79" t="s">
        <v>798</v>
      </c>
      <c r="B610" s="141">
        <f>B607*0.15</f>
        <v>1.3499999999999999</v>
      </c>
      <c r="C610" s="141">
        <f>(100-D610)/100</f>
        <v>0.97750000000000004</v>
      </c>
      <c r="D610" s="141">
        <f>D607*0.15</f>
        <v>2.25</v>
      </c>
      <c r="E610" s="77">
        <v>0.98650000000000004</v>
      </c>
      <c r="F610" s="77">
        <v>0.98950000000000005</v>
      </c>
      <c r="G610" s="77">
        <v>0.99250000000000005</v>
      </c>
      <c r="H610" s="77">
        <v>0.99099999999999999</v>
      </c>
      <c r="I610" s="77">
        <v>0.94</v>
      </c>
      <c r="J610" s="77">
        <v>0.94750000000000001</v>
      </c>
      <c r="K610" s="77">
        <v>0.94750000000000001</v>
      </c>
      <c r="L610" s="77">
        <v>0.94750000000000001</v>
      </c>
    </row>
    <row r="611" spans="1:12">
      <c r="A611" s="79" t="s">
        <v>660</v>
      </c>
      <c r="B611" s="141">
        <f>B607*0.3</f>
        <v>2.6999999999999997</v>
      </c>
      <c r="C611" s="141">
        <f>(100-D611)/100</f>
        <v>0.95499999999999996</v>
      </c>
      <c r="D611" s="141">
        <f>D607*0.3</f>
        <v>4.5</v>
      </c>
      <c r="E611" s="77">
        <v>0.96399999999999997</v>
      </c>
      <c r="F611" s="77">
        <v>0.97199999999999998</v>
      </c>
      <c r="G611" s="77">
        <v>0.98</v>
      </c>
      <c r="H611" s="77">
        <v>0.97599999999999998</v>
      </c>
      <c r="I611" s="77">
        <v>0.84</v>
      </c>
      <c r="J611" s="77">
        <v>0.86</v>
      </c>
      <c r="K611" s="77">
        <v>0.86</v>
      </c>
      <c r="L611" s="77">
        <v>0.86</v>
      </c>
    </row>
    <row r="612" spans="1:12">
      <c r="A612" s="144" t="s">
        <v>759</v>
      </c>
      <c r="B612" s="142">
        <v>9</v>
      </c>
      <c r="C612" s="142"/>
      <c r="D612" s="142">
        <v>15</v>
      </c>
      <c r="E612" s="81">
        <f t="shared" ref="E612:L612" si="137">1 - (E613) * (E614) * (E615) * (E616)</f>
        <v>0.10815581934000007</v>
      </c>
      <c r="F612" s="81">
        <f t="shared" si="137"/>
        <v>8.4862626940000019E-2</v>
      </c>
      <c r="G612" s="81">
        <f>1 - (G613) * (G614) * (G615) * (G616)</f>
        <v>6.1149587499999991E-2</v>
      </c>
      <c r="H612" s="81">
        <f t="shared" si="137"/>
        <v>7.3058874240000016E-2</v>
      </c>
      <c r="I612" s="82">
        <f t="shared" si="137"/>
        <v>0.37480633750000003</v>
      </c>
      <c r="J612" s="82">
        <f t="shared" si="137"/>
        <v>0.37480633750000003</v>
      </c>
      <c r="K612" s="82">
        <f t="shared" si="137"/>
        <v>0.41885439999999996</v>
      </c>
      <c r="L612" s="82">
        <f t="shared" si="137"/>
        <v>0.41885439999999996</v>
      </c>
    </row>
    <row r="613" spans="1:12">
      <c r="A613" s="79" t="s">
        <v>657</v>
      </c>
      <c r="B613" s="141">
        <f>B612*0.15</f>
        <v>1.3499999999999999</v>
      </c>
      <c r="C613" s="141">
        <f>(100-D613)/100</f>
        <v>0.97750000000000004</v>
      </c>
      <c r="D613" s="141">
        <f>D612*0.15</f>
        <v>2.25</v>
      </c>
      <c r="E613" s="77">
        <v>0.98199999999999998</v>
      </c>
      <c r="F613" s="77">
        <v>0.98599999999999999</v>
      </c>
      <c r="G613" s="77">
        <v>0.99</v>
      </c>
      <c r="H613" s="77">
        <v>0.98799999999999999</v>
      </c>
      <c r="I613" s="77">
        <v>0.93</v>
      </c>
      <c r="J613" s="77">
        <v>0.93</v>
      </c>
      <c r="K613" s="77">
        <v>0.92</v>
      </c>
      <c r="L613" s="77">
        <v>0.92</v>
      </c>
    </row>
    <row r="614" spans="1:12">
      <c r="A614" s="79" t="s">
        <v>658</v>
      </c>
      <c r="B614" s="141">
        <f>B612*0.4</f>
        <v>3.6</v>
      </c>
      <c r="C614" s="141">
        <f>(100-D614)/100</f>
        <v>0.94</v>
      </c>
      <c r="D614" s="141">
        <f>D612*0.4</f>
        <v>6</v>
      </c>
      <c r="E614" s="77">
        <v>0.95499999999999996</v>
      </c>
      <c r="F614" s="77">
        <v>0.96499999999999997</v>
      </c>
      <c r="G614" s="77">
        <v>0.97499999999999998</v>
      </c>
      <c r="H614" s="77">
        <v>0.97</v>
      </c>
      <c r="I614" s="77">
        <v>0.82499999999999996</v>
      </c>
      <c r="J614" s="77">
        <v>0.82499999999999996</v>
      </c>
      <c r="K614" s="77">
        <v>0.8</v>
      </c>
      <c r="L614" s="77">
        <v>0.8</v>
      </c>
    </row>
    <row r="615" spans="1:12">
      <c r="A615" s="79" t="s">
        <v>798</v>
      </c>
      <c r="B615" s="141">
        <f>B612*0.15</f>
        <v>1.3499999999999999</v>
      </c>
      <c r="C615" s="141">
        <f>(100-D615)/100</f>
        <v>0.97750000000000004</v>
      </c>
      <c r="D615" s="141">
        <f>D612*0.15</f>
        <v>2.25</v>
      </c>
      <c r="E615" s="77">
        <v>0.98650000000000004</v>
      </c>
      <c r="F615" s="77">
        <v>0.98950000000000005</v>
      </c>
      <c r="G615" s="77">
        <v>0.99250000000000005</v>
      </c>
      <c r="H615" s="77">
        <v>0.99099999999999999</v>
      </c>
      <c r="I615" s="77">
        <v>0.94750000000000001</v>
      </c>
      <c r="J615" s="77">
        <v>0.94750000000000001</v>
      </c>
      <c r="K615" s="77">
        <v>0.94</v>
      </c>
      <c r="L615" s="77">
        <v>0.94</v>
      </c>
    </row>
    <row r="616" spans="1:12">
      <c r="A616" s="79" t="s">
        <v>660</v>
      </c>
      <c r="B616" s="141">
        <f>B612*0.3</f>
        <v>2.6999999999999997</v>
      </c>
      <c r="C616" s="141">
        <f>(100-D616)/100</f>
        <v>0.95499999999999996</v>
      </c>
      <c r="D616" s="141">
        <f>D612*0.3</f>
        <v>4.5</v>
      </c>
      <c r="E616" s="77">
        <v>0.96399999999999997</v>
      </c>
      <c r="F616" s="77">
        <v>0.97199999999999998</v>
      </c>
      <c r="G616" s="77">
        <v>0.98</v>
      </c>
      <c r="H616" s="77">
        <v>0.97599999999999998</v>
      </c>
      <c r="I616" s="77">
        <v>0.86</v>
      </c>
      <c r="J616" s="77">
        <v>0.86</v>
      </c>
      <c r="K616" s="77">
        <v>0.84</v>
      </c>
      <c r="L616" s="77">
        <v>0.84</v>
      </c>
    </row>
    <row r="617" spans="1:12">
      <c r="A617" s="144" t="s">
        <v>786</v>
      </c>
      <c r="B617" s="142">
        <v>9</v>
      </c>
      <c r="C617" s="142"/>
      <c r="D617" s="142">
        <v>15</v>
      </c>
      <c r="E617" s="81">
        <f t="shared" ref="E617:L617" si="138">1 - (E618)</f>
        <v>4.500000000000004E-2</v>
      </c>
      <c r="F617" s="81">
        <f t="shared" si="138"/>
        <v>3.5000000000000031E-2</v>
      </c>
      <c r="G617" s="81">
        <f t="shared" si="138"/>
        <v>2.5000000000000022E-2</v>
      </c>
      <c r="H617" s="81">
        <f t="shared" si="138"/>
        <v>3.0000000000000027E-2</v>
      </c>
      <c r="I617" s="82">
        <f t="shared" si="138"/>
        <v>0.19999999999999996</v>
      </c>
      <c r="J617" s="82">
        <f t="shared" si="138"/>
        <v>0.17500000000000004</v>
      </c>
      <c r="K617" s="82">
        <f t="shared" si="138"/>
        <v>0.17500000000000004</v>
      </c>
      <c r="L617" s="82">
        <f t="shared" si="138"/>
        <v>0.17500000000000004</v>
      </c>
    </row>
    <row r="618" spans="1:12">
      <c r="A618" s="79" t="s">
        <v>658</v>
      </c>
      <c r="B618" s="141">
        <f>B617*0.4</f>
        <v>3.6</v>
      </c>
      <c r="C618" s="141">
        <f>(100-D618)/100</f>
        <v>0.97750000000000004</v>
      </c>
      <c r="D618" s="141">
        <f>D617*0.15</f>
        <v>2.25</v>
      </c>
      <c r="E618" s="77">
        <v>0.95499999999999996</v>
      </c>
      <c r="F618" s="77">
        <v>0.96499999999999997</v>
      </c>
      <c r="G618" s="77">
        <v>0.97499999999999998</v>
      </c>
      <c r="H618" s="77">
        <v>0.97</v>
      </c>
      <c r="I618" s="77">
        <v>0.8</v>
      </c>
      <c r="J618" s="77">
        <v>0.82499999999999996</v>
      </c>
      <c r="K618" s="77">
        <v>0.82499999999999996</v>
      </c>
      <c r="L618" s="77">
        <v>0.82499999999999996</v>
      </c>
    </row>
    <row r="619" spans="1:12">
      <c r="A619" s="144" t="s">
        <v>793</v>
      </c>
      <c r="B619" s="142">
        <v>9</v>
      </c>
      <c r="C619" s="142"/>
      <c r="D619" s="142">
        <v>15</v>
      </c>
      <c r="E619" s="81">
        <f t="shared" ref="E619:L619" si="139">1 - (E620)</f>
        <v>4.500000000000004E-2</v>
      </c>
      <c r="F619" s="81">
        <f t="shared" si="139"/>
        <v>3.5000000000000031E-2</v>
      </c>
      <c r="G619" s="81">
        <f t="shared" si="139"/>
        <v>2.5000000000000022E-2</v>
      </c>
      <c r="H619" s="81">
        <f t="shared" si="139"/>
        <v>3.0000000000000027E-2</v>
      </c>
      <c r="I619" s="82">
        <f t="shared" si="139"/>
        <v>0.17500000000000004</v>
      </c>
      <c r="J619" s="82">
        <f t="shared" si="139"/>
        <v>0.17500000000000004</v>
      </c>
      <c r="K619" s="82">
        <f t="shared" si="139"/>
        <v>0.17500000000000004</v>
      </c>
      <c r="L619" s="82">
        <f t="shared" si="139"/>
        <v>0.17500000000000004</v>
      </c>
    </row>
    <row r="620" spans="1:12">
      <c r="A620" s="79" t="s">
        <v>658</v>
      </c>
      <c r="B620" s="141">
        <f>B619*0.4</f>
        <v>3.6</v>
      </c>
      <c r="C620" s="141">
        <f>(100-D620)/100</f>
        <v>0.97750000000000004</v>
      </c>
      <c r="D620" s="141">
        <f>D619*0.15</f>
        <v>2.25</v>
      </c>
      <c r="E620" s="77">
        <v>0.95499999999999996</v>
      </c>
      <c r="F620" s="77">
        <v>0.96499999999999997</v>
      </c>
      <c r="G620" s="77">
        <v>0.97499999999999998</v>
      </c>
      <c r="H620" s="77">
        <v>0.97</v>
      </c>
      <c r="I620" s="77">
        <v>0.82499999999999996</v>
      </c>
      <c r="J620" s="77">
        <v>0.82499999999999996</v>
      </c>
      <c r="K620" s="77">
        <v>0.82499999999999996</v>
      </c>
      <c r="L620" s="77">
        <v>0.82499999999999996</v>
      </c>
    </row>
    <row r="621" spans="1:12">
      <c r="A621" s="55" t="s">
        <v>852</v>
      </c>
      <c r="B621" s="142">
        <v>9</v>
      </c>
      <c r="C621" s="142"/>
      <c r="D621" s="142">
        <v>15</v>
      </c>
      <c r="E621" s="81">
        <f t="shared" ref="E621:L621" si="140">1 - (E622) * (E623) * (E624) * (E625)</f>
        <v>0.10815581934000007</v>
      </c>
      <c r="F621" s="81">
        <f t="shared" si="140"/>
        <v>8.4862626940000019E-2</v>
      </c>
      <c r="G621" s="81">
        <f t="shared" si="140"/>
        <v>6.1149587499999991E-2</v>
      </c>
      <c r="H621" s="81">
        <f t="shared" si="140"/>
        <v>7.3058874240000016E-2</v>
      </c>
      <c r="I621" s="82">
        <f t="shared" si="140"/>
        <v>0.50049999999999994</v>
      </c>
      <c r="J621" s="82">
        <f t="shared" si="140"/>
        <v>0.37480633750000003</v>
      </c>
      <c r="K621" s="82">
        <f t="shared" si="140"/>
        <v>0.37480633750000003</v>
      </c>
      <c r="L621" s="82">
        <f t="shared" si="140"/>
        <v>0.37480633750000003</v>
      </c>
    </row>
    <row r="622" spans="1:12">
      <c r="A622" s="79" t="s">
        <v>657</v>
      </c>
      <c r="B622" s="141">
        <f>B621*0.15</f>
        <v>1.3499999999999999</v>
      </c>
      <c r="C622" s="141">
        <f>(100-D622)/100</f>
        <v>0.97750000000000004</v>
      </c>
      <c r="D622" s="141">
        <f>D621*0.15</f>
        <v>2.25</v>
      </c>
      <c r="E622" s="77">
        <v>0.98199999999999998</v>
      </c>
      <c r="F622" s="77">
        <v>0.98599999999999999</v>
      </c>
      <c r="G622" s="77">
        <v>0.99</v>
      </c>
      <c r="H622" s="77">
        <v>0.98799999999999999</v>
      </c>
      <c r="I622" s="77">
        <v>0.9</v>
      </c>
      <c r="J622" s="77">
        <v>0.93</v>
      </c>
      <c r="K622" s="77">
        <v>0.93</v>
      </c>
      <c r="L622" s="77">
        <v>0.93</v>
      </c>
    </row>
    <row r="623" spans="1:12">
      <c r="A623" s="79" t="s">
        <v>658</v>
      </c>
      <c r="B623" s="141">
        <f>B621*0.4</f>
        <v>3.6</v>
      </c>
      <c r="C623" s="141">
        <f>(100-D623)/100</f>
        <v>0.94</v>
      </c>
      <c r="D623" s="141">
        <f>D621*0.4</f>
        <v>6</v>
      </c>
      <c r="E623" s="77">
        <v>0.95499999999999996</v>
      </c>
      <c r="F623" s="77">
        <v>0.96499999999999997</v>
      </c>
      <c r="G623" s="77">
        <v>0.97499999999999998</v>
      </c>
      <c r="H623" s="77">
        <v>0.97</v>
      </c>
      <c r="I623" s="77">
        <v>0.75</v>
      </c>
      <c r="J623" s="77">
        <v>0.82499999999999996</v>
      </c>
      <c r="K623" s="77">
        <v>0.82499999999999996</v>
      </c>
      <c r="L623" s="77">
        <v>0.82499999999999996</v>
      </c>
    </row>
    <row r="624" spans="1:12">
      <c r="A624" s="79" t="s">
        <v>798</v>
      </c>
      <c r="B624" s="141">
        <f>B621*0.15</f>
        <v>1.3499999999999999</v>
      </c>
      <c r="C624" s="141">
        <f>(100-D624)/100</f>
        <v>0.97750000000000004</v>
      </c>
      <c r="D624" s="141">
        <f>D621*0.15</f>
        <v>2.25</v>
      </c>
      <c r="E624" s="77">
        <v>0.98650000000000004</v>
      </c>
      <c r="F624" s="77">
        <v>0.98950000000000005</v>
      </c>
      <c r="G624" s="77">
        <v>0.99250000000000005</v>
      </c>
      <c r="H624" s="77">
        <v>0.99099999999999999</v>
      </c>
      <c r="I624" s="77">
        <v>0.92500000000000004</v>
      </c>
      <c r="J624" s="77">
        <v>0.94750000000000001</v>
      </c>
      <c r="K624" s="77">
        <v>0.94750000000000001</v>
      </c>
      <c r="L624" s="77">
        <v>0.94750000000000001</v>
      </c>
    </row>
    <row r="625" spans="1:12">
      <c r="A625" s="79" t="s">
        <v>660</v>
      </c>
      <c r="B625" s="141">
        <f>B621*0.3</f>
        <v>2.6999999999999997</v>
      </c>
      <c r="C625" s="141">
        <f>(100-D625)/100</f>
        <v>0.95499999999999996</v>
      </c>
      <c r="D625" s="141">
        <f>D621*0.3</f>
        <v>4.5</v>
      </c>
      <c r="E625" s="77">
        <v>0.96399999999999997</v>
      </c>
      <c r="F625" s="77">
        <v>0.97199999999999998</v>
      </c>
      <c r="G625" s="77">
        <v>0.98</v>
      </c>
      <c r="H625" s="77">
        <v>0.97599999999999998</v>
      </c>
      <c r="I625" s="77">
        <v>0.8</v>
      </c>
      <c r="J625" s="77">
        <v>0.86</v>
      </c>
      <c r="K625" s="77">
        <v>0.86</v>
      </c>
      <c r="L625" s="77">
        <v>0.86</v>
      </c>
    </row>
    <row r="626" spans="1:12">
      <c r="A626" s="55" t="s">
        <v>760</v>
      </c>
      <c r="B626" s="142">
        <v>9</v>
      </c>
      <c r="C626" s="142"/>
      <c r="D626" s="142">
        <v>15</v>
      </c>
      <c r="E626" s="81">
        <f t="shared" ref="E626:L626" si="141">1 - (E627) * (E628) * (E629) * (E630)</f>
        <v>0.10815581934000007</v>
      </c>
      <c r="F626" s="81">
        <f t="shared" si="141"/>
        <v>8.4862626940000019E-2</v>
      </c>
      <c r="G626" s="81">
        <f>1 - (G627) * (G628) * (G629) * (G630)</f>
        <v>6.1149587499999991E-2</v>
      </c>
      <c r="H626" s="81">
        <f t="shared" si="141"/>
        <v>7.3058874240000016E-2</v>
      </c>
      <c r="I626" s="82">
        <f t="shared" si="141"/>
        <v>0.41885439999999996</v>
      </c>
      <c r="J626" s="82">
        <f t="shared" si="141"/>
        <v>0.37480633750000003</v>
      </c>
      <c r="K626" s="82">
        <f t="shared" si="141"/>
        <v>0.37480633750000003</v>
      </c>
      <c r="L626" s="82">
        <f t="shared" si="141"/>
        <v>0.37480633750000003</v>
      </c>
    </row>
    <row r="627" spans="1:12">
      <c r="A627" s="79" t="s">
        <v>657</v>
      </c>
      <c r="B627" s="141">
        <f>B626*0.15</f>
        <v>1.3499999999999999</v>
      </c>
      <c r="C627" s="141">
        <f>(100-D627)/100</f>
        <v>0.97750000000000004</v>
      </c>
      <c r="D627" s="141">
        <f>D626*0.15</f>
        <v>2.25</v>
      </c>
      <c r="E627" s="77">
        <v>0.98199999999999998</v>
      </c>
      <c r="F627" s="77">
        <v>0.98599999999999999</v>
      </c>
      <c r="G627" s="77">
        <v>0.99</v>
      </c>
      <c r="H627" s="77">
        <v>0.98799999999999999</v>
      </c>
      <c r="I627" s="77">
        <v>0.92</v>
      </c>
      <c r="J627" s="77">
        <v>0.93</v>
      </c>
      <c r="K627" s="77">
        <v>0.93</v>
      </c>
      <c r="L627" s="77">
        <v>0.93</v>
      </c>
    </row>
    <row r="628" spans="1:12">
      <c r="A628" s="79" t="s">
        <v>658</v>
      </c>
      <c r="B628" s="141">
        <f>B626*0.4</f>
        <v>3.6</v>
      </c>
      <c r="C628" s="141">
        <f>(100-D628)/100</f>
        <v>0.94</v>
      </c>
      <c r="D628" s="141">
        <f>D626*0.4</f>
        <v>6</v>
      </c>
      <c r="E628" s="77">
        <v>0.95499999999999996</v>
      </c>
      <c r="F628" s="77">
        <v>0.96499999999999997</v>
      </c>
      <c r="G628" s="77">
        <v>0.97499999999999998</v>
      </c>
      <c r="H628" s="77">
        <v>0.97</v>
      </c>
      <c r="I628" s="77">
        <v>0.8</v>
      </c>
      <c r="J628" s="77">
        <v>0.82499999999999996</v>
      </c>
      <c r="K628" s="77">
        <v>0.82499999999999996</v>
      </c>
      <c r="L628" s="77">
        <v>0.82499999999999996</v>
      </c>
    </row>
    <row r="629" spans="1:12">
      <c r="A629" s="79" t="s">
        <v>798</v>
      </c>
      <c r="B629" s="141">
        <f>B626*0.15</f>
        <v>1.3499999999999999</v>
      </c>
      <c r="C629" s="141">
        <f>(100-D629)/100</f>
        <v>0.97750000000000004</v>
      </c>
      <c r="D629" s="141">
        <f>D626*0.15</f>
        <v>2.25</v>
      </c>
      <c r="E629" s="77">
        <v>0.98650000000000004</v>
      </c>
      <c r="F629" s="77">
        <v>0.98950000000000005</v>
      </c>
      <c r="G629" s="77">
        <v>0.99250000000000005</v>
      </c>
      <c r="H629" s="77">
        <v>0.99099999999999999</v>
      </c>
      <c r="I629" s="77">
        <v>0.94</v>
      </c>
      <c r="J629" s="77">
        <v>0.94750000000000001</v>
      </c>
      <c r="K629" s="77">
        <v>0.94750000000000001</v>
      </c>
      <c r="L629" s="77">
        <v>0.94750000000000001</v>
      </c>
    </row>
    <row r="630" spans="1:12">
      <c r="A630" s="79" t="s">
        <v>660</v>
      </c>
      <c r="B630" s="141">
        <f>B626*0.3</f>
        <v>2.6999999999999997</v>
      </c>
      <c r="C630" s="141">
        <f>(100-D630)/100</f>
        <v>0.95499999999999996</v>
      </c>
      <c r="D630" s="141">
        <f>D626*0.3</f>
        <v>4.5</v>
      </c>
      <c r="E630" s="77">
        <v>0.96399999999999997</v>
      </c>
      <c r="F630" s="77">
        <v>0.97199999999999998</v>
      </c>
      <c r="G630" s="77">
        <v>0.98</v>
      </c>
      <c r="H630" s="77">
        <v>0.97599999999999998</v>
      </c>
      <c r="I630" s="77">
        <v>0.84</v>
      </c>
      <c r="J630" s="77">
        <v>0.86</v>
      </c>
      <c r="K630" s="77">
        <v>0.86</v>
      </c>
      <c r="L630" s="77">
        <v>0.86</v>
      </c>
    </row>
    <row r="631" spans="1:12">
      <c r="A631" s="55" t="s">
        <v>787</v>
      </c>
      <c r="B631" s="142">
        <v>9</v>
      </c>
      <c r="C631" s="142"/>
      <c r="D631" s="142">
        <v>15</v>
      </c>
      <c r="E631" s="81">
        <f t="shared" ref="E631:L631" si="142">1 - (E632)</f>
        <v>1.8000000000000016E-2</v>
      </c>
      <c r="F631" s="81">
        <f t="shared" si="142"/>
        <v>1.4000000000000012E-2</v>
      </c>
      <c r="G631" s="81">
        <f t="shared" si="142"/>
        <v>1.0000000000000009E-2</v>
      </c>
      <c r="H631" s="81">
        <f t="shared" si="142"/>
        <v>1.2000000000000011E-2</v>
      </c>
      <c r="I631" s="82">
        <f t="shared" si="142"/>
        <v>9.9999999999999978E-2</v>
      </c>
      <c r="J631" s="82">
        <f t="shared" si="142"/>
        <v>6.9999999999999951E-2</v>
      </c>
      <c r="K631" s="82">
        <f t="shared" si="142"/>
        <v>6.9999999999999951E-2</v>
      </c>
      <c r="L631" s="82">
        <f t="shared" si="142"/>
        <v>6.9999999999999951E-2</v>
      </c>
    </row>
    <row r="632" spans="1:12">
      <c r="A632" s="79" t="s">
        <v>657</v>
      </c>
      <c r="B632" s="141">
        <f>B631*0.15</f>
        <v>1.3499999999999999</v>
      </c>
      <c r="C632" s="141">
        <f>(100-D632)/100</f>
        <v>0.97750000000000004</v>
      </c>
      <c r="D632" s="141">
        <f>D631*0.15</f>
        <v>2.25</v>
      </c>
      <c r="E632" s="77">
        <v>0.98199999999999998</v>
      </c>
      <c r="F632" s="77">
        <v>0.98599999999999999</v>
      </c>
      <c r="G632" s="77">
        <v>0.99</v>
      </c>
      <c r="H632" s="77">
        <v>0.98799999999999999</v>
      </c>
      <c r="I632" s="77">
        <v>0.9</v>
      </c>
      <c r="J632" s="77">
        <v>0.93</v>
      </c>
      <c r="K632" s="77">
        <v>0.93</v>
      </c>
      <c r="L632" s="77">
        <v>0.93</v>
      </c>
    </row>
    <row r="633" spans="1:12">
      <c r="A633" s="144" t="s">
        <v>846</v>
      </c>
      <c r="B633" s="142">
        <v>9</v>
      </c>
      <c r="C633" s="142"/>
      <c r="D633" s="142">
        <v>15</v>
      </c>
      <c r="E633" s="81">
        <f t="shared" ref="E633:L633" si="143">1 - (E634) * (E635) * (E636) * (E637)</f>
        <v>0.10815581934000007</v>
      </c>
      <c r="F633" s="81">
        <f t="shared" si="143"/>
        <v>8.4862626940000019E-2</v>
      </c>
      <c r="G633" s="81">
        <f t="shared" si="143"/>
        <v>6.1149587499999991E-2</v>
      </c>
      <c r="H633" s="81">
        <f t="shared" si="143"/>
        <v>7.3058874240000016E-2</v>
      </c>
      <c r="I633" s="82">
        <f t="shared" si="143"/>
        <v>0.50049999999999994</v>
      </c>
      <c r="J633" s="82">
        <f t="shared" si="143"/>
        <v>0.37480633750000003</v>
      </c>
      <c r="K633" s="82">
        <f t="shared" si="143"/>
        <v>0.37480633750000003</v>
      </c>
      <c r="L633" s="82">
        <f t="shared" si="143"/>
        <v>0.37480633750000003</v>
      </c>
    </row>
    <row r="634" spans="1:12">
      <c r="A634" s="79" t="s">
        <v>657</v>
      </c>
      <c r="B634" s="141">
        <f>B633*0.15</f>
        <v>1.3499999999999999</v>
      </c>
      <c r="C634" s="141">
        <f>(100-D634)/100</f>
        <v>0.97750000000000004</v>
      </c>
      <c r="D634" s="141">
        <f>D633*0.15</f>
        <v>2.25</v>
      </c>
      <c r="E634" s="77">
        <v>0.98199999999999998</v>
      </c>
      <c r="F634" s="77">
        <v>0.98599999999999999</v>
      </c>
      <c r="G634" s="77">
        <v>0.99</v>
      </c>
      <c r="H634" s="77">
        <v>0.98799999999999999</v>
      </c>
      <c r="I634" s="77">
        <v>0.9</v>
      </c>
      <c r="J634" s="77">
        <v>0.93</v>
      </c>
      <c r="K634" s="77">
        <v>0.93</v>
      </c>
      <c r="L634" s="77">
        <v>0.93</v>
      </c>
    </row>
    <row r="635" spans="1:12">
      <c r="A635" s="79" t="s">
        <v>658</v>
      </c>
      <c r="B635" s="141">
        <f>B633*0.4</f>
        <v>3.6</v>
      </c>
      <c r="C635" s="141">
        <f>(100-D635)/100</f>
        <v>0.94</v>
      </c>
      <c r="D635" s="141">
        <f>D633*0.4</f>
        <v>6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0.75</v>
      </c>
      <c r="J635" s="77">
        <v>0.82499999999999996</v>
      </c>
      <c r="K635" s="77">
        <v>0.82499999999999996</v>
      </c>
      <c r="L635" s="77">
        <v>0.82499999999999996</v>
      </c>
    </row>
    <row r="636" spans="1:12">
      <c r="A636" s="79" t="s">
        <v>798</v>
      </c>
      <c r="B636" s="141">
        <f>B633*0.15</f>
        <v>1.3499999999999999</v>
      </c>
      <c r="C636" s="141">
        <f>(100-D636)/100</f>
        <v>0.97750000000000004</v>
      </c>
      <c r="D636" s="141">
        <f>D633*0.15</f>
        <v>2.25</v>
      </c>
      <c r="E636" s="77">
        <v>0.98650000000000004</v>
      </c>
      <c r="F636" s="77">
        <v>0.98950000000000005</v>
      </c>
      <c r="G636" s="77">
        <v>0.99250000000000005</v>
      </c>
      <c r="H636" s="77">
        <v>0.99099999999999999</v>
      </c>
      <c r="I636" s="77">
        <v>0.92500000000000004</v>
      </c>
      <c r="J636" s="77">
        <v>0.94750000000000001</v>
      </c>
      <c r="K636" s="77">
        <v>0.94750000000000001</v>
      </c>
      <c r="L636" s="77">
        <v>0.94750000000000001</v>
      </c>
    </row>
    <row r="637" spans="1:12">
      <c r="A637" s="79" t="s">
        <v>660</v>
      </c>
      <c r="B637" s="141">
        <f>B633*0.3</f>
        <v>2.6999999999999997</v>
      </c>
      <c r="C637" s="141">
        <f>(100-D637)/100</f>
        <v>0.95499999999999996</v>
      </c>
      <c r="D637" s="141">
        <f>D633*0.3</f>
        <v>4.5</v>
      </c>
      <c r="E637" s="77">
        <v>0.96399999999999997</v>
      </c>
      <c r="F637" s="77">
        <v>0.97199999999999998</v>
      </c>
      <c r="G637" s="77">
        <v>0.98</v>
      </c>
      <c r="H637" s="77">
        <v>0.97599999999999998</v>
      </c>
      <c r="I637" s="77">
        <v>0.8</v>
      </c>
      <c r="J637" s="77">
        <v>0.86</v>
      </c>
      <c r="K637" s="77">
        <v>0.86</v>
      </c>
      <c r="L637" s="77">
        <v>0.86</v>
      </c>
    </row>
    <row r="638" spans="1:12">
      <c r="A638" s="55" t="s">
        <v>761</v>
      </c>
      <c r="B638" s="142">
        <v>8.5</v>
      </c>
      <c r="C638" s="142"/>
      <c r="D638" s="142">
        <v>15</v>
      </c>
      <c r="E638" s="81">
        <f t="shared" ref="E638:L638" si="144">1 - (E639) * (E640) * (E641) * (E642)</f>
        <v>0.10815581934000007</v>
      </c>
      <c r="F638" s="81">
        <f t="shared" si="144"/>
        <v>8.4862626940000019E-2</v>
      </c>
      <c r="G638" s="81">
        <f>1 - (G639) * (G640) * (G641) * (G642)</f>
        <v>6.1149587499999991E-2</v>
      </c>
      <c r="H638" s="81">
        <f t="shared" si="144"/>
        <v>7.3058874240000016E-2</v>
      </c>
      <c r="I638" s="82">
        <f t="shared" si="144"/>
        <v>0.41885439999999996</v>
      </c>
      <c r="J638" s="82">
        <f t="shared" si="144"/>
        <v>0.37480633750000003</v>
      </c>
      <c r="K638" s="82">
        <f t="shared" si="144"/>
        <v>0.35656423374000001</v>
      </c>
      <c r="L638" s="82">
        <f t="shared" si="144"/>
        <v>0.35656423374000001</v>
      </c>
    </row>
    <row r="639" spans="1:12">
      <c r="A639" s="79" t="s">
        <v>657</v>
      </c>
      <c r="B639" s="141">
        <f>B638*0.15</f>
        <v>1.2749999999999999</v>
      </c>
      <c r="C639" s="141">
        <f>(100-D639)/100</f>
        <v>0.97750000000000004</v>
      </c>
      <c r="D639" s="141">
        <f>D638*0.15</f>
        <v>2.25</v>
      </c>
      <c r="E639" s="77">
        <v>0.98199999999999998</v>
      </c>
      <c r="F639" s="77">
        <v>0.98599999999999999</v>
      </c>
      <c r="G639" s="77">
        <v>0.99</v>
      </c>
      <c r="H639" s="77">
        <v>0.98799999999999999</v>
      </c>
      <c r="I639" s="77">
        <v>0.92</v>
      </c>
      <c r="J639" s="77">
        <v>0.93</v>
      </c>
      <c r="K639" s="77">
        <v>0.93400000000000005</v>
      </c>
      <c r="L639" s="77">
        <v>0.93400000000000005</v>
      </c>
    </row>
    <row r="640" spans="1:12">
      <c r="A640" s="79" t="s">
        <v>658</v>
      </c>
      <c r="B640" s="141">
        <f>B638*0.4</f>
        <v>3.4000000000000004</v>
      </c>
      <c r="C640" s="141">
        <f>(100-D640)/100</f>
        <v>0.94</v>
      </c>
      <c r="D640" s="141">
        <f>D638*0.4</f>
        <v>6</v>
      </c>
      <c r="E640" s="77">
        <v>0.95499999999999996</v>
      </c>
      <c r="F640" s="77">
        <v>0.96499999999999997</v>
      </c>
      <c r="G640" s="77">
        <v>0.97499999999999998</v>
      </c>
      <c r="H640" s="77">
        <v>0.97</v>
      </c>
      <c r="I640" s="77">
        <v>0.8</v>
      </c>
      <c r="J640" s="77">
        <v>0.82499999999999996</v>
      </c>
      <c r="K640" s="77">
        <v>0.83499999999999996</v>
      </c>
      <c r="L640" s="77">
        <v>0.83499999999999996</v>
      </c>
    </row>
    <row r="641" spans="1:13">
      <c r="A641" s="79" t="s">
        <v>798</v>
      </c>
      <c r="B641" s="141">
        <f>B638*0.15</f>
        <v>1.2749999999999999</v>
      </c>
      <c r="C641" s="141">
        <f>(100-D641)/100</f>
        <v>0.97750000000000004</v>
      </c>
      <c r="D641" s="141">
        <f>D638*0.15</f>
        <v>2.25</v>
      </c>
      <c r="E641" s="77">
        <v>0.98650000000000004</v>
      </c>
      <c r="F641" s="77">
        <v>0.98950000000000005</v>
      </c>
      <c r="G641" s="77">
        <v>0.99250000000000005</v>
      </c>
      <c r="H641" s="77">
        <v>0.99099999999999999</v>
      </c>
      <c r="I641" s="77">
        <v>0.94</v>
      </c>
      <c r="J641" s="77">
        <v>0.94750000000000001</v>
      </c>
      <c r="K641" s="77">
        <v>0.95050000000000001</v>
      </c>
      <c r="L641" s="77">
        <v>0.95050000000000001</v>
      </c>
    </row>
    <row r="642" spans="1:13">
      <c r="A642" s="79" t="s">
        <v>660</v>
      </c>
      <c r="B642" s="141">
        <f>B638*0.3</f>
        <v>2.5499999999999998</v>
      </c>
      <c r="C642" s="141">
        <f>(100-D642)/100</f>
        <v>0.95499999999999996</v>
      </c>
      <c r="D642" s="141">
        <f>D638*0.3</f>
        <v>4.5</v>
      </c>
      <c r="E642" s="77">
        <v>0.96399999999999997</v>
      </c>
      <c r="F642" s="77">
        <v>0.97199999999999998</v>
      </c>
      <c r="G642" s="77">
        <v>0.98</v>
      </c>
      <c r="H642" s="77">
        <v>0.97599999999999998</v>
      </c>
      <c r="I642" s="77">
        <v>0.84</v>
      </c>
      <c r="J642" s="77">
        <v>0.86</v>
      </c>
      <c r="K642" s="77">
        <v>0.86799999999999999</v>
      </c>
      <c r="L642" s="77">
        <v>0.86799999999999999</v>
      </c>
    </row>
    <row r="643" spans="1:13">
      <c r="A643" s="55" t="s">
        <v>762</v>
      </c>
      <c r="B643" s="142">
        <v>8</v>
      </c>
      <c r="C643" s="142"/>
      <c r="D643" s="142">
        <v>15</v>
      </c>
      <c r="E643" s="81">
        <f t="shared" ref="E643:L643" si="145">1 - (E644) * (E645) * (E646) * (E647)</f>
        <v>0.10815581934000007</v>
      </c>
      <c r="F643" s="81">
        <f t="shared" si="145"/>
        <v>8.4862626940000019E-2</v>
      </c>
      <c r="G643" s="81">
        <f>1 - (G644) * (G645) * (G646) * (G647)</f>
        <v>6.1149587499999991E-2</v>
      </c>
      <c r="H643" s="81">
        <f t="shared" si="145"/>
        <v>7.3058874240000016E-2</v>
      </c>
      <c r="I643" s="82">
        <f t="shared" si="145"/>
        <v>0.22896640000000001</v>
      </c>
      <c r="J643" s="82">
        <f t="shared" si="145"/>
        <v>0.22896640000000001</v>
      </c>
      <c r="K643" s="82">
        <f t="shared" si="145"/>
        <v>0.27992968750000002</v>
      </c>
      <c r="L643" s="82">
        <f t="shared" si="145"/>
        <v>0.22896640000000001</v>
      </c>
    </row>
    <row r="644" spans="1:13">
      <c r="A644" s="79" t="s">
        <v>657</v>
      </c>
      <c r="B644" s="141">
        <f>B643*0.15</f>
        <v>1.2</v>
      </c>
      <c r="C644" s="141">
        <f>(100-D644)/100</f>
        <v>0.97750000000000004</v>
      </c>
      <c r="D644" s="141">
        <f>D643*0.15</f>
        <v>2.25</v>
      </c>
      <c r="E644" s="77">
        <v>0.98199999999999998</v>
      </c>
      <c r="F644" s="77">
        <v>0.98599999999999999</v>
      </c>
      <c r="G644" s="77">
        <v>0.99</v>
      </c>
      <c r="H644" s="77">
        <v>0.98799999999999999</v>
      </c>
      <c r="I644" s="77">
        <v>0.96</v>
      </c>
      <c r="J644" s="77">
        <v>0.96</v>
      </c>
      <c r="K644" s="77">
        <v>0.95</v>
      </c>
      <c r="L644" s="77">
        <v>0.96</v>
      </c>
    </row>
    <row r="645" spans="1:13">
      <c r="A645" s="79" t="s">
        <v>658</v>
      </c>
      <c r="B645" s="141">
        <f>B643*0.4</f>
        <v>3.2</v>
      </c>
      <c r="C645" s="141">
        <f>(100-D645)/100</f>
        <v>0.94</v>
      </c>
      <c r="D645" s="141">
        <f>D643*0.4</f>
        <v>6</v>
      </c>
      <c r="E645" s="77">
        <v>0.95499999999999996</v>
      </c>
      <c r="F645" s="77">
        <v>0.96499999999999997</v>
      </c>
      <c r="G645" s="77">
        <v>0.97499999999999998</v>
      </c>
      <c r="H645" s="77">
        <v>0.97</v>
      </c>
      <c r="I645" s="77">
        <v>0.9</v>
      </c>
      <c r="J645" s="77">
        <v>0.9</v>
      </c>
      <c r="K645" s="77">
        <v>0.875</v>
      </c>
      <c r="L645" s="77">
        <v>0.9</v>
      </c>
    </row>
    <row r="646" spans="1:13">
      <c r="A646" s="79" t="s">
        <v>798</v>
      </c>
      <c r="B646" s="141">
        <f>B643*0.15</f>
        <v>1.2</v>
      </c>
      <c r="C646" s="141">
        <f>(100-D646)/100</f>
        <v>0.97750000000000004</v>
      </c>
      <c r="D646" s="141">
        <f>D643*0.15</f>
        <v>2.25</v>
      </c>
      <c r="E646" s="77">
        <v>0.98650000000000004</v>
      </c>
      <c r="F646" s="77">
        <v>0.98950000000000005</v>
      </c>
      <c r="G646" s="77">
        <v>0.99250000000000005</v>
      </c>
      <c r="H646" s="77">
        <v>0.99099999999999999</v>
      </c>
      <c r="I646" s="77">
        <v>0.97</v>
      </c>
      <c r="J646" s="77">
        <v>0.97</v>
      </c>
      <c r="K646" s="77">
        <v>0.96250000000000002</v>
      </c>
      <c r="L646" s="77">
        <v>0.97</v>
      </c>
    </row>
    <row r="647" spans="1:13">
      <c r="A647" s="79" t="s">
        <v>660</v>
      </c>
      <c r="B647" s="141">
        <f>B643*0.3</f>
        <v>2.4</v>
      </c>
      <c r="C647" s="141">
        <f>(100-D647)/100</f>
        <v>0.95499999999999996</v>
      </c>
      <c r="D647" s="141">
        <f>D643*0.3</f>
        <v>4.5</v>
      </c>
      <c r="E647" s="77">
        <v>0.96399999999999997</v>
      </c>
      <c r="F647" s="77">
        <v>0.97199999999999998</v>
      </c>
      <c r="G647" s="77">
        <v>0.98</v>
      </c>
      <c r="H647" s="77">
        <v>0.97599999999999998</v>
      </c>
      <c r="I647" s="77">
        <v>0.92</v>
      </c>
      <c r="J647" s="77">
        <v>0.92</v>
      </c>
      <c r="K647" s="77">
        <v>0.9</v>
      </c>
      <c r="L647" s="77">
        <v>0.92</v>
      </c>
      <c r="M647" s="1"/>
    </row>
    <row r="648" spans="1:13">
      <c r="A648" s="144" t="s">
        <v>763</v>
      </c>
      <c r="B648" s="142">
        <v>8</v>
      </c>
      <c r="C648" s="142"/>
      <c r="D648" s="142">
        <v>15</v>
      </c>
      <c r="E648" s="81">
        <f t="shared" ref="E648:L648" si="146">1 - (E649) * (E650) * (E651) * (E652)</f>
        <v>0.10815581934000007</v>
      </c>
      <c r="F648" s="81">
        <f t="shared" si="146"/>
        <v>8.4862626940000019E-2</v>
      </c>
      <c r="G648" s="81">
        <f>1 - (G649) * (G650) * (G651) * (G652)</f>
        <v>6.1149587499999991E-2</v>
      </c>
      <c r="H648" s="81">
        <f t="shared" si="146"/>
        <v>7.3058874240000016E-2</v>
      </c>
      <c r="I648" s="82">
        <f t="shared" si="146"/>
        <v>0.37480633750000003</v>
      </c>
      <c r="J648" s="82">
        <f t="shared" si="146"/>
        <v>0.37480633750000003</v>
      </c>
      <c r="K648" s="82">
        <f t="shared" si="146"/>
        <v>0.37480633750000003</v>
      </c>
      <c r="L648" s="82">
        <f t="shared" si="146"/>
        <v>0.37480633750000003</v>
      </c>
      <c r="M648"/>
    </row>
    <row r="649" spans="1:13">
      <c r="A649" s="79" t="s">
        <v>657</v>
      </c>
      <c r="B649" s="141">
        <f>B648*0.15</f>
        <v>1.2</v>
      </c>
      <c r="C649" s="141">
        <f>(100-D649)/100</f>
        <v>0.97750000000000004</v>
      </c>
      <c r="D649" s="141">
        <f>D648*0.15</f>
        <v>2.25</v>
      </c>
      <c r="E649" s="77">
        <v>0.98199999999999998</v>
      </c>
      <c r="F649" s="77">
        <v>0.98599999999999999</v>
      </c>
      <c r="G649" s="77">
        <v>0.99</v>
      </c>
      <c r="H649" s="77">
        <v>0.98799999999999999</v>
      </c>
      <c r="I649" s="77">
        <v>0.93</v>
      </c>
      <c r="J649" s="77">
        <v>0.93</v>
      </c>
      <c r="K649" s="77">
        <v>0.93</v>
      </c>
      <c r="L649" s="77">
        <v>0.93</v>
      </c>
      <c r="M649"/>
    </row>
    <row r="650" spans="1:13">
      <c r="A650" s="79" t="s">
        <v>658</v>
      </c>
      <c r="B650" s="141">
        <f>B648*0.4</f>
        <v>3.2</v>
      </c>
      <c r="C650" s="141">
        <f>(100-D650)/100</f>
        <v>0.94</v>
      </c>
      <c r="D650" s="141">
        <f>D648*0.4</f>
        <v>6</v>
      </c>
      <c r="E650" s="77">
        <v>0.95499999999999996</v>
      </c>
      <c r="F650" s="77">
        <v>0.96499999999999997</v>
      </c>
      <c r="G650" s="77">
        <v>0.97499999999999998</v>
      </c>
      <c r="H650" s="77">
        <v>0.97</v>
      </c>
      <c r="I650" s="77">
        <v>0.82499999999999996</v>
      </c>
      <c r="J650" s="77">
        <v>0.82499999999999996</v>
      </c>
      <c r="K650" s="77">
        <v>0.82499999999999996</v>
      </c>
      <c r="L650" s="77">
        <v>0.82499999999999996</v>
      </c>
      <c r="M650"/>
    </row>
    <row r="651" spans="1:13">
      <c r="A651" s="79" t="s">
        <v>798</v>
      </c>
      <c r="B651" s="141">
        <f>B648*0.15</f>
        <v>1.2</v>
      </c>
      <c r="C651" s="141">
        <f>(100-D651)/100</f>
        <v>0.97750000000000004</v>
      </c>
      <c r="D651" s="141">
        <f>D648*0.15</f>
        <v>2.25</v>
      </c>
      <c r="E651" s="77">
        <v>0.98650000000000004</v>
      </c>
      <c r="F651" s="77">
        <v>0.98950000000000005</v>
      </c>
      <c r="G651" s="77">
        <v>0.99250000000000005</v>
      </c>
      <c r="H651" s="77">
        <v>0.99099999999999999</v>
      </c>
      <c r="I651" s="77">
        <v>0.94750000000000001</v>
      </c>
      <c r="J651" s="77">
        <v>0.94750000000000001</v>
      </c>
      <c r="K651" s="77">
        <v>0.94750000000000001</v>
      </c>
      <c r="L651" s="77">
        <v>0.94750000000000001</v>
      </c>
      <c r="M651"/>
    </row>
    <row r="652" spans="1:13">
      <c r="A652" s="79" t="s">
        <v>660</v>
      </c>
      <c r="B652" s="141">
        <f>B648*0.3</f>
        <v>2.4</v>
      </c>
      <c r="C652" s="141">
        <f>(100-D652)/100</f>
        <v>0.95499999999999996</v>
      </c>
      <c r="D652" s="141">
        <f>D648*0.3</f>
        <v>4.5</v>
      </c>
      <c r="E652" s="77">
        <v>0.96399999999999997</v>
      </c>
      <c r="F652" s="77">
        <v>0.97199999999999998</v>
      </c>
      <c r="G652" s="77">
        <v>0.98</v>
      </c>
      <c r="H652" s="77">
        <v>0.97599999999999998</v>
      </c>
      <c r="I652" s="77">
        <v>0.86</v>
      </c>
      <c r="J652" s="77">
        <v>0.86</v>
      </c>
      <c r="K652" s="77">
        <v>0.86</v>
      </c>
      <c r="L652" s="77">
        <v>0.86</v>
      </c>
      <c r="M652"/>
    </row>
    <row r="653" spans="1:13">
      <c r="A653" s="55" t="s">
        <v>764</v>
      </c>
      <c r="B653" s="142">
        <v>8</v>
      </c>
      <c r="C653" s="142"/>
      <c r="D653" s="142">
        <v>15</v>
      </c>
      <c r="E653" s="81">
        <f t="shared" ref="E653:L653" si="147">1 - (E654) * (E655) * (E656) * (E657)</f>
        <v>0.10815581934000007</v>
      </c>
      <c r="F653" s="81">
        <f t="shared" si="147"/>
        <v>8.4862626940000019E-2</v>
      </c>
      <c r="G653" s="81">
        <f>1 - (G654) * (G655) * (G656) * (G657)</f>
        <v>6.1149587499999991E-2</v>
      </c>
      <c r="H653" s="81">
        <f t="shared" si="147"/>
        <v>7.3058874240000016E-2</v>
      </c>
      <c r="I653" s="82">
        <f t="shared" si="147"/>
        <v>0.35656423374000001</v>
      </c>
      <c r="J653" s="82">
        <f t="shared" si="147"/>
        <v>0.27992968750000002</v>
      </c>
      <c r="K653" s="82">
        <f t="shared" si="147"/>
        <v>0.37480633750000003</v>
      </c>
      <c r="L653" s="82">
        <f t="shared" si="147"/>
        <v>0.41885439999999996</v>
      </c>
      <c r="M653"/>
    </row>
    <row r="654" spans="1:13">
      <c r="A654" s="79" t="s">
        <v>657</v>
      </c>
      <c r="B654" s="141">
        <f>B653*0.15</f>
        <v>1.2</v>
      </c>
      <c r="C654" s="141">
        <f>(100-D654)/100</f>
        <v>0.97750000000000004</v>
      </c>
      <c r="D654" s="141">
        <f>D653*0.15</f>
        <v>2.25</v>
      </c>
      <c r="E654" s="77">
        <v>0.98199999999999998</v>
      </c>
      <c r="F654" s="77">
        <v>0.98599999999999999</v>
      </c>
      <c r="G654" s="77">
        <v>0.99</v>
      </c>
      <c r="H654" s="77">
        <v>0.98799999999999999</v>
      </c>
      <c r="I654" s="77">
        <v>0.93400000000000005</v>
      </c>
      <c r="J654" s="77">
        <v>0.95</v>
      </c>
      <c r="K654" s="77">
        <v>0.93</v>
      </c>
      <c r="L654" s="77">
        <v>0.92</v>
      </c>
      <c r="M654"/>
    </row>
    <row r="655" spans="1:13">
      <c r="A655" s="79" t="s">
        <v>658</v>
      </c>
      <c r="B655" s="141">
        <f>B653*0.4</f>
        <v>3.2</v>
      </c>
      <c r="C655" s="141">
        <f>(100-D655)/100</f>
        <v>0.94</v>
      </c>
      <c r="D655" s="141">
        <f>D653*0.4</f>
        <v>6</v>
      </c>
      <c r="E655" s="77">
        <v>0.95499999999999996</v>
      </c>
      <c r="F655" s="77">
        <v>0.96499999999999997</v>
      </c>
      <c r="G655" s="77">
        <v>0.97499999999999998</v>
      </c>
      <c r="H655" s="77">
        <v>0.97</v>
      </c>
      <c r="I655" s="77">
        <v>0.83499999999999996</v>
      </c>
      <c r="J655" s="77">
        <v>0.875</v>
      </c>
      <c r="K655" s="77">
        <v>0.82499999999999996</v>
      </c>
      <c r="L655" s="77">
        <v>0.8</v>
      </c>
      <c r="M655"/>
    </row>
    <row r="656" spans="1:13">
      <c r="A656" s="79" t="s">
        <v>798</v>
      </c>
      <c r="B656" s="141">
        <f>B653*0.15</f>
        <v>1.2</v>
      </c>
      <c r="C656" s="141">
        <f>(100-D656)/100</f>
        <v>0.97750000000000004</v>
      </c>
      <c r="D656" s="141">
        <f>D653*0.15</f>
        <v>2.25</v>
      </c>
      <c r="E656" s="77">
        <v>0.98650000000000004</v>
      </c>
      <c r="F656" s="77">
        <v>0.98950000000000005</v>
      </c>
      <c r="G656" s="77">
        <v>0.99250000000000005</v>
      </c>
      <c r="H656" s="77">
        <v>0.99099999999999999</v>
      </c>
      <c r="I656" s="77">
        <v>0.95050000000000001</v>
      </c>
      <c r="J656" s="77">
        <v>0.96250000000000002</v>
      </c>
      <c r="K656" s="77">
        <v>0.94750000000000001</v>
      </c>
      <c r="L656" s="77">
        <v>0.94</v>
      </c>
      <c r="M656"/>
    </row>
    <row r="657" spans="1:13">
      <c r="A657" s="79" t="s">
        <v>660</v>
      </c>
      <c r="B657" s="141">
        <f>B653*0.3</f>
        <v>2.4</v>
      </c>
      <c r="C657" s="141">
        <f>(100-D657)/100</f>
        <v>0.95499999999999996</v>
      </c>
      <c r="D657" s="141">
        <f>D653*0.3</f>
        <v>4.5</v>
      </c>
      <c r="E657" s="77">
        <v>0.96399999999999997</v>
      </c>
      <c r="F657" s="77">
        <v>0.97199999999999998</v>
      </c>
      <c r="G657" s="77">
        <v>0.98</v>
      </c>
      <c r="H657" s="77">
        <v>0.97599999999999998</v>
      </c>
      <c r="I657" s="77">
        <v>0.86799999999999999</v>
      </c>
      <c r="J657" s="77">
        <v>0.9</v>
      </c>
      <c r="K657" s="77">
        <v>0.86</v>
      </c>
      <c r="L657" s="77">
        <v>0.84</v>
      </c>
      <c r="M657"/>
    </row>
    <row r="658" spans="1:13">
      <c r="A658" s="55" t="s">
        <v>765</v>
      </c>
      <c r="B658" s="142">
        <v>8</v>
      </c>
      <c r="C658" s="142"/>
      <c r="D658" s="142">
        <v>15</v>
      </c>
      <c r="E658" s="81">
        <f t="shared" ref="E658:L658" si="148">1 - (E659) * (E660) * (E661) * (E662)</f>
        <v>0.10815581934000007</v>
      </c>
      <c r="F658" s="81">
        <f t="shared" si="148"/>
        <v>8.4862626940000019E-2</v>
      </c>
      <c r="G658" s="81">
        <f>1 - (G659) * (G660) * (G661) * (G662)</f>
        <v>6.1149587499999991E-2</v>
      </c>
      <c r="H658" s="81">
        <f t="shared" si="148"/>
        <v>7.3058874240000016E-2</v>
      </c>
      <c r="I658" s="82">
        <f t="shared" si="148"/>
        <v>0.35656423374000001</v>
      </c>
      <c r="J658" s="82">
        <f t="shared" si="148"/>
        <v>0.41885439999999996</v>
      </c>
      <c r="K658" s="82">
        <f t="shared" si="148"/>
        <v>0.35656423374000001</v>
      </c>
      <c r="L658" s="82">
        <f t="shared" si="148"/>
        <v>0.35656423374000001</v>
      </c>
      <c r="M658"/>
    </row>
    <row r="659" spans="1:13">
      <c r="A659" s="79" t="s">
        <v>657</v>
      </c>
      <c r="B659" s="141">
        <f>B658*0.15</f>
        <v>1.2</v>
      </c>
      <c r="C659" s="141">
        <f>(100-D659)/100</f>
        <v>0.97750000000000004</v>
      </c>
      <c r="D659" s="141">
        <f>D658*0.15</f>
        <v>2.25</v>
      </c>
      <c r="E659" s="77">
        <v>0.98199999999999998</v>
      </c>
      <c r="F659" s="77">
        <v>0.98599999999999999</v>
      </c>
      <c r="G659" s="77">
        <v>0.99</v>
      </c>
      <c r="H659" s="77">
        <v>0.98799999999999999</v>
      </c>
      <c r="I659" s="77">
        <v>0.93400000000000005</v>
      </c>
      <c r="J659" s="77">
        <v>0.92</v>
      </c>
      <c r="K659" s="77">
        <v>0.93400000000000005</v>
      </c>
      <c r="L659" s="77">
        <v>0.93400000000000005</v>
      </c>
      <c r="M659"/>
    </row>
    <row r="660" spans="1:13">
      <c r="A660" s="79" t="s">
        <v>658</v>
      </c>
      <c r="B660" s="141">
        <f>B658*0.4</f>
        <v>3.2</v>
      </c>
      <c r="C660" s="141">
        <f>(100-D660)/100</f>
        <v>0.94</v>
      </c>
      <c r="D660" s="141">
        <f>D658*0.4</f>
        <v>6</v>
      </c>
      <c r="E660" s="77">
        <v>0.95499999999999996</v>
      </c>
      <c r="F660" s="77">
        <v>0.96499999999999997</v>
      </c>
      <c r="G660" s="77">
        <v>0.97499999999999998</v>
      </c>
      <c r="H660" s="77">
        <v>0.97</v>
      </c>
      <c r="I660" s="77">
        <v>0.83499999999999996</v>
      </c>
      <c r="J660" s="77">
        <v>0.8</v>
      </c>
      <c r="K660" s="77">
        <v>0.83499999999999996</v>
      </c>
      <c r="L660" s="77">
        <v>0.83499999999999996</v>
      </c>
      <c r="M660"/>
    </row>
    <row r="661" spans="1:13">
      <c r="A661" s="79" t="s">
        <v>798</v>
      </c>
      <c r="B661" s="141">
        <f>B658*0.15</f>
        <v>1.2</v>
      </c>
      <c r="C661" s="141">
        <f>(100-D661)/100</f>
        <v>0.97750000000000004</v>
      </c>
      <c r="D661" s="141">
        <f>D658*0.15</f>
        <v>2.25</v>
      </c>
      <c r="E661" s="77">
        <v>0.98650000000000004</v>
      </c>
      <c r="F661" s="77">
        <v>0.98950000000000005</v>
      </c>
      <c r="G661" s="77">
        <v>0.99250000000000005</v>
      </c>
      <c r="H661" s="77">
        <v>0.99099999999999999</v>
      </c>
      <c r="I661" s="77">
        <v>0.95050000000000001</v>
      </c>
      <c r="J661" s="77">
        <v>0.94</v>
      </c>
      <c r="K661" s="77">
        <v>0.95050000000000001</v>
      </c>
      <c r="L661" s="77">
        <v>0.95050000000000001</v>
      </c>
      <c r="M661"/>
    </row>
    <row r="662" spans="1:13">
      <c r="A662" s="79" t="s">
        <v>660</v>
      </c>
      <c r="B662" s="141">
        <f>B658*0.3</f>
        <v>2.4</v>
      </c>
      <c r="C662" s="141">
        <f>(100-D662)/100</f>
        <v>0.95499999999999996</v>
      </c>
      <c r="D662" s="141">
        <f>D658*0.3</f>
        <v>4.5</v>
      </c>
      <c r="E662" s="77">
        <v>0.96399999999999997</v>
      </c>
      <c r="F662" s="77">
        <v>0.97199999999999998</v>
      </c>
      <c r="G662" s="77">
        <v>0.98</v>
      </c>
      <c r="H662" s="77">
        <v>0.97599999999999998</v>
      </c>
      <c r="I662" s="77">
        <v>0.86799999999999999</v>
      </c>
      <c r="J662" s="77">
        <v>0.84</v>
      </c>
      <c r="K662" s="77">
        <v>0.86799999999999999</v>
      </c>
      <c r="L662" s="77">
        <v>0.86799999999999999</v>
      </c>
      <c r="M662"/>
    </row>
    <row r="663" spans="1:13">
      <c r="A663" s="144" t="s">
        <v>766</v>
      </c>
      <c r="B663" s="142">
        <v>8</v>
      </c>
      <c r="C663" s="142"/>
      <c r="D663" s="142">
        <v>15</v>
      </c>
      <c r="E663" s="81">
        <f t="shared" ref="E663:L663" si="149">1 - (E664) * (E665) * (E666) * (E667)</f>
        <v>0.10815581934000007</v>
      </c>
      <c r="F663" s="81">
        <f t="shared" si="149"/>
        <v>8.4862626940000019E-2</v>
      </c>
      <c r="G663" s="81">
        <f>1 - (G664) * (G665) * (G666) * (G667)</f>
        <v>6.1149587499999991E-2</v>
      </c>
      <c r="H663" s="81">
        <f t="shared" si="149"/>
        <v>7.3058874240000016E-2</v>
      </c>
      <c r="I663" s="82">
        <f t="shared" si="149"/>
        <v>0.30936446464000011</v>
      </c>
      <c r="J663" s="82">
        <f t="shared" si="149"/>
        <v>0.30936446464000011</v>
      </c>
      <c r="K663" s="82">
        <f t="shared" si="149"/>
        <v>0.35656423374000001</v>
      </c>
      <c r="L663" s="82">
        <f t="shared" si="149"/>
        <v>0.1755618375000001</v>
      </c>
      <c r="M663"/>
    </row>
    <row r="664" spans="1:13">
      <c r="A664" s="79" t="s">
        <v>657</v>
      </c>
      <c r="B664" s="141">
        <f>B663*0.15</f>
        <v>1.2</v>
      </c>
      <c r="C664" s="141">
        <f>(100-D664)/100</f>
        <v>0.97750000000000004</v>
      </c>
      <c r="D664" s="141">
        <f>D663*0.15</f>
        <v>2.25</v>
      </c>
      <c r="E664" s="77">
        <v>0.98199999999999998</v>
      </c>
      <c r="F664" s="77">
        <v>0.98599999999999999</v>
      </c>
      <c r="G664" s="77">
        <v>0.99</v>
      </c>
      <c r="H664" s="77">
        <v>0.98799999999999999</v>
      </c>
      <c r="I664" s="77">
        <v>0.94399999999999995</v>
      </c>
      <c r="J664" s="77">
        <v>0.94399999999999995</v>
      </c>
      <c r="K664" s="77">
        <v>0.93400000000000005</v>
      </c>
      <c r="L664" s="77">
        <v>0.97</v>
      </c>
      <c r="M664"/>
    </row>
    <row r="665" spans="1:13">
      <c r="A665" s="79" t="s">
        <v>658</v>
      </c>
      <c r="B665" s="141">
        <f>B663*0.4</f>
        <v>3.2</v>
      </c>
      <c r="C665" s="141">
        <f>(100-D665)/100</f>
        <v>0.94</v>
      </c>
      <c r="D665" s="141">
        <f>D663*0.4</f>
        <v>6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0.86</v>
      </c>
      <c r="J665" s="77">
        <v>0.86</v>
      </c>
      <c r="K665" s="77">
        <v>0.83499999999999996</v>
      </c>
      <c r="L665" s="77">
        <v>0.92500000000000004</v>
      </c>
      <c r="M665"/>
    </row>
    <row r="666" spans="1:13">
      <c r="A666" s="79" t="s">
        <v>798</v>
      </c>
      <c r="B666" s="141">
        <f>B663*0.15</f>
        <v>1.2</v>
      </c>
      <c r="C666" s="141">
        <f>(100-D666)/100</f>
        <v>0.97750000000000004</v>
      </c>
      <c r="D666" s="141">
        <f>D663*0.15</f>
        <v>2.25</v>
      </c>
      <c r="E666" s="77">
        <v>0.98650000000000004</v>
      </c>
      <c r="F666" s="77">
        <v>0.98950000000000005</v>
      </c>
      <c r="G666" s="77">
        <v>0.99250000000000005</v>
      </c>
      <c r="H666" s="77">
        <v>0.99099999999999999</v>
      </c>
      <c r="I666" s="77">
        <v>0.95799999999999996</v>
      </c>
      <c r="J666" s="77">
        <v>0.95799999999999996</v>
      </c>
      <c r="K666" s="77">
        <v>0.95050000000000001</v>
      </c>
      <c r="L666" s="77">
        <v>0.97750000000000004</v>
      </c>
      <c r="M666"/>
    </row>
    <row r="667" spans="1:13">
      <c r="A667" s="79" t="s">
        <v>660</v>
      </c>
      <c r="B667" s="141">
        <f>B663*0.3</f>
        <v>2.4</v>
      </c>
      <c r="C667" s="141">
        <f>(100-D667)/100</f>
        <v>0.95499999999999996</v>
      </c>
      <c r="D667" s="141">
        <f>D663*0.3</f>
        <v>4.5</v>
      </c>
      <c r="E667" s="77">
        <v>0.96399999999999997</v>
      </c>
      <c r="F667" s="77">
        <v>0.97199999999999998</v>
      </c>
      <c r="G667" s="77">
        <v>0.98</v>
      </c>
      <c r="H667" s="77">
        <v>0.97599999999999998</v>
      </c>
      <c r="I667" s="77">
        <v>0.88800000000000001</v>
      </c>
      <c r="J667" s="77">
        <v>0.88800000000000001</v>
      </c>
      <c r="K667" s="77">
        <v>0.86799999999999999</v>
      </c>
      <c r="L667" s="77">
        <v>0.94</v>
      </c>
      <c r="M667"/>
    </row>
    <row r="668" spans="1:13">
      <c r="A668" s="55" t="s">
        <v>767</v>
      </c>
      <c r="B668" s="142">
        <v>8</v>
      </c>
      <c r="C668" s="142"/>
      <c r="D668" s="142">
        <v>15</v>
      </c>
      <c r="E668" s="81">
        <f t="shared" ref="E668:L668" si="150">1 - (E669) * (E670) * (E671)</f>
        <v>9.5951160000000146E-2</v>
      </c>
      <c r="F668" s="81">
        <f t="shared" si="150"/>
        <v>7.5151720000000033E-2</v>
      </c>
      <c r="G668" s="81">
        <f t="shared" si="150"/>
        <v>5.4055000000000075E-2</v>
      </c>
      <c r="H668" s="81">
        <f t="shared" si="150"/>
        <v>6.4640640000000027E-2</v>
      </c>
      <c r="I668" s="82">
        <f t="shared" si="150"/>
        <v>0.38175999999999999</v>
      </c>
      <c r="J668" s="82">
        <f t="shared" si="150"/>
        <v>0.27908608000000013</v>
      </c>
      <c r="K668" s="82">
        <f t="shared" si="150"/>
        <v>0.27908608000000013</v>
      </c>
      <c r="L668" s="82">
        <f t="shared" si="150"/>
        <v>0.27908608000000013</v>
      </c>
      <c r="M668"/>
    </row>
    <row r="669" spans="1:13">
      <c r="A669" s="79" t="s">
        <v>657</v>
      </c>
      <c r="B669" s="141">
        <f>B668*0.15</f>
        <v>1.2</v>
      </c>
      <c r="C669" s="141">
        <f>(100-D669)/100</f>
        <v>0.97750000000000004</v>
      </c>
      <c r="D669" s="141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0.92</v>
      </c>
      <c r="J669" s="77">
        <v>0.94399999999999995</v>
      </c>
      <c r="K669" s="77">
        <v>0.94399999999999995</v>
      </c>
      <c r="L669" s="77">
        <v>0.94399999999999995</v>
      </c>
      <c r="M669"/>
    </row>
    <row r="670" spans="1:13">
      <c r="A670" s="79" t="s">
        <v>658</v>
      </c>
      <c r="B670" s="141">
        <f>B668*0.4</f>
        <v>3.2</v>
      </c>
      <c r="C670" s="141">
        <f>(100-D670)/100</f>
        <v>0.94</v>
      </c>
      <c r="D670" s="141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0.8</v>
      </c>
      <c r="J670" s="77">
        <v>0.86</v>
      </c>
      <c r="K670" s="77">
        <v>0.86</v>
      </c>
      <c r="L670" s="77">
        <v>0.86</v>
      </c>
      <c r="M670"/>
    </row>
    <row r="671" spans="1:13">
      <c r="A671" s="79" t="s">
        <v>660</v>
      </c>
      <c r="B671" s="141">
        <f>B668*0.3</f>
        <v>2.4</v>
      </c>
      <c r="C671" s="141">
        <f>(100-D671)/100</f>
        <v>0.95499999999999996</v>
      </c>
      <c r="D671" s="141">
        <f>D668*0.3</f>
        <v>4.5</v>
      </c>
      <c r="E671" s="77">
        <v>0.96399999999999997</v>
      </c>
      <c r="F671" s="77">
        <v>0.97199999999999998</v>
      </c>
      <c r="G671" s="77">
        <v>0.98</v>
      </c>
      <c r="H671" s="77">
        <v>0.97599999999999998</v>
      </c>
      <c r="I671" s="77">
        <v>0.84</v>
      </c>
      <c r="J671" s="77">
        <v>0.88800000000000001</v>
      </c>
      <c r="K671" s="77">
        <v>0.88800000000000001</v>
      </c>
      <c r="L671" s="77">
        <v>0.88800000000000001</v>
      </c>
      <c r="M671"/>
    </row>
    <row r="672" spans="1:13">
      <c r="A672" s="55" t="s">
        <v>768</v>
      </c>
      <c r="B672" s="142">
        <v>7</v>
      </c>
      <c r="C672" s="142"/>
      <c r="D672" s="142">
        <v>10</v>
      </c>
      <c r="E672" s="81">
        <f t="shared" ref="E672:L672" si="151">1 - (E673) * (E674) * (E675) * (E676)</f>
        <v>0.10815581934000007</v>
      </c>
      <c r="F672" s="81">
        <f t="shared" si="151"/>
        <v>8.4862626940000019E-2</v>
      </c>
      <c r="G672" s="81">
        <f>1 - (G673) * (G674) * (G675) * (G676)</f>
        <v>6.1149587499999991E-2</v>
      </c>
      <c r="H672" s="81">
        <f t="shared" si="151"/>
        <v>7.3058874240000016E-2</v>
      </c>
      <c r="I672" s="82">
        <f t="shared" si="151"/>
        <v>0.30936446464000011</v>
      </c>
      <c r="J672" s="82">
        <f t="shared" si="151"/>
        <v>0.37480633750000003</v>
      </c>
      <c r="K672" s="82">
        <f t="shared" si="151"/>
        <v>0.35656423374000001</v>
      </c>
      <c r="L672" s="82">
        <f t="shared" si="151"/>
        <v>0.37480633750000003</v>
      </c>
      <c r="M672"/>
    </row>
    <row r="673" spans="1:13">
      <c r="A673" s="79" t="s">
        <v>657</v>
      </c>
      <c r="B673" s="141">
        <f>B672*0.15</f>
        <v>1.05</v>
      </c>
      <c r="C673" s="141">
        <f>(100-D673)/100</f>
        <v>0.98499999999999999</v>
      </c>
      <c r="D673" s="141">
        <f>D672*0.15</f>
        <v>1.5</v>
      </c>
      <c r="E673" s="77">
        <v>0.98199999999999998</v>
      </c>
      <c r="F673" s="77">
        <v>0.98599999999999999</v>
      </c>
      <c r="G673" s="77">
        <v>0.99</v>
      </c>
      <c r="H673" s="77">
        <v>0.98799999999999999</v>
      </c>
      <c r="I673" s="77">
        <v>0.94399999999999995</v>
      </c>
      <c r="J673" s="77">
        <v>0.93</v>
      </c>
      <c r="K673" s="77">
        <v>0.93400000000000005</v>
      </c>
      <c r="L673" s="77">
        <v>0.93</v>
      </c>
      <c r="M673"/>
    </row>
    <row r="674" spans="1:13">
      <c r="A674" s="79" t="s">
        <v>658</v>
      </c>
      <c r="B674" s="141">
        <f>B672*0.4</f>
        <v>2.8000000000000003</v>
      </c>
      <c r="C674" s="141">
        <f>(100-D674)/100</f>
        <v>0.96</v>
      </c>
      <c r="D674" s="141">
        <f>D672*0.4</f>
        <v>4</v>
      </c>
      <c r="E674" s="77">
        <v>0.95499999999999996</v>
      </c>
      <c r="F674" s="77">
        <v>0.96499999999999997</v>
      </c>
      <c r="G674" s="77">
        <v>0.97499999999999998</v>
      </c>
      <c r="H674" s="77">
        <v>0.97</v>
      </c>
      <c r="I674" s="77">
        <v>0.86</v>
      </c>
      <c r="J674" s="77">
        <v>0.82499999999999996</v>
      </c>
      <c r="K674" s="77">
        <v>0.83499999999999996</v>
      </c>
      <c r="L674" s="77">
        <v>0.82499999999999996</v>
      </c>
      <c r="M674"/>
    </row>
    <row r="675" spans="1:13">
      <c r="A675" s="79" t="s">
        <v>798</v>
      </c>
      <c r="B675" s="141">
        <f>B672*0.15</f>
        <v>1.05</v>
      </c>
      <c r="C675" s="141">
        <f>(100-D675)/100</f>
        <v>0.98499999999999999</v>
      </c>
      <c r="D675" s="141">
        <f>D672*0.15</f>
        <v>1.5</v>
      </c>
      <c r="E675" s="77">
        <v>0.98650000000000004</v>
      </c>
      <c r="F675" s="77">
        <v>0.98950000000000005</v>
      </c>
      <c r="G675" s="77">
        <v>0.99250000000000005</v>
      </c>
      <c r="H675" s="77">
        <v>0.99099999999999999</v>
      </c>
      <c r="I675" s="77">
        <v>0.95799999999999996</v>
      </c>
      <c r="J675" s="77">
        <v>0.94750000000000001</v>
      </c>
      <c r="K675" s="77">
        <v>0.95050000000000001</v>
      </c>
      <c r="L675" s="77">
        <v>0.94750000000000001</v>
      </c>
      <c r="M675"/>
    </row>
    <row r="676" spans="1:13">
      <c r="A676" s="79" t="s">
        <v>660</v>
      </c>
      <c r="B676" s="141">
        <f>B672*0.3</f>
        <v>2.1</v>
      </c>
      <c r="C676" s="141">
        <f>(100-D676)/100</f>
        <v>0.97</v>
      </c>
      <c r="D676" s="141">
        <f>D672*0.3</f>
        <v>3</v>
      </c>
      <c r="E676" s="77">
        <v>0.96399999999999997</v>
      </c>
      <c r="F676" s="77">
        <v>0.97199999999999998</v>
      </c>
      <c r="G676" s="77">
        <v>0.98</v>
      </c>
      <c r="H676" s="77">
        <v>0.97599999999999998</v>
      </c>
      <c r="I676" s="77">
        <v>0.88800000000000001</v>
      </c>
      <c r="J676" s="77">
        <v>0.86</v>
      </c>
      <c r="K676" s="77">
        <v>0.86799999999999999</v>
      </c>
      <c r="L676" s="77">
        <v>0.86</v>
      </c>
      <c r="M676"/>
    </row>
    <row r="677" spans="1:13">
      <c r="A677" s="144" t="s">
        <v>769</v>
      </c>
      <c r="B677" s="142">
        <v>6.8</v>
      </c>
      <c r="C677" s="142"/>
      <c r="D677" s="142">
        <v>10</v>
      </c>
      <c r="E677" s="81">
        <f t="shared" ref="E677:L677" si="152">1 - (E678) * (E679) * (E680)</f>
        <v>9.5951160000000146E-2</v>
      </c>
      <c r="F677" s="81">
        <f t="shared" si="152"/>
        <v>7.5151720000000033E-2</v>
      </c>
      <c r="G677" s="81">
        <f t="shared" si="152"/>
        <v>5.4055000000000075E-2</v>
      </c>
      <c r="H677" s="81">
        <f t="shared" si="152"/>
        <v>6.4640640000000027E-2</v>
      </c>
      <c r="I677" s="82">
        <f t="shared" si="152"/>
        <v>0.32305548000000006</v>
      </c>
      <c r="J677" s="82">
        <f t="shared" si="152"/>
        <v>0.27908608000000013</v>
      </c>
      <c r="K677" s="82">
        <f t="shared" si="152"/>
        <v>0.27908608000000013</v>
      </c>
      <c r="L677" s="82">
        <f t="shared" si="152"/>
        <v>0.34016500000000005</v>
      </c>
      <c r="M677"/>
    </row>
    <row r="678" spans="1:13">
      <c r="A678" s="79" t="s">
        <v>657</v>
      </c>
      <c r="B678" s="141">
        <f>B677*0.15</f>
        <v>1.02</v>
      </c>
      <c r="C678" s="141">
        <f>(100-D678)/100</f>
        <v>0.98499999999999999</v>
      </c>
      <c r="D678" s="141">
        <f>D677*0.15</f>
        <v>1.5</v>
      </c>
      <c r="E678" s="77">
        <v>0.98199999999999998</v>
      </c>
      <c r="F678" s="77">
        <v>0.98599999999999999</v>
      </c>
      <c r="G678" s="77">
        <v>0.99</v>
      </c>
      <c r="H678" s="77">
        <v>0.98799999999999999</v>
      </c>
      <c r="I678" s="77">
        <v>0.93400000000000005</v>
      </c>
      <c r="J678" s="77">
        <v>0.94399999999999995</v>
      </c>
      <c r="K678" s="77">
        <v>0.94399999999999995</v>
      </c>
      <c r="L678" s="77">
        <v>0.93</v>
      </c>
      <c r="M678"/>
    </row>
    <row r="679" spans="1:13">
      <c r="A679" s="79" t="s">
        <v>658</v>
      </c>
      <c r="B679" s="141">
        <f>B677*0.4</f>
        <v>2.72</v>
      </c>
      <c r="C679" s="141">
        <f>(100-D679)/100</f>
        <v>0.96</v>
      </c>
      <c r="D679" s="141">
        <f>D677*0.4</f>
        <v>4</v>
      </c>
      <c r="E679" s="77">
        <v>0.95499999999999996</v>
      </c>
      <c r="F679" s="77">
        <v>0.96499999999999997</v>
      </c>
      <c r="G679" s="77">
        <v>0.97499999999999998</v>
      </c>
      <c r="H679" s="77">
        <v>0.97</v>
      </c>
      <c r="I679" s="77">
        <v>0.83499999999999996</v>
      </c>
      <c r="J679" s="77">
        <v>0.86</v>
      </c>
      <c r="K679" s="77">
        <v>0.86</v>
      </c>
      <c r="L679" s="77">
        <v>0.82499999999999996</v>
      </c>
      <c r="M679"/>
    </row>
    <row r="680" spans="1:13">
      <c r="A680" s="79" t="s">
        <v>660</v>
      </c>
      <c r="B680" s="141">
        <f>B677*0.3</f>
        <v>2.04</v>
      </c>
      <c r="C680" s="141">
        <f>(100-D680)/100</f>
        <v>0.98499999999999999</v>
      </c>
      <c r="D680" s="141">
        <f>D677*0.15</f>
        <v>1.5</v>
      </c>
      <c r="E680" s="77">
        <v>0.96399999999999997</v>
      </c>
      <c r="F680" s="77">
        <v>0.97199999999999998</v>
      </c>
      <c r="G680" s="77">
        <v>0.98</v>
      </c>
      <c r="H680" s="77">
        <v>0.97599999999999998</v>
      </c>
      <c r="I680" s="77">
        <v>0.86799999999999999</v>
      </c>
      <c r="J680" s="77">
        <v>0.88800000000000001</v>
      </c>
      <c r="K680" s="77">
        <v>0.88800000000000001</v>
      </c>
      <c r="L680" s="77">
        <v>0.86</v>
      </c>
      <c r="M680"/>
    </row>
    <row r="681" spans="1:13">
      <c r="A681" s="55" t="s">
        <v>770</v>
      </c>
      <c r="B681" s="142">
        <v>6</v>
      </c>
      <c r="C681" s="142"/>
      <c r="D681" s="142">
        <v>10</v>
      </c>
      <c r="E681" s="81">
        <f t="shared" ref="E681:L681" si="153">1 - (E682) * (E683) * (E684)</f>
        <v>9.5951160000000146E-2</v>
      </c>
      <c r="F681" s="81">
        <f t="shared" si="153"/>
        <v>7.5151720000000033E-2</v>
      </c>
      <c r="G681" s="81">
        <f t="shared" si="153"/>
        <v>5.4055000000000075E-2</v>
      </c>
      <c r="H681" s="81">
        <f t="shared" si="153"/>
        <v>6.4640640000000027E-2</v>
      </c>
      <c r="I681" s="82">
        <f t="shared" si="153"/>
        <v>0.32305548000000006</v>
      </c>
      <c r="J681" s="82">
        <f t="shared" si="153"/>
        <v>0.32305548000000006</v>
      </c>
      <c r="K681" s="82">
        <f t="shared" si="153"/>
        <v>0.32305548000000006</v>
      </c>
      <c r="L681" s="82">
        <f t="shared" si="153"/>
        <v>0.34016500000000005</v>
      </c>
      <c r="M681"/>
    </row>
    <row r="682" spans="1:13">
      <c r="A682" s="79" t="s">
        <v>657</v>
      </c>
      <c r="B682" s="141">
        <f>B681*0.15</f>
        <v>0.89999999999999991</v>
      </c>
      <c r="C682" s="141">
        <f>(100-D682)/100</f>
        <v>0.98499999999999999</v>
      </c>
      <c r="D682" s="141">
        <f>D681*0.15</f>
        <v>1.5</v>
      </c>
      <c r="E682" s="77">
        <v>0.98199999999999998</v>
      </c>
      <c r="F682" s="77">
        <v>0.98599999999999999</v>
      </c>
      <c r="G682" s="77">
        <v>0.99</v>
      </c>
      <c r="H682" s="77">
        <v>0.98799999999999999</v>
      </c>
      <c r="I682" s="77">
        <v>0.93400000000000005</v>
      </c>
      <c r="J682" s="77">
        <v>0.93400000000000005</v>
      </c>
      <c r="K682" s="77">
        <v>0.93400000000000005</v>
      </c>
      <c r="L682" s="77">
        <v>0.93</v>
      </c>
      <c r="M682"/>
    </row>
    <row r="683" spans="1:13">
      <c r="A683" s="79" t="s">
        <v>658</v>
      </c>
      <c r="B683" s="141">
        <f>B681*0.4</f>
        <v>2.4000000000000004</v>
      </c>
      <c r="C683" s="141">
        <f>(100-D683)/100</f>
        <v>0.96</v>
      </c>
      <c r="D683" s="141">
        <f>D681*0.4</f>
        <v>4</v>
      </c>
      <c r="E683" s="77">
        <v>0.95499999999999996</v>
      </c>
      <c r="F683" s="77">
        <v>0.96499999999999997</v>
      </c>
      <c r="G683" s="77">
        <v>0.97499999999999998</v>
      </c>
      <c r="H683" s="77">
        <v>0.97</v>
      </c>
      <c r="I683" s="77">
        <v>0.83499999999999996</v>
      </c>
      <c r="J683" s="77">
        <v>0.83499999999999996</v>
      </c>
      <c r="K683" s="77">
        <v>0.83499999999999996</v>
      </c>
      <c r="L683" s="77">
        <v>0.82499999999999996</v>
      </c>
      <c r="M683"/>
    </row>
    <row r="684" spans="1:13">
      <c r="A684" s="79" t="s">
        <v>660</v>
      </c>
      <c r="B684" s="141">
        <f>B681*0.3</f>
        <v>1.7999999999999998</v>
      </c>
      <c r="C684" s="141">
        <f>(100-D684)/100</f>
        <v>0.98499999999999999</v>
      </c>
      <c r="D684" s="141">
        <f>D681*0.15</f>
        <v>1.5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0.86799999999999999</v>
      </c>
      <c r="J684" s="77">
        <v>0.86799999999999999</v>
      </c>
      <c r="K684" s="77">
        <v>0.86799999999999999</v>
      </c>
      <c r="L684" s="77">
        <v>0.86</v>
      </c>
      <c r="M684"/>
    </row>
    <row r="685" spans="1:13">
      <c r="A685" s="55" t="s">
        <v>771</v>
      </c>
      <c r="B685" s="142">
        <v>6</v>
      </c>
      <c r="C685" s="142"/>
      <c r="D685" s="142">
        <v>10</v>
      </c>
      <c r="E685" s="81">
        <f t="shared" ref="E685:L685" si="154">1 - (E686) * (E687) * (E688) * (E689)</f>
        <v>0.10815581934000007</v>
      </c>
      <c r="F685" s="81">
        <f t="shared" si="154"/>
        <v>8.4862626940000019E-2</v>
      </c>
      <c r="G685" s="81">
        <f>1 - (G686) * (G687) * (G688) * (G689)</f>
        <v>6.1149587499999991E-2</v>
      </c>
      <c r="H685" s="81">
        <f t="shared" si="154"/>
        <v>7.3058874240000016E-2</v>
      </c>
      <c r="I685" s="82">
        <f t="shared" si="154"/>
        <v>0.27992968750000002</v>
      </c>
      <c r="J685" s="82">
        <f t="shared" si="154"/>
        <v>0.30936446464000011</v>
      </c>
      <c r="K685" s="82">
        <f t="shared" si="154"/>
        <v>0.27992968750000002</v>
      </c>
      <c r="L685" s="82">
        <f t="shared" si="154"/>
        <v>0.35656423374000001</v>
      </c>
      <c r="M685"/>
    </row>
    <row r="686" spans="1:13">
      <c r="A686" s="79" t="s">
        <v>657</v>
      </c>
      <c r="B686" s="141">
        <f>B685*0.15</f>
        <v>0.89999999999999991</v>
      </c>
      <c r="C686" s="141">
        <f>(100-D686)/100</f>
        <v>0.98499999999999999</v>
      </c>
      <c r="D686" s="141">
        <f>D685*0.15</f>
        <v>1.5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0.95</v>
      </c>
      <c r="J686" s="77">
        <v>0.94399999999999995</v>
      </c>
      <c r="K686" s="77">
        <v>0.95</v>
      </c>
      <c r="L686" s="77">
        <v>0.93400000000000005</v>
      </c>
      <c r="M686"/>
    </row>
    <row r="687" spans="1:13">
      <c r="A687" s="79" t="s">
        <v>658</v>
      </c>
      <c r="B687" s="141">
        <f>B685*0.4</f>
        <v>2.4000000000000004</v>
      </c>
      <c r="C687" s="141">
        <f>(100-D687)/100</f>
        <v>0.96</v>
      </c>
      <c r="D687" s="141">
        <f>D685*0.4</f>
        <v>4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0.875</v>
      </c>
      <c r="J687" s="77">
        <v>0.86</v>
      </c>
      <c r="K687" s="77">
        <v>0.875</v>
      </c>
      <c r="L687" s="77">
        <v>0.83499999999999996</v>
      </c>
      <c r="M687"/>
    </row>
    <row r="688" spans="1:13">
      <c r="A688" s="79" t="s">
        <v>798</v>
      </c>
      <c r="B688" s="141">
        <f>B685*0.15</f>
        <v>0.89999999999999991</v>
      </c>
      <c r="C688" s="141">
        <f>(100-D688)/100</f>
        <v>0.98499999999999999</v>
      </c>
      <c r="D688" s="141">
        <f>D685*0.15</f>
        <v>1.5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0.96250000000000002</v>
      </c>
      <c r="J688" s="77">
        <v>0.95799999999999996</v>
      </c>
      <c r="K688" s="77">
        <v>0.96250000000000002</v>
      </c>
      <c r="L688" s="77">
        <v>0.95050000000000001</v>
      </c>
      <c r="M688"/>
    </row>
    <row r="689" spans="1:13">
      <c r="A689" s="79" t="s">
        <v>660</v>
      </c>
      <c r="B689" s="141">
        <f>B685*0.3</f>
        <v>1.7999999999999998</v>
      </c>
      <c r="C689" s="141">
        <f>(100-D689)/100</f>
        <v>0.97</v>
      </c>
      <c r="D689" s="141">
        <f>D685*0.3</f>
        <v>3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0.9</v>
      </c>
      <c r="J689" s="77">
        <v>0.88800000000000001</v>
      </c>
      <c r="K689" s="77">
        <v>0.9</v>
      </c>
      <c r="L689" s="77">
        <v>0.86799999999999999</v>
      </c>
      <c r="M689"/>
    </row>
    <row r="690" spans="1:13">
      <c r="A690" s="55" t="s">
        <v>784</v>
      </c>
      <c r="B690" s="142">
        <v>6</v>
      </c>
      <c r="C690" s="142"/>
      <c r="D690" s="142">
        <v>10</v>
      </c>
      <c r="E690" s="81">
        <f t="shared" ref="E690:L692" si="155">1 - (E691)</f>
        <v>1.8000000000000016E-2</v>
      </c>
      <c r="F690" s="81">
        <f t="shared" si="155"/>
        <v>1.4000000000000012E-2</v>
      </c>
      <c r="G690" s="81">
        <f t="shared" si="155"/>
        <v>1.0000000000000009E-2</v>
      </c>
      <c r="H690" s="81">
        <f t="shared" si="155"/>
        <v>1.2000000000000011E-2</v>
      </c>
      <c r="I690" s="82">
        <f t="shared" si="155"/>
        <v>5.0000000000000044E-2</v>
      </c>
      <c r="J690" s="82">
        <f t="shared" si="155"/>
        <v>5.600000000000005E-2</v>
      </c>
      <c r="K690" s="82">
        <f t="shared" si="155"/>
        <v>5.0000000000000044E-2</v>
      </c>
      <c r="L690" s="82">
        <f t="shared" si="155"/>
        <v>6.5999999999999948E-2</v>
      </c>
      <c r="M690"/>
    </row>
    <row r="691" spans="1:13">
      <c r="A691" s="79" t="s">
        <v>657</v>
      </c>
      <c r="B691" s="141">
        <f>B690*0.15</f>
        <v>0.89999999999999991</v>
      </c>
      <c r="C691" s="141">
        <f>(100-D691)/100</f>
        <v>0.98499999999999999</v>
      </c>
      <c r="D691" s="141">
        <f>D690*0.15</f>
        <v>1.5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0.95</v>
      </c>
      <c r="J691" s="77">
        <v>0.94399999999999995</v>
      </c>
      <c r="K691" s="77">
        <v>0.95</v>
      </c>
      <c r="L691" s="77">
        <v>0.93400000000000005</v>
      </c>
      <c r="M691"/>
    </row>
    <row r="692" spans="1:13">
      <c r="A692" s="55" t="s">
        <v>972</v>
      </c>
      <c r="B692" s="142">
        <v>6</v>
      </c>
      <c r="C692" s="142"/>
      <c r="D692" s="142">
        <v>10</v>
      </c>
      <c r="E692" s="81">
        <f t="shared" si="155"/>
        <v>1.8000000000000016E-2</v>
      </c>
      <c r="F692" s="81">
        <f t="shared" si="155"/>
        <v>1.4000000000000012E-2</v>
      </c>
      <c r="G692" s="81">
        <f t="shared" si="155"/>
        <v>1.0000000000000009E-2</v>
      </c>
      <c r="H692" s="81">
        <f t="shared" si="155"/>
        <v>1.2000000000000011E-2</v>
      </c>
      <c r="I692" s="82">
        <f t="shared" si="155"/>
        <v>5.600000000000005E-2</v>
      </c>
      <c r="J692" s="82">
        <f t="shared" si="155"/>
        <v>5.600000000000005E-2</v>
      </c>
      <c r="K692" s="82">
        <f t="shared" si="155"/>
        <v>5.600000000000005E-2</v>
      </c>
      <c r="L692" s="82">
        <f t="shared" si="155"/>
        <v>5.600000000000005E-2</v>
      </c>
      <c r="M692"/>
    </row>
    <row r="693" spans="1:13">
      <c r="A693" s="79" t="s">
        <v>657</v>
      </c>
      <c r="B693" s="141">
        <f>B692*0.15</f>
        <v>0.89999999999999991</v>
      </c>
      <c r="C693" s="141">
        <f>(100-D693)/100</f>
        <v>0.98499999999999999</v>
      </c>
      <c r="D693" s="141">
        <f>D692*0.15</f>
        <v>1.5</v>
      </c>
      <c r="E693" s="77">
        <v>0.98199999999999998</v>
      </c>
      <c r="F693" s="77">
        <v>0.98599999999999999</v>
      </c>
      <c r="G693" s="77">
        <v>0.99</v>
      </c>
      <c r="H693" s="77">
        <v>0.98799999999999999</v>
      </c>
      <c r="I693" s="77">
        <v>0.94399999999999995</v>
      </c>
      <c r="J693" s="77">
        <v>0.94399999999999995</v>
      </c>
      <c r="K693" s="77">
        <v>0.94399999999999995</v>
      </c>
      <c r="L693" s="77">
        <v>0.94399999999999995</v>
      </c>
      <c r="M693"/>
    </row>
    <row r="694" spans="1:13">
      <c r="A694" s="144" t="s">
        <v>772</v>
      </c>
      <c r="B694" s="142">
        <v>6</v>
      </c>
      <c r="C694" s="142"/>
      <c r="D694" s="142">
        <v>10</v>
      </c>
      <c r="E694" s="81">
        <f t="shared" ref="E694:L694" si="156">1 - (E695) * (E696) * (E697) * (E698)</f>
        <v>0.10815581934000007</v>
      </c>
      <c r="F694" s="81">
        <f t="shared" si="156"/>
        <v>8.4862626940000019E-2</v>
      </c>
      <c r="G694" s="81">
        <f>1 - (G695) * (G696) * (G697) * (G698)</f>
        <v>6.1149587499999991E-2</v>
      </c>
      <c r="H694" s="81">
        <f t="shared" si="156"/>
        <v>7.3058874240000016E-2</v>
      </c>
      <c r="I694" s="82">
        <f t="shared" si="156"/>
        <v>0.50049999999999994</v>
      </c>
      <c r="J694" s="82">
        <f t="shared" si="156"/>
        <v>0.27992968750000002</v>
      </c>
      <c r="K694" s="82">
        <f t="shared" si="156"/>
        <v>0.30936446464000011</v>
      </c>
      <c r="L694" s="82">
        <f t="shared" si="156"/>
        <v>0.30936446464000011</v>
      </c>
      <c r="M694"/>
    </row>
    <row r="695" spans="1:13">
      <c r="A695" s="79" t="s">
        <v>657</v>
      </c>
      <c r="B695" s="141">
        <f>B694*0.15</f>
        <v>0.89999999999999991</v>
      </c>
      <c r="C695" s="141">
        <f>(100-D695)/100</f>
        <v>0.98499999999999999</v>
      </c>
      <c r="D695" s="141">
        <f>D694*0.15</f>
        <v>1.5</v>
      </c>
      <c r="E695" s="77">
        <v>0.98199999999999998</v>
      </c>
      <c r="F695" s="77">
        <v>0.98599999999999999</v>
      </c>
      <c r="G695" s="77">
        <v>0.99</v>
      </c>
      <c r="H695" s="77">
        <v>0.98799999999999999</v>
      </c>
      <c r="I695" s="77">
        <v>0.9</v>
      </c>
      <c r="J695" s="77">
        <v>0.95</v>
      </c>
      <c r="K695" s="77">
        <v>0.94399999999999995</v>
      </c>
      <c r="L695" s="77">
        <v>0.94399999999999995</v>
      </c>
      <c r="M695"/>
    </row>
    <row r="696" spans="1:13">
      <c r="A696" s="79" t="s">
        <v>658</v>
      </c>
      <c r="B696" s="141">
        <f>B694*0.4</f>
        <v>2.4000000000000004</v>
      </c>
      <c r="C696" s="141">
        <f>(100-D696)/100</f>
        <v>0.96</v>
      </c>
      <c r="D696" s="141">
        <f>D694*0.4</f>
        <v>4</v>
      </c>
      <c r="E696" s="77">
        <v>0.95499999999999996</v>
      </c>
      <c r="F696" s="77">
        <v>0.96499999999999997</v>
      </c>
      <c r="G696" s="77">
        <v>0.97499999999999998</v>
      </c>
      <c r="H696" s="77">
        <v>0.97</v>
      </c>
      <c r="I696" s="77">
        <v>0.75</v>
      </c>
      <c r="J696" s="77">
        <v>0.875</v>
      </c>
      <c r="K696" s="77">
        <v>0.86</v>
      </c>
      <c r="L696" s="77">
        <v>0.86</v>
      </c>
      <c r="M696"/>
    </row>
    <row r="697" spans="1:13">
      <c r="A697" s="79" t="s">
        <v>798</v>
      </c>
      <c r="B697" s="141">
        <f>B694*0.15</f>
        <v>0.89999999999999991</v>
      </c>
      <c r="C697" s="141">
        <f>(100-D697)/100</f>
        <v>0.98499999999999999</v>
      </c>
      <c r="D697" s="141">
        <f>D694*0.15</f>
        <v>1.5</v>
      </c>
      <c r="E697" s="77">
        <v>0.98650000000000004</v>
      </c>
      <c r="F697" s="77">
        <v>0.98950000000000005</v>
      </c>
      <c r="G697" s="77">
        <v>0.99250000000000005</v>
      </c>
      <c r="H697" s="77">
        <v>0.99099999999999999</v>
      </c>
      <c r="I697" s="77">
        <v>0.92500000000000004</v>
      </c>
      <c r="J697" s="77">
        <v>0.96250000000000002</v>
      </c>
      <c r="K697" s="77">
        <v>0.95799999999999996</v>
      </c>
      <c r="L697" s="77">
        <v>0.95799999999999996</v>
      </c>
      <c r="M697"/>
    </row>
    <row r="698" spans="1:13">
      <c r="A698" s="79" t="s">
        <v>660</v>
      </c>
      <c r="B698" s="141">
        <f>B694*0.3</f>
        <v>1.7999999999999998</v>
      </c>
      <c r="C698" s="141">
        <f>(100-D698)/100</f>
        <v>0.97</v>
      </c>
      <c r="D698" s="141">
        <f>D694*0.3</f>
        <v>3</v>
      </c>
      <c r="E698" s="77">
        <v>0.96399999999999997</v>
      </c>
      <c r="F698" s="77">
        <v>0.97199999999999998</v>
      </c>
      <c r="G698" s="77">
        <v>0.98</v>
      </c>
      <c r="H698" s="77">
        <v>0.97599999999999998</v>
      </c>
      <c r="I698" s="77">
        <v>0.8</v>
      </c>
      <c r="J698" s="77">
        <v>0.9</v>
      </c>
      <c r="K698" s="77">
        <v>0.88800000000000001</v>
      </c>
      <c r="L698" s="77">
        <v>0.88800000000000001</v>
      </c>
      <c r="M698"/>
    </row>
    <row r="699" spans="1:13">
      <c r="A699" s="55" t="s">
        <v>773</v>
      </c>
      <c r="B699" s="142">
        <v>6</v>
      </c>
      <c r="C699" s="142"/>
      <c r="D699" s="142">
        <v>10</v>
      </c>
      <c r="E699" s="81">
        <f t="shared" ref="E699:L699" si="157">1 - (E700) * (E701) * (E702)</f>
        <v>9.1808370000000084E-2</v>
      </c>
      <c r="F699" s="81">
        <f t="shared" si="157"/>
        <v>7.1868790000000016E-2</v>
      </c>
      <c r="G699" s="81">
        <f t="shared" si="157"/>
        <v>5.1666250000000025E-2</v>
      </c>
      <c r="H699" s="81">
        <f t="shared" si="157"/>
        <v>6.1800480000000046E-2</v>
      </c>
      <c r="I699" s="82">
        <f t="shared" si="157"/>
        <v>0.44499999999999995</v>
      </c>
      <c r="J699" s="82">
        <f t="shared" si="157"/>
        <v>0.24203125000000003</v>
      </c>
      <c r="K699" s="82">
        <f t="shared" si="157"/>
        <v>0.26839456000000006</v>
      </c>
      <c r="L699" s="82">
        <f t="shared" si="157"/>
        <v>0.26839456000000006</v>
      </c>
      <c r="M699"/>
    </row>
    <row r="700" spans="1:13">
      <c r="A700" s="79" t="s">
        <v>658</v>
      </c>
      <c r="B700" s="141">
        <f>B699*0.4</f>
        <v>2.4000000000000004</v>
      </c>
      <c r="C700" s="141">
        <f>(100-D700)/100</f>
        <v>0.98499999999999999</v>
      </c>
      <c r="D700" s="141">
        <f>D699*0.15</f>
        <v>1.5</v>
      </c>
      <c r="E700" s="77">
        <v>0.95499999999999996</v>
      </c>
      <c r="F700" s="77">
        <v>0.96499999999999997</v>
      </c>
      <c r="G700" s="77">
        <v>0.97499999999999998</v>
      </c>
      <c r="H700" s="77">
        <v>0.97</v>
      </c>
      <c r="I700" s="77">
        <v>0.75</v>
      </c>
      <c r="J700" s="77">
        <v>0.875</v>
      </c>
      <c r="K700" s="77">
        <v>0.86</v>
      </c>
      <c r="L700" s="77">
        <v>0.86</v>
      </c>
      <c r="M700"/>
    </row>
    <row r="701" spans="1:13">
      <c r="A701" s="79" t="s">
        <v>798</v>
      </c>
      <c r="B701" s="141">
        <f>B699*0.15</f>
        <v>0.89999999999999991</v>
      </c>
      <c r="C701" s="141">
        <f>(100-D701)/100</f>
        <v>0.96</v>
      </c>
      <c r="D701" s="141">
        <f>D699*0.4</f>
        <v>4</v>
      </c>
      <c r="E701" s="77">
        <v>0.98650000000000004</v>
      </c>
      <c r="F701" s="77">
        <v>0.98950000000000005</v>
      </c>
      <c r="G701" s="77">
        <v>0.99250000000000005</v>
      </c>
      <c r="H701" s="77">
        <v>0.99099999999999999</v>
      </c>
      <c r="I701" s="77">
        <v>0.92500000000000004</v>
      </c>
      <c r="J701" s="77">
        <v>0.96250000000000002</v>
      </c>
      <c r="K701" s="77">
        <v>0.95799999999999996</v>
      </c>
      <c r="L701" s="77">
        <v>0.95799999999999996</v>
      </c>
      <c r="M701"/>
    </row>
    <row r="702" spans="1:13">
      <c r="A702" s="79" t="s">
        <v>660</v>
      </c>
      <c r="B702" s="141">
        <f>B699*0.3</f>
        <v>1.7999999999999998</v>
      </c>
      <c r="C702" s="141">
        <f>(100-D702)/100</f>
        <v>0.97</v>
      </c>
      <c r="D702" s="141">
        <f>D699*0.3</f>
        <v>3</v>
      </c>
      <c r="E702" s="77">
        <v>0.96399999999999997</v>
      </c>
      <c r="F702" s="77">
        <v>0.97199999999999998</v>
      </c>
      <c r="G702" s="77">
        <v>0.98</v>
      </c>
      <c r="H702" s="77">
        <v>0.97599999999999998</v>
      </c>
      <c r="I702" s="77">
        <v>0.8</v>
      </c>
      <c r="J702" s="77">
        <v>0.9</v>
      </c>
      <c r="K702" s="77">
        <v>0.88800000000000001</v>
      </c>
      <c r="L702" s="77">
        <v>0.88800000000000001</v>
      </c>
      <c r="M702"/>
    </row>
    <row r="703" spans="1:13">
      <c r="A703" s="55" t="s">
        <v>774</v>
      </c>
      <c r="B703" s="142">
        <v>5</v>
      </c>
      <c r="C703" s="142"/>
      <c r="D703" s="142">
        <v>5</v>
      </c>
      <c r="E703" s="81">
        <f t="shared" ref="E703:L703" si="158">1 - (E704) * (E705) * (E706) * (E707)</f>
        <v>0.10815581934000007</v>
      </c>
      <c r="F703" s="81">
        <f t="shared" si="158"/>
        <v>8.4862626940000019E-2</v>
      </c>
      <c r="G703" s="81">
        <f>1 - (G704) * (G705) * (G706) * (G707)</f>
        <v>6.1149587499999991E-2</v>
      </c>
      <c r="H703" s="81">
        <f t="shared" si="158"/>
        <v>7.3058874240000016E-2</v>
      </c>
      <c r="I703" s="82">
        <f t="shared" si="158"/>
        <v>0.1755618375000001</v>
      </c>
      <c r="J703" s="82">
        <f t="shared" si="158"/>
        <v>0.1755618375000001</v>
      </c>
      <c r="K703" s="82">
        <f t="shared" si="158"/>
        <v>0.1755618375000001</v>
      </c>
      <c r="L703" s="82">
        <f t="shared" si="158"/>
        <v>0.1755618375000001</v>
      </c>
      <c r="M703"/>
    </row>
    <row r="704" spans="1:13">
      <c r="A704" s="79" t="s">
        <v>657</v>
      </c>
      <c r="B704" s="141">
        <f>B703*0.15</f>
        <v>0.75</v>
      </c>
      <c r="C704" s="141">
        <f>(100-D704)/100</f>
        <v>0.99250000000000005</v>
      </c>
      <c r="D704" s="141">
        <f>D703*0.15</f>
        <v>0.75</v>
      </c>
      <c r="E704" s="77">
        <v>0.98199999999999998</v>
      </c>
      <c r="F704" s="77">
        <v>0.98599999999999999</v>
      </c>
      <c r="G704" s="77">
        <v>0.99</v>
      </c>
      <c r="H704" s="77">
        <v>0.98799999999999999</v>
      </c>
      <c r="I704" s="77">
        <v>0.97</v>
      </c>
      <c r="J704" s="77">
        <v>0.97</v>
      </c>
      <c r="K704" s="77">
        <v>0.97</v>
      </c>
      <c r="L704" s="77">
        <v>0.97</v>
      </c>
      <c r="M704"/>
    </row>
    <row r="705" spans="1:13">
      <c r="A705" s="79" t="s">
        <v>658</v>
      </c>
      <c r="B705" s="141">
        <f>B703*0.4</f>
        <v>2</v>
      </c>
      <c r="C705" s="141">
        <f>(100-D705)/100</f>
        <v>0.98</v>
      </c>
      <c r="D705" s="141">
        <f>D703*0.4</f>
        <v>2</v>
      </c>
      <c r="E705" s="77">
        <v>0.95499999999999996</v>
      </c>
      <c r="F705" s="77">
        <v>0.96499999999999997</v>
      </c>
      <c r="G705" s="77">
        <v>0.97499999999999998</v>
      </c>
      <c r="H705" s="77">
        <v>0.97</v>
      </c>
      <c r="I705" s="77">
        <v>0.92500000000000004</v>
      </c>
      <c r="J705" s="77">
        <v>0.92500000000000004</v>
      </c>
      <c r="K705" s="77">
        <v>0.92500000000000004</v>
      </c>
      <c r="L705" s="77">
        <v>0.92500000000000004</v>
      </c>
      <c r="M705"/>
    </row>
    <row r="706" spans="1:13">
      <c r="A706" s="79" t="s">
        <v>798</v>
      </c>
      <c r="B706" s="141">
        <f>B703*0.15</f>
        <v>0.75</v>
      </c>
      <c r="C706" s="141">
        <f>(100-D706)/100</f>
        <v>0.99250000000000005</v>
      </c>
      <c r="D706" s="141">
        <f>D703*0.15</f>
        <v>0.75</v>
      </c>
      <c r="E706" s="77">
        <v>0.98650000000000004</v>
      </c>
      <c r="F706" s="77">
        <v>0.98950000000000005</v>
      </c>
      <c r="G706" s="77">
        <v>0.99250000000000005</v>
      </c>
      <c r="H706" s="77">
        <v>0.99099999999999999</v>
      </c>
      <c r="I706" s="77">
        <v>0.97750000000000004</v>
      </c>
      <c r="J706" s="77">
        <v>0.97750000000000004</v>
      </c>
      <c r="K706" s="77">
        <v>0.97750000000000004</v>
      </c>
      <c r="L706" s="77">
        <v>0.97750000000000004</v>
      </c>
      <c r="M706"/>
    </row>
    <row r="707" spans="1:13">
      <c r="A707" s="79" t="s">
        <v>660</v>
      </c>
      <c r="B707" s="141">
        <f>B703*0.3</f>
        <v>1.5</v>
      </c>
      <c r="C707" s="141">
        <f>(100-D707)/100</f>
        <v>0.98499999999999999</v>
      </c>
      <c r="D707" s="141">
        <f>D703*0.3</f>
        <v>1.5</v>
      </c>
      <c r="E707" s="77">
        <v>0.96399999999999997</v>
      </c>
      <c r="F707" s="77">
        <v>0.97199999999999998</v>
      </c>
      <c r="G707" s="77">
        <v>0.98</v>
      </c>
      <c r="H707" s="77">
        <v>0.97599999999999998</v>
      </c>
      <c r="I707" s="77">
        <v>0.94</v>
      </c>
      <c r="J707" s="77">
        <v>0.94</v>
      </c>
      <c r="K707" s="77">
        <v>0.94</v>
      </c>
      <c r="L707" s="77">
        <v>0.94</v>
      </c>
      <c r="M707"/>
    </row>
    <row r="708" spans="1:13">
      <c r="A708" s="144" t="s">
        <v>775</v>
      </c>
      <c r="B708" s="142">
        <v>5</v>
      </c>
      <c r="C708" s="142"/>
      <c r="D708" s="142">
        <v>5</v>
      </c>
      <c r="E708" s="81">
        <f t="shared" ref="E708:L708" si="159">1 - (E709) * (E710)</f>
        <v>7.9380000000000117E-2</v>
      </c>
      <c r="F708" s="81">
        <f t="shared" si="159"/>
        <v>6.2020000000000075E-2</v>
      </c>
      <c r="G708" s="81">
        <f t="shared" si="159"/>
        <v>4.4499999999999984E-2</v>
      </c>
      <c r="H708" s="81">
        <f t="shared" si="159"/>
        <v>5.3279999999999994E-2</v>
      </c>
      <c r="I708" s="82">
        <f t="shared" si="159"/>
        <v>0.21250000000000002</v>
      </c>
      <c r="J708" s="82">
        <f t="shared" si="159"/>
        <v>0.21250000000000002</v>
      </c>
      <c r="K708" s="82">
        <f t="shared" si="159"/>
        <v>0.21250000000000002</v>
      </c>
      <c r="L708" s="82">
        <f t="shared" si="159"/>
        <v>0.23631999999999997</v>
      </c>
      <c r="M708"/>
    </row>
    <row r="709" spans="1:13">
      <c r="A709" s="79" t="s">
        <v>658</v>
      </c>
      <c r="B709" s="141">
        <f>B708*0.4</f>
        <v>2</v>
      </c>
      <c r="C709" s="141">
        <f>(100-D709)/100</f>
        <v>0.98</v>
      </c>
      <c r="D709" s="141">
        <f>D708*0.4</f>
        <v>2</v>
      </c>
      <c r="E709" s="77">
        <v>0.95499999999999996</v>
      </c>
      <c r="F709" s="77">
        <v>0.96499999999999997</v>
      </c>
      <c r="G709" s="77">
        <v>0.97499999999999998</v>
      </c>
      <c r="H709" s="77">
        <v>0.97</v>
      </c>
      <c r="I709" s="77">
        <v>0.875</v>
      </c>
      <c r="J709" s="77">
        <v>0.875</v>
      </c>
      <c r="K709" s="77">
        <v>0.875</v>
      </c>
      <c r="L709" s="77">
        <v>0.86</v>
      </c>
      <c r="M709"/>
    </row>
    <row r="710" spans="1:13">
      <c r="A710" s="79" t="s">
        <v>660</v>
      </c>
      <c r="B710" s="141">
        <f>B708*0.3</f>
        <v>1.5</v>
      </c>
      <c r="C710" s="141">
        <f>(100-D710)/100</f>
        <v>0.98499999999999999</v>
      </c>
      <c r="D710" s="141">
        <f>D708*0.3</f>
        <v>1.5</v>
      </c>
      <c r="E710" s="77">
        <v>0.96399999999999997</v>
      </c>
      <c r="F710" s="77">
        <v>0.97199999999999998</v>
      </c>
      <c r="G710" s="77">
        <v>0.98</v>
      </c>
      <c r="H710" s="77">
        <v>0.97599999999999998</v>
      </c>
      <c r="I710" s="77">
        <v>0.9</v>
      </c>
      <c r="J710" s="77">
        <v>0.9</v>
      </c>
      <c r="K710" s="77">
        <v>0.9</v>
      </c>
      <c r="L710" s="77">
        <v>0.88800000000000001</v>
      </c>
      <c r="M710"/>
    </row>
    <row r="711" spans="1:13">
      <c r="A711" s="55" t="s">
        <v>776</v>
      </c>
      <c r="B711" s="142">
        <v>5</v>
      </c>
      <c r="C711" s="142"/>
      <c r="D711" s="142">
        <v>5</v>
      </c>
      <c r="E711" s="81">
        <f t="shared" ref="E711:L711" si="160">1 - (E712) * (E713)</f>
        <v>6.2190000000000079E-2</v>
      </c>
      <c r="F711" s="81">
        <f t="shared" si="160"/>
        <v>4.8510000000000053E-2</v>
      </c>
      <c r="G711" s="81">
        <f t="shared" si="160"/>
        <v>3.4750000000000059E-2</v>
      </c>
      <c r="H711" s="81">
        <f t="shared" si="160"/>
        <v>4.164000000000001E-2</v>
      </c>
      <c r="I711" s="82">
        <f t="shared" si="160"/>
        <v>0.1881600000000001</v>
      </c>
      <c r="J711" s="82">
        <f t="shared" si="160"/>
        <v>0.1881600000000001</v>
      </c>
      <c r="K711" s="82">
        <f t="shared" si="160"/>
        <v>0.22011000000000003</v>
      </c>
      <c r="L711" s="82">
        <f t="shared" si="160"/>
        <v>0.1881600000000001</v>
      </c>
      <c r="M711"/>
    </row>
    <row r="712" spans="1:13">
      <c r="A712" s="79" t="s">
        <v>657</v>
      </c>
      <c r="B712" s="141">
        <f>B711*0.15</f>
        <v>0.75</v>
      </c>
      <c r="C712" s="141">
        <f>(100-D712)/100</f>
        <v>0.99250000000000005</v>
      </c>
      <c r="D712" s="141">
        <f>D711*0.15</f>
        <v>0.75</v>
      </c>
      <c r="E712" s="77">
        <v>0.98199999999999998</v>
      </c>
      <c r="F712" s="77">
        <v>0.98599999999999999</v>
      </c>
      <c r="G712" s="77">
        <v>0.99</v>
      </c>
      <c r="H712" s="77">
        <v>0.98799999999999999</v>
      </c>
      <c r="I712" s="77">
        <v>0.94399999999999995</v>
      </c>
      <c r="J712" s="77">
        <v>0.94399999999999995</v>
      </c>
      <c r="K712" s="77">
        <v>0.93400000000000005</v>
      </c>
      <c r="L712" s="77">
        <v>0.94399999999999995</v>
      </c>
      <c r="M712"/>
    </row>
    <row r="713" spans="1:13">
      <c r="A713" s="79" t="s">
        <v>658</v>
      </c>
      <c r="B713" s="141">
        <f>B711*0.4</f>
        <v>2</v>
      </c>
      <c r="C713" s="141">
        <f>(100-D713)/100</f>
        <v>0.98</v>
      </c>
      <c r="D713" s="141">
        <f>D711*0.4</f>
        <v>2</v>
      </c>
      <c r="E713" s="77">
        <v>0.95499999999999996</v>
      </c>
      <c r="F713" s="77">
        <v>0.96499999999999997</v>
      </c>
      <c r="G713" s="77">
        <v>0.97499999999999998</v>
      </c>
      <c r="H713" s="77">
        <v>0.97</v>
      </c>
      <c r="I713" s="77">
        <v>0.86</v>
      </c>
      <c r="J713" s="77">
        <v>0.86</v>
      </c>
      <c r="K713" s="77">
        <v>0.83499999999999996</v>
      </c>
      <c r="L713" s="77">
        <v>0.86</v>
      </c>
      <c r="M713"/>
    </row>
    <row r="714" spans="1:1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</sheetData>
  <mergeCells count="6">
    <mergeCell ref="A588:L588"/>
    <mergeCell ref="A2:L2"/>
    <mergeCell ref="A113:L113"/>
    <mergeCell ref="A187:L187"/>
    <mergeCell ref="A280:L280"/>
    <mergeCell ref="A412:L41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842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2020-04-04T05:00:02Z</dcterms:modified>
</cp:coreProperties>
</file>