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5.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8.xml" ContentType="application/vnd.openxmlformats-officedocument.spreadsheetml.pivotTable+xml"/>
  <Override PartName="/xl/drawings/drawing6.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9.xml" ContentType="application/vnd.openxmlformats-officedocument.spreadsheetml.pivotTable+xml"/>
  <Override PartName="/xl/drawings/drawing7.xml" ContentType="application/vnd.openxmlformats-officedocument.drawing+xml"/>
  <Override PartName="/xl/slicers/slicer1.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10.xml" ContentType="application/vnd.openxmlformats-officedocument.spreadsheetml.pivotTable+xml"/>
  <Override PartName="/xl/drawings/drawing8.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pivotTables/pivotTable11.xml" ContentType="application/vnd.openxmlformats-officedocument.spreadsheetml.pivotTable+xml"/>
  <Override PartName="/xl/drawings/drawing9.xml" ContentType="application/vnd.openxmlformats-officedocument.drawing+xml"/>
  <Override PartName="/xl/slicers/slicer2.xml" ContentType="application/vnd.ms-excel.slicer+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hidePivotFieldList="1" defaultThemeVersion="166925"/>
  <mc:AlternateContent xmlns:mc="http://schemas.openxmlformats.org/markup-compatibility/2006">
    <mc:Choice Requires="x15">
      <x15ac:absPath xmlns:x15ac="http://schemas.microsoft.com/office/spreadsheetml/2010/11/ac" url="C:\Users\MILLLERMAN\Desktop\"/>
    </mc:Choice>
  </mc:AlternateContent>
  <xr:revisionPtr revIDLastSave="0" documentId="13_ncr:1_{D44FD046-A39D-4D55-8C71-93060F2951D2}" xr6:coauthVersionLast="47" xr6:coauthVersionMax="47" xr10:uidLastSave="{00000000-0000-0000-0000-000000000000}"/>
  <bookViews>
    <workbookView xWindow="-120" yWindow="-120" windowWidth="20730" windowHeight="11160" firstSheet="8" activeTab="12" xr2:uid="{CCEC32A1-5E0D-4BBA-83F1-76C34081FB42}"/>
  </bookViews>
  <sheets>
    <sheet name="Gender by Depression &amp; P A " sheetId="4" r:id="rId1"/>
    <sheet name="Marital Status by CGPA" sheetId="5" r:id="rId2"/>
    <sheet name="Marital Status" sheetId="6" r:id="rId3"/>
    <sheet name="ID BY CGPA AND PK" sheetId="9" r:id="rId4"/>
    <sheet name="COURSE BY CGPA" sheetId="8" r:id="rId5"/>
    <sheet name="ID BY CGPA AND DEPRESSION" sheetId="10" r:id="rId6"/>
    <sheet name="Treatment and performance" sheetId="11" r:id="rId7"/>
    <sheet name="Anxiety by performance" sheetId="13" r:id="rId8"/>
    <sheet name="Cleaned Data" sheetId="2" r:id="rId9"/>
    <sheet name="Student Mental health" sheetId="1" r:id="rId10"/>
    <sheet name="Sheet5" sheetId="14" r:id="rId11"/>
    <sheet name="KPI" sheetId="3" r:id="rId12"/>
    <sheet name="DASHBOARD" sheetId="7" r:id="rId13"/>
  </sheets>
  <definedNames>
    <definedName name="_xlcn.WorksheetConnection_StudentMentalhealthIG.xlsxTable1_11" hidden="1">Table1_1[]</definedName>
    <definedName name="ExternalData_1" localSheetId="8" hidden="1">'Cleaned Data'!$A$1:$S$102</definedName>
    <definedName name="Slicer_CGPA___Copy">#N/A</definedName>
    <definedName name="Slicer_Gender">#N/A</definedName>
    <definedName name="Slicer_specialist_for_a_treatment">#N/A</definedName>
    <definedName name="Slicer_Your_current_year_of_Study">#N/A</definedName>
  </definedNames>
  <calcPr calcId="191029"/>
  <pivotCaches>
    <pivotCache cacheId="1998" r:id="rId14"/>
    <pivotCache cacheId="2001" r:id="rId15"/>
    <pivotCache cacheId="2004" r:id="rId16"/>
    <pivotCache cacheId="2007" r:id="rId17"/>
    <pivotCache cacheId="2010" r:id="rId18"/>
    <pivotCache cacheId="2013" r:id="rId19"/>
    <pivotCache cacheId="2016" r:id="rId20"/>
    <pivotCache cacheId="2019" r:id="rId21"/>
    <pivotCache cacheId="2022" r:id="rId22"/>
    <pivotCache cacheId="2025" r:id="rId23"/>
    <pivotCache cacheId="2028" r:id="rId24"/>
  </pivotCaches>
  <extLst>
    <ext xmlns:x14="http://schemas.microsoft.com/office/spreadsheetml/2009/9/main" uri="{876F7934-8845-4945-9796-88D515C7AA90}">
      <x14:pivotCaches>
        <pivotCache cacheId="1997" r:id="rId25"/>
      </x14:pivotCaches>
    </ext>
    <ext xmlns:x14="http://schemas.microsoft.com/office/spreadsheetml/2009/9/main" uri="{BBE1A952-AA13-448e-AADC-164F8A28A991}">
      <x14:slicerCaches>
        <x14:slicerCache r:id="rId26"/>
        <x14:slicerCache r:id="rId27"/>
        <x14:slicerCache r:id="rId28"/>
        <x14:slicerCache r:id="rId29"/>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Table1_1" name="Table1_1" connection="WorksheetConnection_Student Mental healthIG.xlsx!Table1_1"/>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6" i="3" l="1"/>
  <c r="E6" i="3"/>
  <c r="D6" i="3"/>
  <c r="C6" i="3"/>
  <c r="B6" i="3"/>
  <c r="A6"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CB9B0FF-B5C0-4C8F-AF37-532F1D7DC283}" keepAlive="1" name="Query - Table1" description="Connection to the 'Table1' query in the workbook." type="5" refreshedVersion="8" background="1" saveData="1">
    <dbPr connection="Provider=Microsoft.Mashup.OleDb.1;Data Source=$Workbook$;Location=Table1;Extended Properties=&quot;&quot;" command="SELECT * FROM [Table1]"/>
  </connection>
  <connection id="2" xr16:uid="{396D2DD4-7CFF-4D53-967D-687D5FD2460D}"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3" xr16:uid="{9AE0E419-607F-48CE-82E5-CF0C3CC5C8C4}" name="WorksheetConnection_Student Mental healthIG.xlsx!Table1_1" type="102" refreshedVersion="8" minRefreshableVersion="5">
    <extLst>
      <ext xmlns:x15="http://schemas.microsoft.com/office/spreadsheetml/2010/11/main" uri="{DE250136-89BD-433C-8126-D09CA5730AF9}">
        <x15:connection id="Table1_1" autoDelete="1">
          <x15:rangePr sourceName="_xlcn.WorksheetConnection_StudentMentalhealthIG.xlsxTable1_11"/>
        </x15:connection>
      </ext>
    </extLst>
  </connection>
</connections>
</file>

<file path=xl/sharedStrings.xml><?xml version="1.0" encoding="utf-8"?>
<sst xmlns="http://schemas.openxmlformats.org/spreadsheetml/2006/main" count="2148" uniqueCount="235">
  <si>
    <t>Timestamp</t>
  </si>
  <si>
    <t>Choose your gender</t>
  </si>
  <si>
    <t>Age</t>
  </si>
  <si>
    <t>What is your course?</t>
  </si>
  <si>
    <t>Your current year of Study</t>
  </si>
  <si>
    <t>What is your CGPA?</t>
  </si>
  <si>
    <t>Marital status</t>
  </si>
  <si>
    <t>Do you have Depression?</t>
  </si>
  <si>
    <t>Do you have Anxiety?</t>
  </si>
  <si>
    <t>Do you have Panic attack?</t>
  </si>
  <si>
    <t>Did you seek any specialist for a treatment?</t>
  </si>
  <si>
    <t>Female</t>
  </si>
  <si>
    <t>Engineering</t>
  </si>
  <si>
    <t>year 1</t>
  </si>
  <si>
    <t>3.00 - 3.49</t>
  </si>
  <si>
    <t>No</t>
  </si>
  <si>
    <t>Yes</t>
  </si>
  <si>
    <t>Male</t>
  </si>
  <si>
    <t>Islamic education</t>
  </si>
  <si>
    <t>year 2</t>
  </si>
  <si>
    <t>BIT</t>
  </si>
  <si>
    <t>Year 1</t>
  </si>
  <si>
    <t>Laws</t>
  </si>
  <si>
    <t>year 3</t>
  </si>
  <si>
    <t>Mathemathics</t>
  </si>
  <si>
    <t>year 4</t>
  </si>
  <si>
    <t>Year 2</t>
  </si>
  <si>
    <t>3.50 - 4.00</t>
  </si>
  <si>
    <t>Pendidikan islam</t>
  </si>
  <si>
    <t xml:space="preserve">3.50 - 4.00 </t>
  </si>
  <si>
    <t>BCS</t>
  </si>
  <si>
    <t>Human Resources</t>
  </si>
  <si>
    <t>2.50 - 2.99</t>
  </si>
  <si>
    <t>Irkhs</t>
  </si>
  <si>
    <t>Psychology</t>
  </si>
  <si>
    <t>Year 3</t>
  </si>
  <si>
    <t>KENMS</t>
  </si>
  <si>
    <t xml:space="preserve">Accounting </t>
  </si>
  <si>
    <t>ENM</t>
  </si>
  <si>
    <t>Marine science</t>
  </si>
  <si>
    <t>KOE</t>
  </si>
  <si>
    <t>Banking Studies</t>
  </si>
  <si>
    <t>Business Administration</t>
  </si>
  <si>
    <t>2.00 - 2.49</t>
  </si>
  <si>
    <t>Law</t>
  </si>
  <si>
    <t>KIRKHS</t>
  </si>
  <si>
    <t xml:space="preserve">Usuluddin </t>
  </si>
  <si>
    <t>0 - 1.99</t>
  </si>
  <si>
    <t>TAASL</t>
  </si>
  <si>
    <t>Engine</t>
  </si>
  <si>
    <t>ALA</t>
  </si>
  <si>
    <t>Biomedical science</t>
  </si>
  <si>
    <t>koe</t>
  </si>
  <si>
    <t>Kirkhs</t>
  </si>
  <si>
    <t>BENL</t>
  </si>
  <si>
    <t>Benl</t>
  </si>
  <si>
    <t>IT</t>
  </si>
  <si>
    <t>CTS</t>
  </si>
  <si>
    <t>engin</t>
  </si>
  <si>
    <t>Econs</t>
  </si>
  <si>
    <t>MHSC</t>
  </si>
  <si>
    <t>Malcom</t>
  </si>
  <si>
    <t>Kop</t>
  </si>
  <si>
    <t xml:space="preserve">Human Sciences </t>
  </si>
  <si>
    <t>Biotechnology</t>
  </si>
  <si>
    <t xml:space="preserve">Communication </t>
  </si>
  <si>
    <t>Diploma Nursing</t>
  </si>
  <si>
    <t xml:space="preserve">Pendidikan Islam </t>
  </si>
  <si>
    <t>Radiography</t>
  </si>
  <si>
    <t>psychology</t>
  </si>
  <si>
    <t xml:space="preserve">Fiqh fatwa </t>
  </si>
  <si>
    <t>DIPLOMA TESL</t>
  </si>
  <si>
    <t>Koe</t>
  </si>
  <si>
    <t>Fiqh</t>
  </si>
  <si>
    <t>Islamic Education</t>
  </si>
  <si>
    <t xml:space="preserve">Nursing </t>
  </si>
  <si>
    <t>Pendidikan Islam</t>
  </si>
  <si>
    <t>ID</t>
  </si>
  <si>
    <t>Timestamp.1</t>
  </si>
  <si>
    <t>CGPA</t>
  </si>
  <si>
    <t>Depression</t>
  </si>
  <si>
    <t>Depressions Status</t>
  </si>
  <si>
    <t>Anxiety</t>
  </si>
  <si>
    <t>Anxiety Status</t>
  </si>
  <si>
    <t>Panic attack</t>
  </si>
  <si>
    <t>Panic attack Status</t>
  </si>
  <si>
    <t>specialist for a treatment</t>
  </si>
  <si>
    <t>specialist for a treatment Ststus</t>
  </si>
  <si>
    <t>1</t>
  </si>
  <si>
    <t>2</t>
  </si>
  <si>
    <t>3</t>
  </si>
  <si>
    <t>Bit</t>
  </si>
  <si>
    <t>4</t>
  </si>
  <si>
    <t>5</t>
  </si>
  <si>
    <t>Year 4</t>
  </si>
  <si>
    <t>6</t>
  </si>
  <si>
    <t>7</t>
  </si>
  <si>
    <t>8</t>
  </si>
  <si>
    <t>Bcs</t>
  </si>
  <si>
    <t>9</t>
  </si>
  <si>
    <t>10</t>
  </si>
  <si>
    <t>11</t>
  </si>
  <si>
    <t>12</t>
  </si>
  <si>
    <t>13</t>
  </si>
  <si>
    <t>14</t>
  </si>
  <si>
    <t>15</t>
  </si>
  <si>
    <t>Kenms</t>
  </si>
  <si>
    <t>16</t>
  </si>
  <si>
    <t>17</t>
  </si>
  <si>
    <t>Accounting</t>
  </si>
  <si>
    <t>18</t>
  </si>
  <si>
    <t>Enm</t>
  </si>
  <si>
    <t>19</t>
  </si>
  <si>
    <t>20</t>
  </si>
  <si>
    <t>Marine Science</t>
  </si>
  <si>
    <t>21</t>
  </si>
  <si>
    <t>22</t>
  </si>
  <si>
    <t>23</t>
  </si>
  <si>
    <t>24</t>
  </si>
  <si>
    <t>25</t>
  </si>
  <si>
    <t>26</t>
  </si>
  <si>
    <t>27</t>
  </si>
  <si>
    <t>28</t>
  </si>
  <si>
    <t>29</t>
  </si>
  <si>
    <t>30</t>
  </si>
  <si>
    <t>31</t>
  </si>
  <si>
    <t>32</t>
  </si>
  <si>
    <t>33</t>
  </si>
  <si>
    <t>34</t>
  </si>
  <si>
    <t>35</t>
  </si>
  <si>
    <t>36</t>
  </si>
  <si>
    <t>37</t>
  </si>
  <si>
    <t>38</t>
  </si>
  <si>
    <t>39</t>
  </si>
  <si>
    <t>40</t>
  </si>
  <si>
    <t>41</t>
  </si>
  <si>
    <t>42</t>
  </si>
  <si>
    <t>43</t>
  </si>
  <si>
    <t>Usuluddin</t>
  </si>
  <si>
    <t>44</t>
  </si>
  <si>
    <t>45</t>
  </si>
  <si>
    <t>Taasl</t>
  </si>
  <si>
    <t>46</t>
  </si>
  <si>
    <t>47</t>
  </si>
  <si>
    <t>48</t>
  </si>
  <si>
    <t>49</t>
  </si>
  <si>
    <t>50</t>
  </si>
  <si>
    <t>51</t>
  </si>
  <si>
    <t>Ala</t>
  </si>
  <si>
    <t>52</t>
  </si>
  <si>
    <t>53</t>
  </si>
  <si>
    <t>Biomedical Science</t>
  </si>
  <si>
    <t>54</t>
  </si>
  <si>
    <t>55</t>
  </si>
  <si>
    <t>56</t>
  </si>
  <si>
    <t>57</t>
  </si>
  <si>
    <t>58</t>
  </si>
  <si>
    <t>59</t>
  </si>
  <si>
    <t>60</t>
  </si>
  <si>
    <t>61</t>
  </si>
  <si>
    <t>It</t>
  </si>
  <si>
    <t>62</t>
  </si>
  <si>
    <t>63</t>
  </si>
  <si>
    <t>Cts</t>
  </si>
  <si>
    <t>64</t>
  </si>
  <si>
    <t>Engin</t>
  </si>
  <si>
    <t>65</t>
  </si>
  <si>
    <t>66</t>
  </si>
  <si>
    <t>67</t>
  </si>
  <si>
    <t>68</t>
  </si>
  <si>
    <t>Mhsc</t>
  </si>
  <si>
    <t>69</t>
  </si>
  <si>
    <t>70</t>
  </si>
  <si>
    <t>71</t>
  </si>
  <si>
    <t>72</t>
  </si>
  <si>
    <t>73</t>
  </si>
  <si>
    <t>74</t>
  </si>
  <si>
    <t>75</t>
  </si>
  <si>
    <t>76</t>
  </si>
  <si>
    <t>77</t>
  </si>
  <si>
    <t>78</t>
  </si>
  <si>
    <t>Human Sciences</t>
  </si>
  <si>
    <t>79</t>
  </si>
  <si>
    <t>80</t>
  </si>
  <si>
    <t>81</t>
  </si>
  <si>
    <t>Communication</t>
  </si>
  <si>
    <t>82</t>
  </si>
  <si>
    <t>83</t>
  </si>
  <si>
    <t>84</t>
  </si>
  <si>
    <t>85</t>
  </si>
  <si>
    <t>86</t>
  </si>
  <si>
    <t>87</t>
  </si>
  <si>
    <t>Fiqh Fatwa</t>
  </si>
  <si>
    <t>88</t>
  </si>
  <si>
    <t>89</t>
  </si>
  <si>
    <t>90</t>
  </si>
  <si>
    <t>91</t>
  </si>
  <si>
    <t>Diploma Tesl</t>
  </si>
  <si>
    <t>92</t>
  </si>
  <si>
    <t>93</t>
  </si>
  <si>
    <t>94</t>
  </si>
  <si>
    <t>95</t>
  </si>
  <si>
    <t>96</t>
  </si>
  <si>
    <t>97</t>
  </si>
  <si>
    <t>98</t>
  </si>
  <si>
    <t>99</t>
  </si>
  <si>
    <t>Nursing</t>
  </si>
  <si>
    <t>100</t>
  </si>
  <si>
    <t>101</t>
  </si>
  <si>
    <t>Total Student</t>
  </si>
  <si>
    <t>Average Age</t>
  </si>
  <si>
    <t>Average CGPA</t>
  </si>
  <si>
    <t>Total Depression</t>
  </si>
  <si>
    <t>Total Panic Attack</t>
  </si>
  <si>
    <t>Row Labels</t>
  </si>
  <si>
    <t>Grand Total</t>
  </si>
  <si>
    <t>Gender</t>
  </si>
  <si>
    <t>Course?</t>
  </si>
  <si>
    <t>Sum of CGPA</t>
  </si>
  <si>
    <t>Sum of Depressions Status</t>
  </si>
  <si>
    <t>Sum of Panic attack Status</t>
  </si>
  <si>
    <t>Count of CGPA</t>
  </si>
  <si>
    <t>Count of Panic attack Status</t>
  </si>
  <si>
    <t>2nd Class upper</t>
  </si>
  <si>
    <t>1st Class</t>
  </si>
  <si>
    <t>2nd Class</t>
  </si>
  <si>
    <t>3rd Passs</t>
  </si>
  <si>
    <t>current year of Study - Status</t>
  </si>
  <si>
    <t>CGPA - Status</t>
  </si>
  <si>
    <t>Count of ID</t>
  </si>
  <si>
    <t>No Total</t>
  </si>
  <si>
    <t>Yes Total</t>
  </si>
  <si>
    <t>Total Specailist Treatment</t>
  </si>
  <si>
    <t>Marital status - Values</t>
  </si>
  <si>
    <t>Sum of Marital status - Values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</si>
</sst>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38314F"/>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22" fontId="0" fillId="0" borderId="0" xfId="0" applyNumberFormat="1"/>
    <xf numFmtId="14" fontId="0" fillId="0" borderId="0" xfId="0" applyNumberFormat="1"/>
    <xf numFmtId="2" fontId="0" fillId="0" borderId="0" xfId="0" applyNumberFormat="1"/>
    <xf numFmtId="0" fontId="0" fillId="0" borderId="0" xfId="0" pivotButton="1"/>
    <xf numFmtId="0" fontId="0" fillId="0" borderId="0" xfId="0" applyAlignment="1">
      <alignment horizontal="left"/>
    </xf>
    <xf numFmtId="10" fontId="0" fillId="0" borderId="0" xfId="0" applyNumberFormat="1"/>
    <xf numFmtId="0" fontId="0" fillId="33" borderId="0" xfId="0" applyFill="1"/>
    <xf numFmtId="0" fontId="0" fillId="0" borderId="0" xfId="0" applyNumberFormat="1"/>
    <xf numFmtId="0" fontId="0" fillId="0" borderId="0" xfId="0" applyAlignment="1">
      <alignment horizontal="left" inden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8">
    <dxf>
      <numFmt numFmtId="19" formatCode="dd/mm/yyyy"/>
    </dxf>
    <dxf>
      <font>
        <color theme="0"/>
      </font>
      <fill>
        <patternFill>
          <fgColor rgb="FF38314F"/>
          <bgColor rgb="FF40385F"/>
        </patternFill>
      </fill>
    </dxf>
    <dxf>
      <font>
        <color theme="0"/>
      </font>
      <fill>
        <patternFill>
          <fgColor rgb="FF38314F"/>
          <bgColor rgb="FF40385F"/>
        </patternFill>
      </fill>
    </dxf>
    <dxf>
      <fill>
        <patternFill>
          <fgColor rgb="FF38314F"/>
        </patternFill>
      </fill>
    </dxf>
    <dxf>
      <fill>
        <patternFill>
          <fgColor rgb="FF38314F"/>
        </patternFill>
      </fill>
    </dxf>
    <dxf>
      <numFmt numFmtId="164" formatCode="dd/mm/yyyy\ hh:mm"/>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4" defaultTableStyle="TableStyleMedium2" defaultPivotStyle="PivotStyleLight16">
    <tableStyle name="Invisible" pivot="0" table="0" count="0" xr9:uid="{ABDCFFEE-F4E4-4FB5-BF58-FE649B52B20F}"/>
    <tableStyle name="Slicer Style 1" pivot="0" table="0" count="6" xr9:uid="{98D13FA3-5201-4885-86B9-75F19E4791B5}">
      <tableStyleElement type="wholeTable" dxfId="2"/>
      <tableStyleElement type="headerRow" dxfId="1"/>
    </tableStyle>
    <tableStyle name="Slicer Style 2" pivot="0" table="0" count="1" xr9:uid="{A0041F28-8826-441D-AA2C-1A1D82E62796}">
      <tableStyleElement type="wholeTable" dxfId="4"/>
    </tableStyle>
    <tableStyle name="Slicer Style 3" pivot="0" table="0" count="1" xr9:uid="{AC7233B4-D796-4822-8C2D-1B69034816D4}">
      <tableStyleElement type="wholeTable" dxfId="3"/>
    </tableStyle>
  </tableStyles>
  <colors>
    <mruColors>
      <color rgb="FF70AD47"/>
      <color rgb="FFFCA409"/>
      <color rgb="FF40385F"/>
      <color rgb="FF38314F"/>
      <color rgb="FF2ED381"/>
      <color rgb="FF4472C4"/>
    </mruColors>
  </colors>
  <extLst>
    <ext xmlns:x14="http://schemas.microsoft.com/office/spreadsheetml/2009/9/main" uri="{46F421CA-312F-682f-3DD2-61675219B42D}">
      <x14:dxfs count="4">
        <dxf>
          <font>
            <color theme="0"/>
          </font>
          <fill>
            <patternFill>
              <fgColor rgb="FF2ED381"/>
            </patternFill>
          </fill>
        </dxf>
        <dxf>
          <font>
            <color theme="0"/>
          </font>
          <fill>
            <patternFill patternType="solid">
              <fgColor theme="4" tint="0.39994506668294322"/>
              <bgColor theme="7"/>
            </patternFill>
          </fill>
        </dxf>
        <dxf>
          <fill>
            <patternFill>
              <bgColor rgb="FFFFFF00"/>
            </patternFill>
          </fill>
        </dxf>
        <dxf>
          <fill>
            <patternFill>
              <bgColor theme="9"/>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 name="Slicer Style 2"/>
        <x14:slicerStyle name="Slicer Style 3"/>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pivotCacheDefinition" Target="pivotCache/pivotCacheDefinition5.xml"/><Relationship Id="rId26" Type="http://schemas.microsoft.com/office/2007/relationships/slicerCache" Target="slicerCaches/slicerCache1.xml"/><Relationship Id="rId3" Type="http://schemas.openxmlformats.org/officeDocument/2006/relationships/worksheet" Target="worksheets/sheet3.xml"/><Relationship Id="rId21" Type="http://schemas.openxmlformats.org/officeDocument/2006/relationships/pivotCacheDefinition" Target="pivotCache/pivotCacheDefinition8.xml"/><Relationship Id="rId34" Type="http://schemas.openxmlformats.org/officeDocument/2006/relationships/powerPivotData" Target="model/item.data"/><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4.xml"/><Relationship Id="rId25" Type="http://schemas.openxmlformats.org/officeDocument/2006/relationships/pivotCacheDefinition" Target="pivotCache/pivotCacheDefinition12.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pivotCacheDefinition" Target="pivotCache/pivotCacheDefinition3.xml"/><Relationship Id="rId20" Type="http://schemas.openxmlformats.org/officeDocument/2006/relationships/pivotCacheDefinition" Target="pivotCache/pivotCacheDefinition7.xml"/><Relationship Id="rId29" Type="http://schemas.microsoft.com/office/2007/relationships/slicerCache" Target="slicerCaches/slicerCache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pivotCacheDefinition" Target="pivotCache/pivotCacheDefinition11.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pivotCacheDefinition" Target="pivotCache/pivotCacheDefinition2.xml"/><Relationship Id="rId23" Type="http://schemas.openxmlformats.org/officeDocument/2006/relationships/pivotCacheDefinition" Target="pivotCache/pivotCacheDefinition10.xml"/><Relationship Id="rId28" Type="http://schemas.microsoft.com/office/2007/relationships/slicerCache" Target="slicerCaches/slicerCache3.xml"/><Relationship Id="rId36"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pivotCacheDefinition" Target="pivotCache/pivotCacheDefinition6.xml"/><Relationship Id="rId31"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 Id="rId22" Type="http://schemas.openxmlformats.org/officeDocument/2006/relationships/pivotCacheDefinition" Target="pivotCache/pivotCacheDefinition9.xml"/><Relationship Id="rId27" Type="http://schemas.microsoft.com/office/2007/relationships/slicerCache" Target="slicerCaches/slicerCache2.xml"/><Relationship Id="rId30" Type="http://schemas.openxmlformats.org/officeDocument/2006/relationships/theme" Target="theme/theme1.xml"/><Relationship Id="rId35" Type="http://schemas.openxmlformats.org/officeDocument/2006/relationships/calcChain" Target="calcChain.xml"/><Relationship Id="rId8" Type="http://schemas.openxmlformats.org/officeDocument/2006/relationships/worksheet" Target="worksheets/sheet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[Student_Mental_healthIG(1).xlsx]Gender by Depression &amp; P A !PivotTable2</c:name>
    <c:fmtId val="2"/>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doughnutChart>
        <c:varyColors val="1"/>
        <c:ser>
          <c:idx val="0"/>
          <c:order val="0"/>
          <c:tx>
            <c:strRef>
              <c:f>'Gender by Depression &amp; P A '!$B$3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445-42EA-877F-783F6CB32CC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445-42EA-877F-783F6CB32CC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'Gender by Depression &amp; P A '!$A$4:$A$6</c:f>
              <c:strCache>
                <c:ptCount val="2"/>
                <c:pt idx="0">
                  <c:v>Female</c:v>
                </c:pt>
                <c:pt idx="1">
                  <c:v>Male</c:v>
                </c:pt>
              </c:strCache>
            </c:strRef>
          </c:cat>
          <c:val>
            <c:numRef>
              <c:f>'Gender by Depression &amp; P A '!$B$4:$B$6</c:f>
              <c:numCache>
                <c:formatCode>0.00%</c:formatCode>
                <c:ptCount val="2"/>
                <c:pt idx="0">
                  <c:v>0.82857142857142863</c:v>
                </c:pt>
                <c:pt idx="1">
                  <c:v>0.17142857142857143</c:v>
                </c:pt>
              </c:numCache>
            </c:numRef>
          </c:val>
          <c:extLst>
            <c:ext xmlns:c16="http://schemas.microsoft.com/office/drawing/2014/chart" uri="{C3380CC4-5D6E-409C-BE32-E72D297353CC}">
              <c16:uniqueId val="{00000000-AEB1-4F9A-B086-01F59C19B095}"/>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[Student_Mental_healthIG(1).xlsx]Anxiety by performance!PivotTable4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'Anxiety by performance'!$C$3</c:f>
              <c:strCache>
                <c:ptCount val="1"/>
                <c:pt idx="0">
                  <c:v>Total</c:v>
                </c:pt>
              </c:strCache>
            </c:strRef>
          </c:tx>
          <c:spPr>
            <a:solidFill>
              <a:schemeClr val="accent1"/>
            </a:solidFill>
            <a:ln>
              <a:noFill/>
            </a:ln>
            <a:effectLst/>
          </c:spPr>
          <c:invertIfNegative val="0"/>
          <c:cat>
            <c:multiLvlStrRef>
              <c:f>'Anxiety by performance'!$A$4:$B$13</c:f>
              <c:multiLvlStrCache>
                <c:ptCount val="7"/>
                <c:lvl>
                  <c:pt idx="0">
                    <c:v>1st Class</c:v>
                  </c:pt>
                  <c:pt idx="1">
                    <c:v>2nd Class</c:v>
                  </c:pt>
                  <c:pt idx="2">
                    <c:v>2nd Class upper</c:v>
                  </c:pt>
                  <c:pt idx="3">
                    <c:v>3rd Passs</c:v>
                  </c:pt>
                  <c:pt idx="4">
                    <c:v>1st Class</c:v>
                  </c:pt>
                  <c:pt idx="5">
                    <c:v>2nd Class</c:v>
                  </c:pt>
                  <c:pt idx="6">
                    <c:v>2nd Class upper</c:v>
                  </c:pt>
                </c:lvl>
                <c:lvl>
                  <c:pt idx="0">
                    <c:v>No</c:v>
                  </c:pt>
                  <c:pt idx="4">
                    <c:v>Yes</c:v>
                  </c:pt>
                </c:lvl>
              </c:multiLvlStrCache>
            </c:multiLvlStrRef>
          </c:cat>
          <c:val>
            <c:numRef>
              <c:f>'Anxiety by performance'!$C$4:$C$13</c:f>
              <c:numCache>
                <c:formatCode>General</c:formatCode>
                <c:ptCount val="7"/>
                <c:pt idx="0">
                  <c:v>30</c:v>
                </c:pt>
                <c:pt idx="1">
                  <c:v>5</c:v>
                </c:pt>
                <c:pt idx="2">
                  <c:v>28</c:v>
                </c:pt>
                <c:pt idx="3">
                  <c:v>4</c:v>
                </c:pt>
                <c:pt idx="4">
                  <c:v>18</c:v>
                </c:pt>
                <c:pt idx="5">
                  <c:v>1</c:v>
                </c:pt>
                <c:pt idx="6">
                  <c:v>15</c:v>
                </c:pt>
              </c:numCache>
            </c:numRef>
          </c:val>
          <c:extLst>
            <c:ext xmlns:c16="http://schemas.microsoft.com/office/drawing/2014/chart" uri="{C3380CC4-5D6E-409C-BE32-E72D297353CC}">
              <c16:uniqueId val="{00000000-DC1B-4AD7-A30E-CC2E902682DE}"/>
            </c:ext>
          </c:extLst>
        </c:ser>
        <c:dLbls>
          <c:showLegendKey val="0"/>
          <c:showVal val="0"/>
          <c:showCatName val="0"/>
          <c:showSerName val="0"/>
          <c:showPercent val="0"/>
          <c:showBubbleSize val="0"/>
        </c:dLbls>
        <c:gapWidth val="219"/>
        <c:overlap val="-27"/>
        <c:axId val="880870096"/>
        <c:axId val="880871056"/>
      </c:barChart>
      <c:catAx>
        <c:axId val="8808700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880871056"/>
        <c:crosses val="autoZero"/>
        <c:auto val="1"/>
        <c:lblAlgn val="ctr"/>
        <c:lblOffset val="100"/>
        <c:noMultiLvlLbl val="0"/>
      </c:catAx>
      <c:valAx>
        <c:axId val="8808710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8808700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[Student_Mental_healthIG(1).xlsx]Treatment and performance!PivotTable3</c:name>
    <c:fmtId val="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70AD4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70AD47"/>
          </a:solidFill>
          <a:ln>
            <a:noFill/>
          </a:ln>
          <a:effectLst/>
        </c:spPr>
      </c:pivotFmt>
      <c:pivotFmt>
        <c:idx val="7"/>
        <c:spPr>
          <a:solidFill>
            <a:srgbClr val="70AD47"/>
          </a:solidFill>
          <a:ln>
            <a:noFill/>
          </a:ln>
          <a:effectLst/>
        </c:spPr>
      </c:pivotFmt>
    </c:pivotFmts>
    <c:plotArea>
      <c:layout>
        <c:manualLayout>
          <c:layoutTarget val="inner"/>
          <c:xMode val="edge"/>
          <c:yMode val="edge"/>
          <c:x val="8.5619370275787893E-2"/>
          <c:y val="0.31950772820064161"/>
          <c:w val="0.91438062972421208"/>
          <c:h val="0.50755415573053364"/>
        </c:manualLayout>
      </c:layout>
      <c:barChart>
        <c:barDir val="col"/>
        <c:grouping val="clustered"/>
        <c:varyColors val="0"/>
        <c:ser>
          <c:idx val="0"/>
          <c:order val="0"/>
          <c:tx>
            <c:strRef>
              <c:f>'Treatment and performance'!$B$3</c:f>
              <c:strCache>
                <c:ptCount val="1"/>
                <c:pt idx="0">
                  <c:v>Total</c:v>
                </c:pt>
              </c:strCache>
            </c:strRef>
          </c:tx>
          <c:spPr>
            <a:solidFill>
              <a:srgbClr val="70AD47"/>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'Treatment and performance'!$A$4:$A$8</c:f>
              <c:strCache>
                <c:ptCount val="4"/>
                <c:pt idx="0">
                  <c:v>1st Class</c:v>
                </c:pt>
                <c:pt idx="1">
                  <c:v>2nd Class</c:v>
                </c:pt>
                <c:pt idx="2">
                  <c:v>2nd Class upper</c:v>
                </c:pt>
                <c:pt idx="3">
                  <c:v>3rd Passs</c:v>
                </c:pt>
              </c:strCache>
            </c:strRef>
          </c:cat>
          <c:val>
            <c:numRef>
              <c:f>'Treatment and performance'!$B$4:$B$8</c:f>
              <c:numCache>
                <c:formatCode>0.00%</c:formatCode>
                <c:ptCount val="4"/>
                <c:pt idx="0">
                  <c:v>0.66666666666666663</c:v>
                </c:pt>
                <c:pt idx="1">
                  <c:v>0.33333333333333331</c:v>
                </c:pt>
                <c:pt idx="2">
                  <c:v>0</c:v>
                </c:pt>
                <c:pt idx="3">
                  <c:v>0</c:v>
                </c:pt>
              </c:numCache>
            </c:numRef>
          </c:val>
          <c:extLst>
            <c:ext xmlns:c16="http://schemas.microsoft.com/office/drawing/2014/chart" uri="{C3380CC4-5D6E-409C-BE32-E72D297353CC}">
              <c16:uniqueId val="{00000000-3B97-4B55-A07D-7D9F394FE873}"/>
            </c:ext>
          </c:extLst>
        </c:ser>
        <c:dLbls>
          <c:dLblPos val="outEnd"/>
          <c:showLegendKey val="0"/>
          <c:showVal val="1"/>
          <c:showCatName val="0"/>
          <c:showSerName val="0"/>
          <c:showPercent val="0"/>
          <c:showBubbleSize val="0"/>
        </c:dLbls>
        <c:gapWidth val="219"/>
        <c:overlap val="-27"/>
        <c:axId val="192784480"/>
        <c:axId val="192775360"/>
      </c:barChart>
      <c:catAx>
        <c:axId val="192784480"/>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NG"/>
          </a:p>
        </c:txPr>
        <c:crossAx val="192775360"/>
        <c:crosses val="autoZero"/>
        <c:auto val="1"/>
        <c:lblAlgn val="ctr"/>
        <c:lblOffset val="100"/>
        <c:noMultiLvlLbl val="0"/>
      </c:catAx>
      <c:valAx>
        <c:axId val="192775360"/>
        <c:scaling>
          <c:orientation val="minMax"/>
        </c:scaling>
        <c:delete val="1"/>
        <c:axPos val="l"/>
        <c:numFmt formatCode="0.00%" sourceLinked="1"/>
        <c:majorTickMark val="none"/>
        <c:minorTickMark val="none"/>
        <c:tickLblPos val="nextTo"/>
        <c:crossAx val="1927844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[Student_Mental_healthIG(1).xlsx]ID BY CGPA AND DEPRESSION!PivotTable2</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70AD4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NG"/>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FCA40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70AD47"/>
          </a:solidFill>
          <a:ln>
            <a:noFill/>
          </a:ln>
          <a:effectLst/>
        </c:spPr>
        <c:dLbl>
          <c:idx val="0"/>
          <c:layout>
            <c:manualLayout>
              <c:x val="0"/>
              <c:y val="1.899788773155396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FCA409"/>
          </a:solidFill>
          <a:ln>
            <a:noFill/>
          </a:ln>
          <a:effectLst/>
        </c:spPr>
        <c:dLbl>
          <c:idx val="0"/>
          <c:layout>
            <c:manualLayout>
              <c:x val="5.3333333333333337E-2"/>
              <c:y val="-2.545747023906468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FCA409"/>
          </a:solidFill>
          <a:ln>
            <a:noFill/>
          </a:ln>
          <a:effectLst/>
        </c:spPr>
        <c:dLbl>
          <c:idx val="0"/>
          <c:layout>
            <c:manualLayout>
              <c:x val="7.2380952380952379E-2"/>
              <c:y val="-3.818620535859706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70AD47"/>
          </a:solidFill>
          <a:ln>
            <a:noFill/>
          </a:ln>
          <a:effectLst/>
        </c:spPr>
        <c:dLbl>
          <c:idx val="0"/>
          <c:layout>
            <c:manualLayout>
              <c:x val="7.6190476190475843E-3"/>
              <c:y val="1.899788773155395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rgbClr val="FCA409"/>
          </a:solidFill>
          <a:ln>
            <a:noFill/>
          </a:ln>
          <a:effectLst/>
        </c:spPr>
        <c:dLbl>
          <c:idx val="0"/>
          <c:layout>
            <c:manualLayout>
              <c:x val="3.8095238095238099E-2"/>
              <c:y val="-3.818620535859703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70AD47"/>
          </a:solidFill>
          <a:ln>
            <a:noFill/>
          </a:ln>
          <a:effectLst/>
        </c:spPr>
        <c:dLbl>
          <c:idx val="0"/>
          <c:layout>
            <c:manualLayout>
              <c:x val="0"/>
              <c:y val="9.0980388226421152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rgbClr val="FCA409"/>
          </a:solidFill>
          <a:ln>
            <a:noFill/>
          </a:ln>
          <a:effectLst/>
        </c:spPr>
        <c:dLbl>
          <c:idx val="0"/>
          <c:layout>
            <c:manualLayout>
              <c:x val="0.08"/>
              <c:y val="-5.091494047812937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rgbClr val="70AD47"/>
          </a:solidFill>
          <a:ln>
            <a:noFill/>
          </a:ln>
          <a:effectLst/>
        </c:spPr>
        <c:dLbl>
          <c:idx val="0"/>
          <c:layout>
            <c:manualLayout>
              <c:x val="0"/>
              <c:y val="2.485962059348980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3562166285278416E-2"/>
          <c:y val="7.0008043157427896E-2"/>
          <c:w val="0.7649422967857662"/>
          <c:h val="0.6367639947180761"/>
        </c:manualLayout>
      </c:layout>
      <c:barChart>
        <c:barDir val="col"/>
        <c:grouping val="clustered"/>
        <c:varyColors val="0"/>
        <c:ser>
          <c:idx val="0"/>
          <c:order val="0"/>
          <c:tx>
            <c:strRef>
              <c:f>'ID BY CGPA AND DEPRESSION'!$B$3:$B$4</c:f>
              <c:strCache>
                <c:ptCount val="1"/>
                <c:pt idx="0">
                  <c:v>No</c:v>
                </c:pt>
              </c:strCache>
            </c:strRef>
          </c:tx>
          <c:spPr>
            <a:solidFill>
              <a:srgbClr val="70AD47"/>
            </a:solidFill>
            <a:ln>
              <a:noFill/>
            </a:ln>
            <a:effectLst/>
          </c:spPr>
          <c:invertIfNegative val="0"/>
          <c:dLbls>
            <c:dLbl>
              <c:idx val="0"/>
              <c:layout>
                <c:manualLayout>
                  <c:x val="0"/>
                  <c:y val="1.8997887731553968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FA26-4683-AECA-AA906704C4B0}"/>
                </c:ext>
              </c:extLst>
            </c:dLbl>
            <c:dLbl>
              <c:idx val="1"/>
              <c:layout>
                <c:manualLayout>
                  <c:x val="7.6190476190475843E-3"/>
                  <c:y val="1.8997887731553954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FA26-4683-AECA-AA906704C4B0}"/>
                </c:ext>
              </c:extLst>
            </c:dLbl>
            <c:dLbl>
              <c:idx val="2"/>
              <c:layout>
                <c:manualLayout>
                  <c:x val="0"/>
                  <c:y val="9.0980388226421152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FA26-4683-AECA-AA906704C4B0}"/>
                </c:ext>
              </c:extLst>
            </c:dLbl>
            <c:dLbl>
              <c:idx val="3"/>
              <c:layout>
                <c:manualLayout>
                  <c:x val="0"/>
                  <c:y val="2.4859620593489805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FA26-4683-AECA-AA906704C4B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NG"/>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'ID BY CGPA AND DEPRESSION'!$A$5:$A$8</c:f>
              <c:strCache>
                <c:ptCount val="4"/>
                <c:pt idx="0">
                  <c:v>1st Class</c:v>
                </c:pt>
                <c:pt idx="1">
                  <c:v>2nd Class upper</c:v>
                </c:pt>
                <c:pt idx="2">
                  <c:v>2nd Class</c:v>
                </c:pt>
                <c:pt idx="3">
                  <c:v>3rd Passs</c:v>
                </c:pt>
              </c:strCache>
            </c:strRef>
          </c:cat>
          <c:val>
            <c:numRef>
              <c:f>'ID BY CGPA AND DEPRESSION'!$B$5:$B$8</c:f>
              <c:numCache>
                <c:formatCode>0.00%</c:formatCode>
                <c:ptCount val="4"/>
                <c:pt idx="0">
                  <c:v>0.34653465346534651</c:v>
                </c:pt>
                <c:pt idx="1">
                  <c:v>0.23762376237623761</c:v>
                </c:pt>
                <c:pt idx="2">
                  <c:v>2.9702970297029702E-2</c:v>
                </c:pt>
                <c:pt idx="3">
                  <c:v>3.9603960396039604E-2</c:v>
                </c:pt>
              </c:numCache>
            </c:numRef>
          </c:val>
          <c:extLst>
            <c:ext xmlns:c16="http://schemas.microsoft.com/office/drawing/2014/chart" uri="{C3380CC4-5D6E-409C-BE32-E72D297353CC}">
              <c16:uniqueId val="{00000000-FA26-4683-AECA-AA906704C4B0}"/>
            </c:ext>
          </c:extLst>
        </c:ser>
        <c:ser>
          <c:idx val="1"/>
          <c:order val="1"/>
          <c:tx>
            <c:strRef>
              <c:f>'ID BY CGPA AND DEPRESSION'!$C$3:$C$4</c:f>
              <c:strCache>
                <c:ptCount val="1"/>
                <c:pt idx="0">
                  <c:v>Yes</c:v>
                </c:pt>
              </c:strCache>
            </c:strRef>
          </c:tx>
          <c:spPr>
            <a:solidFill>
              <a:srgbClr val="FCA409"/>
            </a:solidFill>
            <a:ln>
              <a:noFill/>
            </a:ln>
            <a:effectLst/>
          </c:spPr>
          <c:invertIfNegative val="0"/>
          <c:dLbls>
            <c:dLbl>
              <c:idx val="0"/>
              <c:layout>
                <c:manualLayout>
                  <c:x val="5.3333333333333337E-2"/>
                  <c:y val="-2.5457470239064688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FA26-4683-AECA-AA906704C4B0}"/>
                </c:ext>
              </c:extLst>
            </c:dLbl>
            <c:dLbl>
              <c:idx val="1"/>
              <c:layout>
                <c:manualLayout>
                  <c:x val="7.2380952380952379E-2"/>
                  <c:y val="-3.8186205358597063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FA26-4683-AECA-AA906704C4B0}"/>
                </c:ext>
              </c:extLst>
            </c:dLbl>
            <c:dLbl>
              <c:idx val="2"/>
              <c:layout>
                <c:manualLayout>
                  <c:x val="3.8095238095238099E-2"/>
                  <c:y val="-3.8186205358597035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FA26-4683-AECA-AA906704C4B0}"/>
                </c:ext>
              </c:extLst>
            </c:dLbl>
            <c:dLbl>
              <c:idx val="3"/>
              <c:layout>
                <c:manualLayout>
                  <c:x val="0.08"/>
                  <c:y val="-5.0914940478129375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FA26-4683-AECA-AA906704C4B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'ID BY CGPA AND DEPRESSION'!$A$5:$A$8</c:f>
              <c:strCache>
                <c:ptCount val="4"/>
                <c:pt idx="0">
                  <c:v>1st Class</c:v>
                </c:pt>
                <c:pt idx="1">
                  <c:v>2nd Class upper</c:v>
                </c:pt>
                <c:pt idx="2">
                  <c:v>2nd Class</c:v>
                </c:pt>
                <c:pt idx="3">
                  <c:v>3rd Passs</c:v>
                </c:pt>
              </c:strCache>
            </c:strRef>
          </c:cat>
          <c:val>
            <c:numRef>
              <c:f>'ID BY CGPA AND DEPRESSION'!$C$5:$C$8</c:f>
              <c:numCache>
                <c:formatCode>0.00%</c:formatCode>
                <c:ptCount val="4"/>
                <c:pt idx="0">
                  <c:v>0.12871287128712872</c:v>
                </c:pt>
                <c:pt idx="1">
                  <c:v>0.18811881188118812</c:v>
                </c:pt>
                <c:pt idx="2">
                  <c:v>2.9702970297029702E-2</c:v>
                </c:pt>
                <c:pt idx="3">
                  <c:v>0</c:v>
                </c:pt>
              </c:numCache>
            </c:numRef>
          </c:val>
          <c:extLst>
            <c:ext xmlns:c16="http://schemas.microsoft.com/office/drawing/2014/chart" uri="{C3380CC4-5D6E-409C-BE32-E72D297353CC}">
              <c16:uniqueId val="{00000005-FA26-4683-AECA-AA906704C4B0}"/>
            </c:ext>
          </c:extLst>
        </c:ser>
        <c:dLbls>
          <c:dLblPos val="outEnd"/>
          <c:showLegendKey val="0"/>
          <c:showVal val="1"/>
          <c:showCatName val="0"/>
          <c:showSerName val="0"/>
          <c:showPercent val="0"/>
          <c:showBubbleSize val="0"/>
        </c:dLbls>
        <c:gapWidth val="219"/>
        <c:overlap val="-27"/>
        <c:axId val="1121434240"/>
        <c:axId val="1121444320"/>
      </c:barChart>
      <c:catAx>
        <c:axId val="1121434240"/>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NG"/>
          </a:p>
        </c:txPr>
        <c:crossAx val="1121444320"/>
        <c:crosses val="autoZero"/>
        <c:auto val="1"/>
        <c:lblAlgn val="ctr"/>
        <c:lblOffset val="100"/>
        <c:noMultiLvlLbl val="0"/>
      </c:catAx>
      <c:valAx>
        <c:axId val="1121444320"/>
        <c:scaling>
          <c:orientation val="minMax"/>
        </c:scaling>
        <c:delete val="1"/>
        <c:axPos val="l"/>
        <c:numFmt formatCode="0.00%" sourceLinked="1"/>
        <c:majorTickMark val="none"/>
        <c:minorTickMark val="none"/>
        <c:tickLblPos val="nextTo"/>
        <c:crossAx val="112143424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[Student_Mental_healthIG(1).xlsx]COURSE BY CGPA!PivotTable7</c:name>
    <c:fmtId val="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70AD4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5314825337554452E-2"/>
          <c:y val="0.12540581901311437"/>
          <c:w val="0.93287566742944317"/>
          <c:h val="0.28186078273827397"/>
        </c:manualLayout>
      </c:layout>
      <c:barChart>
        <c:barDir val="col"/>
        <c:grouping val="clustered"/>
        <c:varyColors val="0"/>
        <c:ser>
          <c:idx val="0"/>
          <c:order val="0"/>
          <c:tx>
            <c:strRef>
              <c:f>'COURSE BY CGPA'!$B$3</c:f>
              <c:strCache>
                <c:ptCount val="1"/>
                <c:pt idx="0">
                  <c:v>Total</c:v>
                </c:pt>
              </c:strCache>
            </c:strRef>
          </c:tx>
          <c:spPr>
            <a:solidFill>
              <a:srgbClr val="70AD47"/>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'COURSE BY CGPA'!$A$4:$A$22</c:f>
              <c:multiLvlStrCache>
                <c:ptCount val="13"/>
                <c:lvl>
                  <c:pt idx="0">
                    <c:v>1st Class</c:v>
                  </c:pt>
                  <c:pt idx="1">
                    <c:v>2nd Class upper</c:v>
                  </c:pt>
                  <c:pt idx="2">
                    <c:v>2nd Class upper</c:v>
                  </c:pt>
                  <c:pt idx="3">
                    <c:v>3rd Passs</c:v>
                  </c:pt>
                  <c:pt idx="4">
                    <c:v>1st Class</c:v>
                  </c:pt>
                  <c:pt idx="5">
                    <c:v>2nd Class</c:v>
                  </c:pt>
                  <c:pt idx="6">
                    <c:v>2nd Class upper</c:v>
                  </c:pt>
                  <c:pt idx="7">
                    <c:v>3rd Passs</c:v>
                  </c:pt>
                  <c:pt idx="8">
                    <c:v>1st Class</c:v>
                  </c:pt>
                  <c:pt idx="9">
                    <c:v>2nd Class</c:v>
                  </c:pt>
                  <c:pt idx="10">
                    <c:v>2nd Class upper</c:v>
                  </c:pt>
                  <c:pt idx="11">
                    <c:v>1st Class</c:v>
                  </c:pt>
                  <c:pt idx="12">
                    <c:v>2nd Class upper</c:v>
                  </c:pt>
                </c:lvl>
                <c:lvl>
                  <c:pt idx="0">
                    <c:v>Bcs</c:v>
                  </c:pt>
                  <c:pt idx="2">
                    <c:v>Biomedical Science</c:v>
                  </c:pt>
                  <c:pt idx="4">
                    <c:v>Bit</c:v>
                  </c:pt>
                  <c:pt idx="8">
                    <c:v>Engineering</c:v>
                  </c:pt>
                  <c:pt idx="11">
                    <c:v>Koe</c:v>
                  </c:pt>
                </c:lvl>
              </c:multiLvlStrCache>
            </c:multiLvlStrRef>
          </c:cat>
          <c:val>
            <c:numRef>
              <c:f>'COURSE BY CGPA'!$B$4:$B$22</c:f>
              <c:numCache>
                <c:formatCode>General</c:formatCode>
                <c:ptCount val="13"/>
                <c:pt idx="0">
                  <c:v>2</c:v>
                </c:pt>
                <c:pt idx="1">
                  <c:v>0</c:v>
                </c:pt>
                <c:pt idx="2">
                  <c:v>0</c:v>
                </c:pt>
                <c:pt idx="3">
                  <c:v>0</c:v>
                </c:pt>
                <c:pt idx="4">
                  <c:v>1</c:v>
                </c:pt>
                <c:pt idx="5">
                  <c:v>0</c:v>
                </c:pt>
                <c:pt idx="6">
                  <c:v>0</c:v>
                </c:pt>
                <c:pt idx="7">
                  <c:v>0</c:v>
                </c:pt>
                <c:pt idx="8">
                  <c:v>0</c:v>
                </c:pt>
                <c:pt idx="9">
                  <c:v>1</c:v>
                </c:pt>
                <c:pt idx="10">
                  <c:v>0</c:v>
                </c:pt>
                <c:pt idx="11">
                  <c:v>0</c:v>
                </c:pt>
                <c:pt idx="12">
                  <c:v>0</c:v>
                </c:pt>
              </c:numCache>
            </c:numRef>
          </c:val>
          <c:extLst>
            <c:ext xmlns:c16="http://schemas.microsoft.com/office/drawing/2014/chart" uri="{C3380CC4-5D6E-409C-BE32-E72D297353CC}">
              <c16:uniqueId val="{00000000-55A1-4DDE-98C1-5566DE66C2BD}"/>
            </c:ext>
          </c:extLst>
        </c:ser>
        <c:dLbls>
          <c:dLblPos val="outEnd"/>
          <c:showLegendKey val="0"/>
          <c:showVal val="1"/>
          <c:showCatName val="0"/>
          <c:showSerName val="0"/>
          <c:showPercent val="0"/>
          <c:showBubbleSize val="0"/>
        </c:dLbls>
        <c:gapWidth val="219"/>
        <c:axId val="799526032"/>
        <c:axId val="799527472"/>
      </c:barChart>
      <c:catAx>
        <c:axId val="7995260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NG"/>
          </a:p>
        </c:txPr>
        <c:crossAx val="799527472"/>
        <c:crosses val="autoZero"/>
        <c:auto val="1"/>
        <c:lblAlgn val="ctr"/>
        <c:lblOffset val="100"/>
        <c:noMultiLvlLbl val="0"/>
      </c:catAx>
      <c:valAx>
        <c:axId val="799527472"/>
        <c:scaling>
          <c:orientation val="minMax"/>
        </c:scaling>
        <c:delete val="1"/>
        <c:axPos val="l"/>
        <c:numFmt formatCode="General" sourceLinked="1"/>
        <c:majorTickMark val="none"/>
        <c:minorTickMark val="none"/>
        <c:tickLblPos val="nextTo"/>
        <c:crossAx val="7995260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[Student_Mental_healthIG(1).xlsx]ID BY CGPA AND PK!PivotTable7</c:name>
    <c:fmtId val="7"/>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rgbClr val="70AD4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NG"/>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rgbClr val="FCA40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rgbClr val="FCA409"/>
          </a:solidFill>
          <a:ln>
            <a:noFill/>
          </a:ln>
          <a:effectLst/>
        </c:spPr>
        <c:dLbl>
          <c:idx val="0"/>
          <c:layout>
            <c:manualLayout>
              <c:x val="5.1565377532228292E-2"/>
              <c:y val="-9.824561403508771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rgbClr val="FCA409"/>
          </a:solidFill>
          <a:ln>
            <a:noFill/>
          </a:ln>
          <a:effectLst/>
        </c:spPr>
        <c:dLbl>
          <c:idx val="0"/>
          <c:layout>
            <c:manualLayout>
              <c:x val="7.3664825046040522E-2"/>
              <c:y val="-9.122807017543864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rgbClr val="FCA409"/>
          </a:solidFill>
          <a:ln>
            <a:noFill/>
          </a:ln>
          <a:effectLst/>
        </c:spPr>
        <c:dLbl>
          <c:idx val="0"/>
          <c:layout>
            <c:manualLayout>
              <c:x val="5.5248618784530253E-2"/>
              <c:y val="-8.421052631578947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rgbClr val="FCA409"/>
          </a:solidFill>
          <a:ln>
            <a:noFill/>
          </a:ln>
          <a:effectLst/>
        </c:spPr>
        <c:dLbl>
          <c:idx val="0"/>
          <c:layout>
            <c:manualLayout>
              <c:x val="3.3149171270718217E-2"/>
              <c:y val="-4.91228070175438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rgbClr val="70AD47"/>
          </a:solidFill>
          <a:ln>
            <a:noFill/>
          </a:ln>
          <a:effectLst/>
        </c:spPr>
        <c:dLbl>
          <c:idx val="0"/>
          <c:layout>
            <c:manualLayout>
              <c:x val="-2.1101659239812141E-18"/>
              <c:y val="3.498273242160520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rgbClr val="70AD47"/>
          </a:solidFill>
          <a:ln>
            <a:noFill/>
          </a:ln>
          <a:effectLst/>
        </c:spPr>
        <c:dLbl>
          <c:idx val="0"/>
          <c:layout>
            <c:manualLayout>
              <c:x val="0"/>
              <c:y val="2.79651885619560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6884905961340472E-3"/>
          <c:y val="4.0404040404040407E-2"/>
          <c:w val="0.78147268408551074"/>
          <c:h val="0.57526339510591484"/>
        </c:manualLayout>
      </c:layout>
      <c:barChart>
        <c:barDir val="col"/>
        <c:grouping val="clustered"/>
        <c:varyColors val="0"/>
        <c:ser>
          <c:idx val="0"/>
          <c:order val="0"/>
          <c:tx>
            <c:strRef>
              <c:f>'ID BY CGPA AND PK'!$B$3:$B$4</c:f>
              <c:strCache>
                <c:ptCount val="1"/>
                <c:pt idx="0">
                  <c:v>No</c:v>
                </c:pt>
              </c:strCache>
            </c:strRef>
          </c:tx>
          <c:spPr>
            <a:solidFill>
              <a:srgbClr val="70AD47"/>
            </a:solidFill>
            <a:ln>
              <a:noFill/>
            </a:ln>
            <a:effectLst/>
          </c:spPr>
          <c:invertIfNegative val="0"/>
          <c:dLbls>
            <c:dLbl>
              <c:idx val="0"/>
              <c:layout>
                <c:manualLayout>
                  <c:x val="-2.1101659239812141E-18"/>
                  <c:y val="3.4982732421605205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6E9B-4032-91A8-B1B8D83B3E6A}"/>
                </c:ext>
              </c:extLst>
            </c:dLbl>
            <c:dLbl>
              <c:idx val="1"/>
              <c:layout>
                <c:manualLayout>
                  <c:x val="0"/>
                  <c:y val="2.796518856195607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6E9B-4032-91A8-B1B8D83B3E6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NG"/>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'ID BY CGPA AND PK'!$A$5:$A$8</c:f>
              <c:strCache>
                <c:ptCount val="4"/>
                <c:pt idx="0">
                  <c:v>2nd Class upper</c:v>
                </c:pt>
                <c:pt idx="1">
                  <c:v>1st Class</c:v>
                </c:pt>
                <c:pt idx="2">
                  <c:v>3rd Passs</c:v>
                </c:pt>
                <c:pt idx="3">
                  <c:v>2nd Class</c:v>
                </c:pt>
              </c:strCache>
            </c:strRef>
          </c:cat>
          <c:val>
            <c:numRef>
              <c:f>'ID BY CGPA AND PK'!$B$5:$B$8</c:f>
              <c:numCache>
                <c:formatCode>0.00%</c:formatCode>
                <c:ptCount val="4"/>
                <c:pt idx="0">
                  <c:v>0.33663366336633666</c:v>
                </c:pt>
                <c:pt idx="1">
                  <c:v>0.28712871287128711</c:v>
                </c:pt>
                <c:pt idx="2">
                  <c:v>2.9702970297029702E-2</c:v>
                </c:pt>
                <c:pt idx="3">
                  <c:v>1.9801980198019802E-2</c:v>
                </c:pt>
              </c:numCache>
            </c:numRef>
          </c:val>
          <c:extLst>
            <c:ext xmlns:c16="http://schemas.microsoft.com/office/drawing/2014/chart" uri="{C3380CC4-5D6E-409C-BE32-E72D297353CC}">
              <c16:uniqueId val="{00000000-6E9B-4032-91A8-B1B8D83B3E6A}"/>
            </c:ext>
          </c:extLst>
        </c:ser>
        <c:ser>
          <c:idx val="1"/>
          <c:order val="1"/>
          <c:tx>
            <c:strRef>
              <c:f>'ID BY CGPA AND PK'!$C$3:$C$4</c:f>
              <c:strCache>
                <c:ptCount val="1"/>
                <c:pt idx="0">
                  <c:v>Yes</c:v>
                </c:pt>
              </c:strCache>
            </c:strRef>
          </c:tx>
          <c:spPr>
            <a:solidFill>
              <a:srgbClr val="FCA409"/>
            </a:solidFill>
            <a:ln>
              <a:noFill/>
            </a:ln>
            <a:effectLst/>
          </c:spPr>
          <c:invertIfNegative val="0"/>
          <c:dLbls>
            <c:dLbl>
              <c:idx val="0"/>
              <c:layout>
                <c:manualLayout>
                  <c:x val="3.3149171270718217E-2"/>
                  <c:y val="-4.912280701754386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6E9B-4032-91A8-B1B8D83B3E6A}"/>
                </c:ext>
              </c:extLst>
            </c:dLbl>
            <c:dLbl>
              <c:idx val="1"/>
              <c:layout>
                <c:manualLayout>
                  <c:x val="7.3664825046040522E-2"/>
                  <c:y val="-9.1228070175438644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6E9B-4032-91A8-B1B8D83B3E6A}"/>
                </c:ext>
              </c:extLst>
            </c:dLbl>
            <c:dLbl>
              <c:idx val="2"/>
              <c:layout>
                <c:manualLayout>
                  <c:x val="5.1565377532228292E-2"/>
                  <c:y val="-9.8245614035087719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6E9B-4032-91A8-B1B8D83B3E6A}"/>
                </c:ext>
              </c:extLst>
            </c:dLbl>
            <c:dLbl>
              <c:idx val="3"/>
              <c:layout>
                <c:manualLayout>
                  <c:x val="5.5248618784530253E-2"/>
                  <c:y val="-8.4210526315789472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6E9B-4032-91A8-B1B8D83B3E6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'ID BY CGPA AND PK'!$A$5:$A$8</c:f>
              <c:strCache>
                <c:ptCount val="4"/>
                <c:pt idx="0">
                  <c:v>2nd Class upper</c:v>
                </c:pt>
                <c:pt idx="1">
                  <c:v>1st Class</c:v>
                </c:pt>
                <c:pt idx="2">
                  <c:v>3rd Passs</c:v>
                </c:pt>
                <c:pt idx="3">
                  <c:v>2nd Class</c:v>
                </c:pt>
              </c:strCache>
            </c:strRef>
          </c:cat>
          <c:val>
            <c:numRef>
              <c:f>'ID BY CGPA AND PK'!$C$5:$C$8</c:f>
              <c:numCache>
                <c:formatCode>0.00%</c:formatCode>
                <c:ptCount val="4"/>
                <c:pt idx="0">
                  <c:v>8.9108910891089105E-2</c:v>
                </c:pt>
                <c:pt idx="1">
                  <c:v>0.18811881188118812</c:v>
                </c:pt>
                <c:pt idx="2">
                  <c:v>9.9009900990099011E-3</c:v>
                </c:pt>
                <c:pt idx="3">
                  <c:v>3.9603960396039604E-2</c:v>
                </c:pt>
              </c:numCache>
            </c:numRef>
          </c:val>
          <c:extLst>
            <c:ext xmlns:c16="http://schemas.microsoft.com/office/drawing/2014/chart" uri="{C3380CC4-5D6E-409C-BE32-E72D297353CC}">
              <c16:uniqueId val="{00000001-6E9B-4032-91A8-B1B8D83B3E6A}"/>
            </c:ext>
          </c:extLst>
        </c:ser>
        <c:dLbls>
          <c:dLblPos val="outEnd"/>
          <c:showLegendKey val="0"/>
          <c:showVal val="1"/>
          <c:showCatName val="0"/>
          <c:showSerName val="0"/>
          <c:showPercent val="0"/>
          <c:showBubbleSize val="0"/>
        </c:dLbls>
        <c:gapWidth val="219"/>
        <c:overlap val="-27"/>
        <c:axId val="619744783"/>
        <c:axId val="619738063"/>
      </c:barChart>
      <c:catAx>
        <c:axId val="619744783"/>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NG"/>
          </a:p>
        </c:txPr>
        <c:crossAx val="619738063"/>
        <c:crosses val="autoZero"/>
        <c:auto val="1"/>
        <c:lblAlgn val="ctr"/>
        <c:lblOffset val="100"/>
        <c:noMultiLvlLbl val="0"/>
      </c:catAx>
      <c:valAx>
        <c:axId val="619738063"/>
        <c:scaling>
          <c:orientation val="minMax"/>
        </c:scaling>
        <c:delete val="1"/>
        <c:axPos val="l"/>
        <c:numFmt formatCode="0.00%" sourceLinked="1"/>
        <c:majorTickMark val="none"/>
        <c:minorTickMark val="none"/>
        <c:tickLblPos val="nextTo"/>
        <c:crossAx val="61974478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[Student_Mental_healthIG(1).xlsx]Gender by Depression &amp; P A !PivotTable2</c:name>
    <c:fmtId val="4"/>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70AD47"/>
          </a:solidFill>
          <a:ln w="19050">
            <a:noFill/>
          </a:ln>
          <a:effectLst/>
        </c:spPr>
      </c:pivotFmt>
      <c:pivotFmt>
        <c:idx val="8"/>
        <c:spPr>
          <a:solidFill>
            <a:srgbClr val="FCA409"/>
          </a:solidFill>
          <a:ln w="19050">
            <a:noFill/>
          </a:ln>
          <a:effectLst/>
        </c:spPr>
      </c:pivotFmt>
    </c:pivotFmts>
    <c:plotArea>
      <c:layout>
        <c:manualLayout>
          <c:layoutTarget val="inner"/>
          <c:xMode val="edge"/>
          <c:yMode val="edge"/>
          <c:x val="7.4991313764862483E-2"/>
          <c:y val="0"/>
          <c:w val="0.64371409877490238"/>
          <c:h val="0.83052207198684269"/>
        </c:manualLayout>
      </c:layout>
      <c:doughnutChart>
        <c:varyColors val="1"/>
        <c:ser>
          <c:idx val="0"/>
          <c:order val="0"/>
          <c:tx>
            <c:strRef>
              <c:f>'Gender by Depression &amp; P A '!$B$3</c:f>
              <c:strCache>
                <c:ptCount val="1"/>
                <c:pt idx="0">
                  <c:v>Total</c:v>
                </c:pt>
              </c:strCache>
            </c:strRef>
          </c:tx>
          <c:spPr>
            <a:ln>
              <a:noFill/>
            </a:ln>
          </c:spPr>
          <c:explosion val="10"/>
          <c:dPt>
            <c:idx val="0"/>
            <c:bubble3D val="0"/>
            <c:spPr>
              <a:solidFill>
                <a:srgbClr val="70AD47"/>
              </a:solidFill>
              <a:ln w="19050">
                <a:noFill/>
              </a:ln>
              <a:effectLst/>
            </c:spPr>
            <c:extLst>
              <c:ext xmlns:c16="http://schemas.microsoft.com/office/drawing/2014/chart" uri="{C3380CC4-5D6E-409C-BE32-E72D297353CC}">
                <c16:uniqueId val="{00000001-20A1-4D2E-8FF2-0DC17B575F9E}"/>
              </c:ext>
            </c:extLst>
          </c:dPt>
          <c:dPt>
            <c:idx val="1"/>
            <c:bubble3D val="0"/>
            <c:spPr>
              <a:solidFill>
                <a:srgbClr val="FCA409"/>
              </a:solidFill>
              <a:ln w="19050">
                <a:noFill/>
              </a:ln>
              <a:effectLst/>
            </c:spPr>
            <c:extLst>
              <c:ext xmlns:c16="http://schemas.microsoft.com/office/drawing/2014/chart" uri="{C3380CC4-5D6E-409C-BE32-E72D297353CC}">
                <c16:uniqueId val="{00000003-20A1-4D2E-8FF2-0DC17B575F9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NG"/>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'Gender by Depression &amp; P A '!$A$4:$A$6</c:f>
              <c:strCache>
                <c:ptCount val="2"/>
                <c:pt idx="0">
                  <c:v>Female</c:v>
                </c:pt>
                <c:pt idx="1">
                  <c:v>Male</c:v>
                </c:pt>
              </c:strCache>
            </c:strRef>
          </c:cat>
          <c:val>
            <c:numRef>
              <c:f>'Gender by Depression &amp; P A '!$B$4:$B$6</c:f>
              <c:numCache>
                <c:formatCode>0.00%</c:formatCode>
                <c:ptCount val="2"/>
                <c:pt idx="0">
                  <c:v>0.82857142857142863</c:v>
                </c:pt>
                <c:pt idx="1">
                  <c:v>0.17142857142857143</c:v>
                </c:pt>
              </c:numCache>
            </c:numRef>
          </c:val>
          <c:extLst>
            <c:ext xmlns:c16="http://schemas.microsoft.com/office/drawing/2014/chart" uri="{C3380CC4-5D6E-409C-BE32-E72D297353CC}">
              <c16:uniqueId val="{00000004-20A1-4D2E-8FF2-0DC17B575F9E}"/>
            </c:ext>
          </c:extLst>
        </c:ser>
        <c:dLbls>
          <c:showLegendKey val="0"/>
          <c:showVal val="1"/>
          <c:showCatName val="0"/>
          <c:showSerName val="0"/>
          <c:showPercent val="0"/>
          <c:showBubbleSize val="0"/>
          <c:showLeaderLines val="1"/>
        </c:dLbls>
        <c:firstSliceAng val="25"/>
        <c:holeSize val="60"/>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[Student_Mental_healthIG(1).xlsx]Gender by Depression &amp; P A !PivotTable3</c:name>
    <c:fmtId val="3"/>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FCA409"/>
          </a:solidFill>
          <a:ln w="19050">
            <a:noFill/>
          </a:ln>
          <a:effectLst/>
        </c:spPr>
      </c:pivotFmt>
      <c:pivotFmt>
        <c:idx val="8"/>
        <c:spPr>
          <a:solidFill>
            <a:srgbClr val="70AD47"/>
          </a:solidFill>
          <a:ln w="19050">
            <a:noFill/>
          </a:ln>
          <a:effectLst/>
        </c:spPr>
      </c:pivotFmt>
    </c:pivotFmts>
    <c:plotArea>
      <c:layout>
        <c:manualLayout>
          <c:layoutTarget val="inner"/>
          <c:xMode val="edge"/>
          <c:yMode val="edge"/>
          <c:x val="9.843773259685823E-2"/>
          <c:y val="2.271443880165867E-2"/>
          <c:w val="0.56284639793160185"/>
          <c:h val="0.89256115174952244"/>
        </c:manualLayout>
      </c:layout>
      <c:doughnutChart>
        <c:varyColors val="1"/>
        <c:ser>
          <c:idx val="0"/>
          <c:order val="0"/>
          <c:tx>
            <c:strRef>
              <c:f>'Gender by Depression &amp; P A '!$B$11</c:f>
              <c:strCache>
                <c:ptCount val="1"/>
                <c:pt idx="0">
                  <c:v>Total</c:v>
                </c:pt>
              </c:strCache>
            </c:strRef>
          </c:tx>
          <c:spPr>
            <a:ln>
              <a:noFill/>
            </a:ln>
          </c:spPr>
          <c:explosion val="10"/>
          <c:dPt>
            <c:idx val="0"/>
            <c:bubble3D val="0"/>
            <c:spPr>
              <a:solidFill>
                <a:srgbClr val="FCA409"/>
              </a:solidFill>
              <a:ln w="19050">
                <a:noFill/>
              </a:ln>
              <a:effectLst/>
            </c:spPr>
            <c:extLst>
              <c:ext xmlns:c16="http://schemas.microsoft.com/office/drawing/2014/chart" uri="{C3380CC4-5D6E-409C-BE32-E72D297353CC}">
                <c16:uniqueId val="{00000001-DEB0-43FE-ADDD-D7E4C02C6CD6}"/>
              </c:ext>
            </c:extLst>
          </c:dPt>
          <c:dPt>
            <c:idx val="1"/>
            <c:bubble3D val="0"/>
            <c:spPr>
              <a:solidFill>
                <a:srgbClr val="70AD47"/>
              </a:solidFill>
              <a:ln w="19050">
                <a:noFill/>
              </a:ln>
              <a:effectLst/>
            </c:spPr>
            <c:extLst>
              <c:ext xmlns:c16="http://schemas.microsoft.com/office/drawing/2014/chart" uri="{C3380CC4-5D6E-409C-BE32-E72D297353CC}">
                <c16:uniqueId val="{00000003-DEB0-43FE-ADDD-D7E4C02C6CD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NG"/>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'Gender by Depression &amp; P A '!$A$12:$A$14</c:f>
              <c:strCache>
                <c:ptCount val="2"/>
                <c:pt idx="0">
                  <c:v>Female</c:v>
                </c:pt>
                <c:pt idx="1">
                  <c:v>Male</c:v>
                </c:pt>
              </c:strCache>
            </c:strRef>
          </c:cat>
          <c:val>
            <c:numRef>
              <c:f>'Gender by Depression &amp; P A '!$B$12:$B$14</c:f>
              <c:numCache>
                <c:formatCode>0.00%</c:formatCode>
                <c:ptCount val="2"/>
                <c:pt idx="0">
                  <c:v>0.75757575757575757</c:v>
                </c:pt>
                <c:pt idx="1">
                  <c:v>0.24242424242424243</c:v>
                </c:pt>
              </c:numCache>
            </c:numRef>
          </c:val>
          <c:extLst>
            <c:ext xmlns:c16="http://schemas.microsoft.com/office/drawing/2014/chart" uri="{C3380CC4-5D6E-409C-BE32-E72D297353CC}">
              <c16:uniqueId val="{00000004-DEB0-43FE-ADDD-D7E4C02C6CD6}"/>
            </c:ext>
          </c:extLst>
        </c:ser>
        <c:dLbls>
          <c:showLegendKey val="0"/>
          <c:showVal val="1"/>
          <c:showCatName val="0"/>
          <c:showSerName val="0"/>
          <c:showPercent val="0"/>
          <c:showBubbleSize val="0"/>
          <c:showLeaderLines val="1"/>
        </c:dLbls>
        <c:firstSliceAng val="39"/>
        <c:holeSize val="60"/>
      </c:doughnutChart>
      <c:spPr>
        <a:noFill/>
        <a:ln>
          <a:noFill/>
        </a:ln>
        <a:effectLst/>
      </c:spPr>
    </c:plotArea>
    <c:legend>
      <c:legendPos val="b"/>
      <c:layout>
        <c:manualLayout>
          <c:xMode val="edge"/>
          <c:yMode val="edge"/>
          <c:x val="0.16671680965252478"/>
          <c:y val="0.86686297348926056"/>
          <c:w val="0.38795941552082108"/>
          <c:h val="0.1331370265107394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[Student_Mental_healthIG(1).xlsx]Marital Status!PivotTable6</c:name>
    <c:fmtId val="6"/>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70AD4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NG"/>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70AD47"/>
          </a:solidFill>
          <a:ln>
            <a:noFill/>
          </a:ln>
          <a:effectLst/>
        </c:spPr>
        <c:dLbl>
          <c:idx val="0"/>
          <c:layout>
            <c:manualLayout>
              <c:x val="0"/>
              <c:y val="8.4734569469138762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70AD47"/>
          </a:solidFill>
          <a:ln>
            <a:noFill/>
          </a:ln>
          <a:effectLst/>
        </c:spPr>
        <c:dLbl>
          <c:idx val="0"/>
          <c:layout>
            <c:manualLayout>
              <c:x val="-6.8279762276311196E-17"/>
              <c:y val="-1.064160528321064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70AD47"/>
          </a:solidFill>
          <a:ln>
            <a:noFill/>
          </a:ln>
          <a:effectLst/>
        </c:spPr>
        <c:dLbl>
          <c:idx val="0"/>
          <c:layout>
            <c:manualLayout>
              <c:x val="0"/>
              <c:y val="4.288205909745150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1300792189797785E-2"/>
          <c:y val="9.4623655913978491E-2"/>
          <c:w val="0.85718299177906077"/>
          <c:h val="0.50797189061044801"/>
        </c:manualLayout>
      </c:layout>
      <c:barChart>
        <c:barDir val="col"/>
        <c:grouping val="clustered"/>
        <c:varyColors val="0"/>
        <c:ser>
          <c:idx val="0"/>
          <c:order val="0"/>
          <c:tx>
            <c:strRef>
              <c:f>'Marital Status'!$B$9:$B$10</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'Marital Status'!$A$11:$A$15</c:f>
              <c:strCache>
                <c:ptCount val="4"/>
                <c:pt idx="0">
                  <c:v>1st Class</c:v>
                </c:pt>
                <c:pt idx="1">
                  <c:v>2nd Class</c:v>
                </c:pt>
                <c:pt idx="2">
                  <c:v>2nd Class upper</c:v>
                </c:pt>
                <c:pt idx="3">
                  <c:v>3rd Passs</c:v>
                </c:pt>
              </c:strCache>
            </c:strRef>
          </c:cat>
          <c:val>
            <c:numRef>
              <c:f>'Marital Status'!$B$11:$B$15</c:f>
              <c:numCache>
                <c:formatCode>General</c:formatCode>
                <c:ptCount val="4"/>
                <c:pt idx="0">
                  <c:v>0</c:v>
                </c:pt>
                <c:pt idx="1">
                  <c:v>0</c:v>
                </c:pt>
                <c:pt idx="2">
                  <c:v>0</c:v>
                </c:pt>
                <c:pt idx="3">
                  <c:v>0</c:v>
                </c:pt>
              </c:numCache>
            </c:numRef>
          </c:val>
          <c:extLst>
            <c:ext xmlns:c16="http://schemas.microsoft.com/office/drawing/2014/chart" uri="{C3380CC4-5D6E-409C-BE32-E72D297353CC}">
              <c16:uniqueId val="{00000000-BE5D-4F7B-BCCB-B1A1763E0826}"/>
            </c:ext>
          </c:extLst>
        </c:ser>
        <c:ser>
          <c:idx val="1"/>
          <c:order val="1"/>
          <c:tx>
            <c:strRef>
              <c:f>'Marital Status'!$C$9:$C$10</c:f>
              <c:strCache>
                <c:ptCount val="1"/>
                <c:pt idx="0">
                  <c:v>Yes</c:v>
                </c:pt>
              </c:strCache>
            </c:strRef>
          </c:tx>
          <c:spPr>
            <a:solidFill>
              <a:srgbClr val="70AD47"/>
            </a:solidFill>
            <a:ln>
              <a:noFill/>
            </a:ln>
            <a:effectLst/>
          </c:spPr>
          <c:invertIfNegative val="0"/>
          <c:dLbls>
            <c:dLbl>
              <c:idx val="0"/>
              <c:layout>
                <c:manualLayout>
                  <c:x val="0"/>
                  <c:y val="8.4734569469138762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BE5D-4F7B-BCCB-B1A1763E0826}"/>
                </c:ext>
              </c:extLst>
            </c:dLbl>
            <c:dLbl>
              <c:idx val="1"/>
              <c:layout>
                <c:manualLayout>
                  <c:x val="-6.8279762276311196E-17"/>
                  <c:y val="-1.0641605283210646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BE5D-4F7B-BCCB-B1A1763E0826}"/>
                </c:ext>
              </c:extLst>
            </c:dLbl>
            <c:dLbl>
              <c:idx val="2"/>
              <c:layout>
                <c:manualLayout>
                  <c:x val="0"/>
                  <c:y val="4.2882059097451505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BE5D-4F7B-BCCB-B1A1763E082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NG"/>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'Marital Status'!$A$11:$A$15</c:f>
              <c:strCache>
                <c:ptCount val="4"/>
                <c:pt idx="0">
                  <c:v>1st Class</c:v>
                </c:pt>
                <c:pt idx="1">
                  <c:v>2nd Class</c:v>
                </c:pt>
                <c:pt idx="2">
                  <c:v>2nd Class upper</c:v>
                </c:pt>
                <c:pt idx="3">
                  <c:v>3rd Passs</c:v>
                </c:pt>
              </c:strCache>
            </c:strRef>
          </c:cat>
          <c:val>
            <c:numRef>
              <c:f>'Marital Status'!$C$11:$C$15</c:f>
              <c:numCache>
                <c:formatCode>General</c:formatCode>
                <c:ptCount val="4"/>
                <c:pt idx="0">
                  <c:v>7</c:v>
                </c:pt>
                <c:pt idx="1">
                  <c:v>2</c:v>
                </c:pt>
                <c:pt idx="2">
                  <c:v>7</c:v>
                </c:pt>
              </c:numCache>
            </c:numRef>
          </c:val>
          <c:extLst>
            <c:ext xmlns:c16="http://schemas.microsoft.com/office/drawing/2014/chart" uri="{C3380CC4-5D6E-409C-BE32-E72D297353CC}">
              <c16:uniqueId val="{00000003-BE5D-4F7B-BCCB-B1A1763E0826}"/>
            </c:ext>
          </c:extLst>
        </c:ser>
        <c:dLbls>
          <c:dLblPos val="inEnd"/>
          <c:showLegendKey val="0"/>
          <c:showVal val="1"/>
          <c:showCatName val="0"/>
          <c:showSerName val="0"/>
          <c:showPercent val="0"/>
          <c:showBubbleSize val="0"/>
        </c:dLbls>
        <c:gapWidth val="219"/>
        <c:overlap val="-27"/>
        <c:axId val="910969952"/>
        <c:axId val="910974272"/>
      </c:barChart>
      <c:catAx>
        <c:axId val="910969952"/>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NG"/>
          </a:p>
        </c:txPr>
        <c:crossAx val="910974272"/>
        <c:crosses val="autoZero"/>
        <c:auto val="1"/>
        <c:lblAlgn val="ctr"/>
        <c:lblOffset val="100"/>
        <c:noMultiLvlLbl val="0"/>
      </c:catAx>
      <c:valAx>
        <c:axId val="910974272"/>
        <c:scaling>
          <c:orientation val="minMax"/>
        </c:scaling>
        <c:delete val="1"/>
        <c:axPos val="l"/>
        <c:numFmt formatCode="General" sourceLinked="1"/>
        <c:majorTickMark val="none"/>
        <c:minorTickMark val="none"/>
        <c:tickLblPos val="nextTo"/>
        <c:crossAx val="9109699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[Student_Mental_healthIG(1).xlsx]Anxiety by performance!PivotTable4</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70AD4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7875734676742231"/>
          <c:y val="0.20031298904538342"/>
          <c:w val="0.68429890848026864"/>
          <c:h val="0.30590563503505724"/>
        </c:manualLayout>
      </c:layout>
      <c:barChart>
        <c:barDir val="col"/>
        <c:grouping val="clustered"/>
        <c:varyColors val="0"/>
        <c:ser>
          <c:idx val="0"/>
          <c:order val="0"/>
          <c:tx>
            <c:strRef>
              <c:f>'Anxiety by performance'!$C$3</c:f>
              <c:strCache>
                <c:ptCount val="1"/>
                <c:pt idx="0">
                  <c:v>Total</c:v>
                </c:pt>
              </c:strCache>
            </c:strRef>
          </c:tx>
          <c:spPr>
            <a:solidFill>
              <a:srgbClr val="70AD47"/>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'Anxiety by performance'!$A$4:$B$13</c:f>
              <c:multiLvlStrCache>
                <c:ptCount val="7"/>
                <c:lvl>
                  <c:pt idx="0">
                    <c:v>1st Class</c:v>
                  </c:pt>
                  <c:pt idx="1">
                    <c:v>2nd Class</c:v>
                  </c:pt>
                  <c:pt idx="2">
                    <c:v>2nd Class upper</c:v>
                  </c:pt>
                  <c:pt idx="3">
                    <c:v>3rd Passs</c:v>
                  </c:pt>
                  <c:pt idx="4">
                    <c:v>1st Class</c:v>
                  </c:pt>
                  <c:pt idx="5">
                    <c:v>2nd Class</c:v>
                  </c:pt>
                  <c:pt idx="6">
                    <c:v>2nd Class upper</c:v>
                  </c:pt>
                </c:lvl>
                <c:lvl>
                  <c:pt idx="0">
                    <c:v>No</c:v>
                  </c:pt>
                  <c:pt idx="4">
                    <c:v>Yes</c:v>
                  </c:pt>
                </c:lvl>
              </c:multiLvlStrCache>
            </c:multiLvlStrRef>
          </c:cat>
          <c:val>
            <c:numRef>
              <c:f>'Anxiety by performance'!$C$4:$C$13</c:f>
              <c:numCache>
                <c:formatCode>General</c:formatCode>
                <c:ptCount val="7"/>
                <c:pt idx="0">
                  <c:v>30</c:v>
                </c:pt>
                <c:pt idx="1">
                  <c:v>5</c:v>
                </c:pt>
                <c:pt idx="2">
                  <c:v>28</c:v>
                </c:pt>
                <c:pt idx="3">
                  <c:v>4</c:v>
                </c:pt>
                <c:pt idx="4">
                  <c:v>18</c:v>
                </c:pt>
                <c:pt idx="5">
                  <c:v>1</c:v>
                </c:pt>
                <c:pt idx="6">
                  <c:v>15</c:v>
                </c:pt>
              </c:numCache>
            </c:numRef>
          </c:val>
          <c:extLst>
            <c:ext xmlns:c16="http://schemas.microsoft.com/office/drawing/2014/chart" uri="{C3380CC4-5D6E-409C-BE32-E72D297353CC}">
              <c16:uniqueId val="{00000000-8FD1-4877-8A1D-5FE431527FF0}"/>
            </c:ext>
          </c:extLst>
        </c:ser>
        <c:dLbls>
          <c:dLblPos val="outEnd"/>
          <c:showLegendKey val="0"/>
          <c:showVal val="1"/>
          <c:showCatName val="0"/>
          <c:showSerName val="0"/>
          <c:showPercent val="0"/>
          <c:showBubbleSize val="0"/>
        </c:dLbls>
        <c:gapWidth val="219"/>
        <c:overlap val="-27"/>
        <c:axId val="880870096"/>
        <c:axId val="880871056"/>
      </c:barChart>
      <c:catAx>
        <c:axId val="8808700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NG"/>
          </a:p>
        </c:txPr>
        <c:crossAx val="880871056"/>
        <c:crosses val="autoZero"/>
        <c:auto val="1"/>
        <c:lblAlgn val="ctr"/>
        <c:lblOffset val="100"/>
        <c:noMultiLvlLbl val="0"/>
      </c:catAx>
      <c:valAx>
        <c:axId val="880871056"/>
        <c:scaling>
          <c:orientation val="minMax"/>
        </c:scaling>
        <c:delete val="1"/>
        <c:axPos val="l"/>
        <c:numFmt formatCode="General" sourceLinked="1"/>
        <c:majorTickMark val="none"/>
        <c:minorTickMark val="none"/>
        <c:tickLblPos val="nextTo"/>
        <c:crossAx val="8808700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[Student_Mental_healthIG(1).xlsx]Gender by Depression &amp; P A !PivotTable3</c:name>
    <c:fmtId val="1"/>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doughnutChart>
        <c:varyColors val="1"/>
        <c:ser>
          <c:idx val="0"/>
          <c:order val="0"/>
          <c:tx>
            <c:strRef>
              <c:f>'Gender by Depression &amp; P A '!$B$11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59A-4E69-B05D-4FB5280416B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59A-4E69-B05D-4FB5280416B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'Gender by Depression &amp; P A '!$A$12:$A$14</c:f>
              <c:strCache>
                <c:ptCount val="2"/>
                <c:pt idx="0">
                  <c:v>Female</c:v>
                </c:pt>
                <c:pt idx="1">
                  <c:v>Male</c:v>
                </c:pt>
              </c:strCache>
            </c:strRef>
          </c:cat>
          <c:val>
            <c:numRef>
              <c:f>'Gender by Depression &amp; P A '!$B$12:$B$14</c:f>
              <c:numCache>
                <c:formatCode>0.00%</c:formatCode>
                <c:ptCount val="2"/>
                <c:pt idx="0">
                  <c:v>0.75757575757575757</c:v>
                </c:pt>
                <c:pt idx="1">
                  <c:v>0.24242424242424243</c:v>
                </c:pt>
              </c:numCache>
            </c:numRef>
          </c:val>
          <c:extLst>
            <c:ext xmlns:c16="http://schemas.microsoft.com/office/drawing/2014/chart" uri="{C3380CC4-5D6E-409C-BE32-E72D297353CC}">
              <c16:uniqueId val="{00000000-6749-4A57-96E9-B52933DC9997}"/>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[Student_Mental_healthIG(1).xlsx]Marital Status by CGPA!PivotTable4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Marital</a:t>
            </a:r>
            <a:r>
              <a:rPr lang="en-US" baseline="0"/>
              <a:t> Status by CGPA</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'Marital Status by CGPA'!$B$3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'Marital Status by CGPA'!$A$4:$A$6</c:f>
              <c:strCache>
                <c:ptCount val="2"/>
                <c:pt idx="0">
                  <c:v>No</c:v>
                </c:pt>
                <c:pt idx="1">
                  <c:v>Yes</c:v>
                </c:pt>
              </c:strCache>
            </c:strRef>
          </c:cat>
          <c:val>
            <c:numRef>
              <c:f>'Marital Status by CGPA'!$B$4:$B$6</c:f>
              <c:numCache>
                <c:formatCode>0.00%</c:formatCode>
                <c:ptCount val="2"/>
                <c:pt idx="0">
                  <c:v>0.84083167561381011</c:v>
                </c:pt>
                <c:pt idx="1">
                  <c:v>0.1591683243861895</c:v>
                </c:pt>
              </c:numCache>
            </c:numRef>
          </c:val>
          <c:extLst>
            <c:ext xmlns:c16="http://schemas.microsoft.com/office/drawing/2014/chart" uri="{C3380CC4-5D6E-409C-BE32-E72D297353CC}">
              <c16:uniqueId val="{00000000-1274-4807-A187-5193A6CED0B3}"/>
            </c:ext>
          </c:extLst>
        </c:ser>
        <c:dLbls>
          <c:dLblPos val="outEnd"/>
          <c:showLegendKey val="0"/>
          <c:showVal val="1"/>
          <c:showCatName val="0"/>
          <c:showSerName val="0"/>
          <c:showPercent val="0"/>
          <c:showBubbleSize val="0"/>
        </c:dLbls>
        <c:gapWidth val="219"/>
        <c:overlap val="-27"/>
        <c:axId val="799528432"/>
        <c:axId val="799509712"/>
      </c:barChart>
      <c:catAx>
        <c:axId val="7995284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799509712"/>
        <c:crosses val="autoZero"/>
        <c:auto val="1"/>
        <c:lblAlgn val="ctr"/>
        <c:lblOffset val="100"/>
        <c:noMultiLvlLbl val="0"/>
      </c:catAx>
      <c:valAx>
        <c:axId val="799509712"/>
        <c:scaling>
          <c:orientation val="minMax"/>
        </c:scaling>
        <c:delete val="1"/>
        <c:axPos val="l"/>
        <c:numFmt formatCode="0.00%" sourceLinked="1"/>
        <c:majorTickMark val="none"/>
        <c:minorTickMark val="none"/>
        <c:tickLblPos val="nextTo"/>
        <c:crossAx val="7995284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[Student_Mental_healthIG(1).xlsx]Marital Status!PivotTable5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'Marital Status'!$B$3</c:f>
              <c:strCache>
                <c:ptCount val="1"/>
                <c:pt idx="0">
                  <c:v>Total</c:v>
                </c:pt>
              </c:strCache>
            </c:strRef>
          </c:tx>
          <c:spPr>
            <a:solidFill>
              <a:schemeClr val="accent1"/>
            </a:solidFill>
            <a:ln>
              <a:noFill/>
            </a:ln>
            <a:effectLst/>
          </c:spPr>
          <c:invertIfNegative val="0"/>
          <c:cat>
            <c:strRef>
              <c:f>'Marital Status'!$A$4:$A$6</c:f>
              <c:strCache>
                <c:ptCount val="2"/>
                <c:pt idx="0">
                  <c:v>No</c:v>
                </c:pt>
                <c:pt idx="1">
                  <c:v>Yes</c:v>
                </c:pt>
              </c:strCache>
            </c:strRef>
          </c:cat>
          <c:val>
            <c:numRef>
              <c:f>'Marital Status'!$B$4:$B$6</c:f>
              <c:numCache>
                <c:formatCode>0.00%</c:formatCode>
                <c:ptCount val="2"/>
                <c:pt idx="0">
                  <c:v>0.84158415841584155</c:v>
                </c:pt>
                <c:pt idx="1">
                  <c:v>0.15841584158415842</c:v>
                </c:pt>
              </c:numCache>
            </c:numRef>
          </c:val>
          <c:extLst>
            <c:ext xmlns:c16="http://schemas.microsoft.com/office/drawing/2014/chart" uri="{C3380CC4-5D6E-409C-BE32-E72D297353CC}">
              <c16:uniqueId val="{00000003-2AEF-42DC-BA75-68473C8746A9}"/>
            </c:ext>
          </c:extLst>
        </c:ser>
        <c:dLbls>
          <c:showLegendKey val="0"/>
          <c:showVal val="0"/>
          <c:showCatName val="0"/>
          <c:showSerName val="0"/>
          <c:showPercent val="0"/>
          <c:showBubbleSize val="0"/>
        </c:dLbls>
        <c:gapWidth val="219"/>
        <c:overlap val="-27"/>
        <c:axId val="799520272"/>
        <c:axId val="799536592"/>
      </c:barChart>
      <c:catAx>
        <c:axId val="7995202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799536592"/>
        <c:crosses val="autoZero"/>
        <c:auto val="1"/>
        <c:lblAlgn val="ctr"/>
        <c:lblOffset val="100"/>
        <c:noMultiLvlLbl val="0"/>
      </c:catAx>
      <c:valAx>
        <c:axId val="799536592"/>
        <c:scaling>
          <c:orientation val="minMax"/>
        </c:scaling>
        <c:delete val="1"/>
        <c:axPos val="l"/>
        <c:numFmt formatCode="0.00%" sourceLinked="1"/>
        <c:majorTickMark val="none"/>
        <c:minorTickMark val="none"/>
        <c:tickLblPos val="nextTo"/>
        <c:crossAx val="7995202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[Student_Mental_healthIG(1).xlsx]Marital Status!PivotTable6</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'Marital Status'!$B$9:$B$10</c:f>
              <c:strCache>
                <c:ptCount val="1"/>
                <c:pt idx="0">
                  <c:v>No</c:v>
                </c:pt>
              </c:strCache>
            </c:strRef>
          </c:tx>
          <c:spPr>
            <a:solidFill>
              <a:schemeClr val="accent1"/>
            </a:solidFill>
            <a:ln>
              <a:noFill/>
            </a:ln>
            <a:effectLst/>
          </c:spPr>
          <c:invertIfNegative val="0"/>
          <c:cat>
            <c:strRef>
              <c:f>'Marital Status'!$A$11:$A$15</c:f>
              <c:strCache>
                <c:ptCount val="4"/>
                <c:pt idx="0">
                  <c:v>1st Class</c:v>
                </c:pt>
                <c:pt idx="1">
                  <c:v>2nd Class</c:v>
                </c:pt>
                <c:pt idx="2">
                  <c:v>2nd Class upper</c:v>
                </c:pt>
                <c:pt idx="3">
                  <c:v>3rd Passs</c:v>
                </c:pt>
              </c:strCache>
            </c:strRef>
          </c:cat>
          <c:val>
            <c:numRef>
              <c:f>'Marital Status'!$B$11:$B$15</c:f>
              <c:numCache>
                <c:formatCode>General</c:formatCode>
                <c:ptCount val="4"/>
                <c:pt idx="0">
                  <c:v>0</c:v>
                </c:pt>
                <c:pt idx="1">
                  <c:v>0</c:v>
                </c:pt>
                <c:pt idx="2">
                  <c:v>0</c:v>
                </c:pt>
                <c:pt idx="3">
                  <c:v>0</c:v>
                </c:pt>
              </c:numCache>
            </c:numRef>
          </c:val>
          <c:extLst>
            <c:ext xmlns:c16="http://schemas.microsoft.com/office/drawing/2014/chart" uri="{C3380CC4-5D6E-409C-BE32-E72D297353CC}">
              <c16:uniqueId val="{00000000-2E4D-4B2A-89EF-3C37F3D45A53}"/>
            </c:ext>
          </c:extLst>
        </c:ser>
        <c:ser>
          <c:idx val="1"/>
          <c:order val="1"/>
          <c:tx>
            <c:strRef>
              <c:f>'Marital Status'!$C$9:$C$10</c:f>
              <c:strCache>
                <c:ptCount val="1"/>
                <c:pt idx="0">
                  <c:v>Yes</c:v>
                </c:pt>
              </c:strCache>
            </c:strRef>
          </c:tx>
          <c:spPr>
            <a:solidFill>
              <a:schemeClr val="accent2"/>
            </a:solidFill>
            <a:ln>
              <a:noFill/>
            </a:ln>
            <a:effectLst/>
          </c:spPr>
          <c:invertIfNegative val="0"/>
          <c:cat>
            <c:strRef>
              <c:f>'Marital Status'!$A$11:$A$15</c:f>
              <c:strCache>
                <c:ptCount val="4"/>
                <c:pt idx="0">
                  <c:v>1st Class</c:v>
                </c:pt>
                <c:pt idx="1">
                  <c:v>2nd Class</c:v>
                </c:pt>
                <c:pt idx="2">
                  <c:v>2nd Class upper</c:v>
                </c:pt>
                <c:pt idx="3">
                  <c:v>3rd Passs</c:v>
                </c:pt>
              </c:strCache>
            </c:strRef>
          </c:cat>
          <c:val>
            <c:numRef>
              <c:f>'Marital Status'!$C$11:$C$15</c:f>
              <c:numCache>
                <c:formatCode>General</c:formatCode>
                <c:ptCount val="4"/>
                <c:pt idx="0">
                  <c:v>7</c:v>
                </c:pt>
                <c:pt idx="1">
                  <c:v>2</c:v>
                </c:pt>
                <c:pt idx="2">
                  <c:v>7</c:v>
                </c:pt>
              </c:numCache>
            </c:numRef>
          </c:val>
          <c:extLst>
            <c:ext xmlns:c16="http://schemas.microsoft.com/office/drawing/2014/chart" uri="{C3380CC4-5D6E-409C-BE32-E72D297353CC}">
              <c16:uniqueId val="{00000006-2E4D-4B2A-89EF-3C37F3D45A53}"/>
            </c:ext>
          </c:extLst>
        </c:ser>
        <c:dLbls>
          <c:showLegendKey val="0"/>
          <c:showVal val="0"/>
          <c:showCatName val="0"/>
          <c:showSerName val="0"/>
          <c:showPercent val="0"/>
          <c:showBubbleSize val="0"/>
        </c:dLbls>
        <c:gapWidth val="219"/>
        <c:overlap val="-27"/>
        <c:axId val="910969952"/>
        <c:axId val="910974272"/>
      </c:barChart>
      <c:catAx>
        <c:axId val="910969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910974272"/>
        <c:crosses val="autoZero"/>
        <c:auto val="1"/>
        <c:lblAlgn val="ctr"/>
        <c:lblOffset val="100"/>
        <c:noMultiLvlLbl val="0"/>
      </c:catAx>
      <c:valAx>
        <c:axId val="910974272"/>
        <c:scaling>
          <c:orientation val="minMax"/>
        </c:scaling>
        <c:delete val="1"/>
        <c:axPos val="l"/>
        <c:numFmt formatCode="General" sourceLinked="1"/>
        <c:majorTickMark val="none"/>
        <c:minorTickMark val="none"/>
        <c:tickLblPos val="nextTo"/>
        <c:crossAx val="910969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[Student_Mental_healthIG(1).xlsx]ID BY CGPA AND PK!PivotTable7</c:name>
    <c:fmtId val="5"/>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'ID BY CGPA AND PK'!$B$3:$B$4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'ID BY CGPA AND PK'!$A$5:$A$8</c:f>
              <c:strCache>
                <c:ptCount val="4"/>
                <c:pt idx="0">
                  <c:v>2nd Class upper</c:v>
                </c:pt>
                <c:pt idx="1">
                  <c:v>1st Class</c:v>
                </c:pt>
                <c:pt idx="2">
                  <c:v>3rd Passs</c:v>
                </c:pt>
                <c:pt idx="3">
                  <c:v>2nd Class</c:v>
                </c:pt>
              </c:strCache>
            </c:strRef>
          </c:cat>
          <c:val>
            <c:numRef>
              <c:f>'ID BY CGPA AND PK'!$B$5:$B$8</c:f>
              <c:numCache>
                <c:formatCode>0.00%</c:formatCode>
                <c:ptCount val="4"/>
                <c:pt idx="0">
                  <c:v>0.33663366336633666</c:v>
                </c:pt>
                <c:pt idx="1">
                  <c:v>0.28712871287128711</c:v>
                </c:pt>
                <c:pt idx="2">
                  <c:v>2.9702970297029702E-2</c:v>
                </c:pt>
                <c:pt idx="3">
                  <c:v>1.9801980198019802E-2</c:v>
                </c:pt>
              </c:numCache>
            </c:numRef>
          </c:val>
          <c:extLst>
            <c:ext xmlns:c16="http://schemas.microsoft.com/office/drawing/2014/chart" uri="{C3380CC4-5D6E-409C-BE32-E72D297353CC}">
              <c16:uniqueId val="{00000005-0F9F-430B-A7CC-1336A38C95F8}"/>
            </c:ext>
          </c:extLst>
        </c:ser>
        <c:ser>
          <c:idx val="1"/>
          <c:order val="1"/>
          <c:tx>
            <c:strRef>
              <c:f>'ID BY CGPA AND PK'!$C$3:$C$4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'ID BY CGPA AND PK'!$A$5:$A$8</c:f>
              <c:strCache>
                <c:ptCount val="4"/>
                <c:pt idx="0">
                  <c:v>2nd Class upper</c:v>
                </c:pt>
                <c:pt idx="1">
                  <c:v>1st Class</c:v>
                </c:pt>
                <c:pt idx="2">
                  <c:v>3rd Passs</c:v>
                </c:pt>
                <c:pt idx="3">
                  <c:v>2nd Class</c:v>
                </c:pt>
              </c:strCache>
            </c:strRef>
          </c:cat>
          <c:val>
            <c:numRef>
              <c:f>'ID BY CGPA AND PK'!$C$5:$C$8</c:f>
              <c:numCache>
                <c:formatCode>0.00%</c:formatCode>
                <c:ptCount val="4"/>
                <c:pt idx="0">
                  <c:v>8.9108910891089105E-2</c:v>
                </c:pt>
                <c:pt idx="1">
                  <c:v>0.18811881188118812</c:v>
                </c:pt>
                <c:pt idx="2">
                  <c:v>9.9009900990099011E-3</c:v>
                </c:pt>
                <c:pt idx="3">
                  <c:v>3.9603960396039604E-2</c:v>
                </c:pt>
              </c:numCache>
            </c:numRef>
          </c:val>
          <c:extLst>
            <c:ext xmlns:c16="http://schemas.microsoft.com/office/drawing/2014/chart" uri="{C3380CC4-5D6E-409C-BE32-E72D297353CC}">
              <c16:uniqueId val="{00000011-0F9F-430B-A7CC-1336A38C95F8}"/>
            </c:ext>
          </c:extLst>
        </c:ser>
        <c:dLbls>
          <c:dLblPos val="outEnd"/>
          <c:showLegendKey val="0"/>
          <c:showVal val="1"/>
          <c:showCatName val="0"/>
          <c:showSerName val="0"/>
          <c:showPercent val="0"/>
          <c:showBubbleSize val="0"/>
        </c:dLbls>
        <c:gapWidth val="219"/>
        <c:overlap val="-27"/>
        <c:axId val="619744783"/>
        <c:axId val="619738063"/>
      </c:barChart>
      <c:catAx>
        <c:axId val="6197447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619738063"/>
        <c:crosses val="autoZero"/>
        <c:auto val="1"/>
        <c:lblAlgn val="ctr"/>
        <c:lblOffset val="100"/>
        <c:noMultiLvlLbl val="0"/>
      </c:catAx>
      <c:valAx>
        <c:axId val="619738063"/>
        <c:scaling>
          <c:orientation val="minMax"/>
        </c:scaling>
        <c:delete val="1"/>
        <c:axPos val="l"/>
        <c:numFmt formatCode="0.00%" sourceLinked="1"/>
        <c:majorTickMark val="none"/>
        <c:minorTickMark val="none"/>
        <c:tickLblPos val="nextTo"/>
        <c:crossAx val="61974478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[Student_Mental_healthIG(1).xlsx]COURSE BY CGPA!PivotTable7</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'COURSE BY CGPA'!$B$3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'COURSE BY CGPA'!$A$4:$A$22</c:f>
              <c:multiLvlStrCache>
                <c:ptCount val="13"/>
                <c:lvl>
                  <c:pt idx="0">
                    <c:v>1st Class</c:v>
                  </c:pt>
                  <c:pt idx="1">
                    <c:v>2nd Class upper</c:v>
                  </c:pt>
                  <c:pt idx="2">
                    <c:v>2nd Class upper</c:v>
                  </c:pt>
                  <c:pt idx="3">
                    <c:v>3rd Passs</c:v>
                  </c:pt>
                  <c:pt idx="4">
                    <c:v>1st Class</c:v>
                  </c:pt>
                  <c:pt idx="5">
                    <c:v>2nd Class</c:v>
                  </c:pt>
                  <c:pt idx="6">
                    <c:v>2nd Class upper</c:v>
                  </c:pt>
                  <c:pt idx="7">
                    <c:v>3rd Passs</c:v>
                  </c:pt>
                  <c:pt idx="8">
                    <c:v>1st Class</c:v>
                  </c:pt>
                  <c:pt idx="9">
                    <c:v>2nd Class</c:v>
                  </c:pt>
                  <c:pt idx="10">
                    <c:v>2nd Class upper</c:v>
                  </c:pt>
                  <c:pt idx="11">
                    <c:v>1st Class</c:v>
                  </c:pt>
                  <c:pt idx="12">
                    <c:v>2nd Class upper</c:v>
                  </c:pt>
                </c:lvl>
                <c:lvl>
                  <c:pt idx="0">
                    <c:v>Bcs</c:v>
                  </c:pt>
                  <c:pt idx="2">
                    <c:v>Biomedical Science</c:v>
                  </c:pt>
                  <c:pt idx="4">
                    <c:v>Bit</c:v>
                  </c:pt>
                  <c:pt idx="8">
                    <c:v>Engineering</c:v>
                  </c:pt>
                  <c:pt idx="11">
                    <c:v>Koe</c:v>
                  </c:pt>
                </c:lvl>
              </c:multiLvlStrCache>
            </c:multiLvlStrRef>
          </c:cat>
          <c:val>
            <c:numRef>
              <c:f>'COURSE BY CGPA'!$B$4:$B$22</c:f>
              <c:numCache>
                <c:formatCode>General</c:formatCode>
                <c:ptCount val="13"/>
                <c:pt idx="0">
                  <c:v>2</c:v>
                </c:pt>
                <c:pt idx="1">
                  <c:v>0</c:v>
                </c:pt>
                <c:pt idx="2">
                  <c:v>0</c:v>
                </c:pt>
                <c:pt idx="3">
                  <c:v>0</c:v>
                </c:pt>
                <c:pt idx="4">
                  <c:v>1</c:v>
                </c:pt>
                <c:pt idx="5">
                  <c:v>0</c:v>
                </c:pt>
                <c:pt idx="6">
                  <c:v>0</c:v>
                </c:pt>
                <c:pt idx="7">
                  <c:v>0</c:v>
                </c:pt>
                <c:pt idx="8">
                  <c:v>0</c:v>
                </c:pt>
                <c:pt idx="9">
                  <c:v>1</c:v>
                </c:pt>
                <c:pt idx="10">
                  <c:v>0</c:v>
                </c:pt>
                <c:pt idx="11">
                  <c:v>0</c:v>
                </c:pt>
                <c:pt idx="12">
                  <c:v>0</c:v>
                </c:pt>
              </c:numCache>
            </c:numRef>
          </c:val>
          <c:extLst>
            <c:ext xmlns:c16="http://schemas.microsoft.com/office/drawing/2014/chart" uri="{C3380CC4-5D6E-409C-BE32-E72D297353CC}">
              <c16:uniqueId val="{00000000-44DD-40BF-A099-1A2450085CE2}"/>
            </c:ext>
          </c:extLst>
        </c:ser>
        <c:dLbls>
          <c:dLblPos val="outEnd"/>
          <c:showLegendKey val="0"/>
          <c:showVal val="1"/>
          <c:showCatName val="0"/>
          <c:showSerName val="0"/>
          <c:showPercent val="0"/>
          <c:showBubbleSize val="0"/>
        </c:dLbls>
        <c:gapWidth val="219"/>
        <c:axId val="799526032"/>
        <c:axId val="799527472"/>
      </c:barChart>
      <c:catAx>
        <c:axId val="7995260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799527472"/>
        <c:crosses val="autoZero"/>
        <c:auto val="1"/>
        <c:lblAlgn val="ctr"/>
        <c:lblOffset val="100"/>
        <c:noMultiLvlLbl val="0"/>
      </c:catAx>
      <c:valAx>
        <c:axId val="799527472"/>
        <c:scaling>
          <c:orientation val="minMax"/>
        </c:scaling>
        <c:delete val="1"/>
        <c:axPos val="l"/>
        <c:numFmt formatCode="General" sourceLinked="1"/>
        <c:majorTickMark val="none"/>
        <c:minorTickMark val="none"/>
        <c:tickLblPos val="nextTo"/>
        <c:crossAx val="7995260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[Student_Mental_healthIG(1).xlsx]ID BY CGPA AND DEPRESSION!PivotTable2</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'ID BY CGPA AND DEPRESSION'!$B$3:$B$4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'ID BY CGPA AND DEPRESSION'!$A$5:$A$8</c:f>
              <c:strCache>
                <c:ptCount val="4"/>
                <c:pt idx="0">
                  <c:v>1st Class</c:v>
                </c:pt>
                <c:pt idx="1">
                  <c:v>2nd Class upper</c:v>
                </c:pt>
                <c:pt idx="2">
                  <c:v>2nd Class</c:v>
                </c:pt>
                <c:pt idx="3">
                  <c:v>3rd Passs</c:v>
                </c:pt>
              </c:strCache>
            </c:strRef>
          </c:cat>
          <c:val>
            <c:numRef>
              <c:f>'ID BY CGPA AND DEPRESSION'!$B$5:$B$8</c:f>
              <c:numCache>
                <c:formatCode>0.00%</c:formatCode>
                <c:ptCount val="4"/>
                <c:pt idx="0">
                  <c:v>0.34653465346534651</c:v>
                </c:pt>
                <c:pt idx="1">
                  <c:v>0.23762376237623761</c:v>
                </c:pt>
                <c:pt idx="2">
                  <c:v>2.9702970297029702E-2</c:v>
                </c:pt>
                <c:pt idx="3">
                  <c:v>3.9603960396039604E-2</c:v>
                </c:pt>
              </c:numCache>
            </c:numRef>
          </c:val>
          <c:extLst>
            <c:ext xmlns:c16="http://schemas.microsoft.com/office/drawing/2014/chart" uri="{C3380CC4-5D6E-409C-BE32-E72D297353CC}">
              <c16:uniqueId val="{00000000-C3E4-47F7-B8F0-1D7633DFF043}"/>
            </c:ext>
          </c:extLst>
        </c:ser>
        <c:ser>
          <c:idx val="1"/>
          <c:order val="1"/>
          <c:tx>
            <c:strRef>
              <c:f>'ID BY CGPA AND DEPRESSION'!$C$3:$C$4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'ID BY CGPA AND DEPRESSION'!$A$5:$A$8</c:f>
              <c:strCache>
                <c:ptCount val="4"/>
                <c:pt idx="0">
                  <c:v>1st Class</c:v>
                </c:pt>
                <c:pt idx="1">
                  <c:v>2nd Class upper</c:v>
                </c:pt>
                <c:pt idx="2">
                  <c:v>2nd Class</c:v>
                </c:pt>
                <c:pt idx="3">
                  <c:v>3rd Passs</c:v>
                </c:pt>
              </c:strCache>
            </c:strRef>
          </c:cat>
          <c:val>
            <c:numRef>
              <c:f>'ID BY CGPA AND DEPRESSION'!$C$5:$C$8</c:f>
              <c:numCache>
                <c:formatCode>0.00%</c:formatCode>
                <c:ptCount val="4"/>
                <c:pt idx="0">
                  <c:v>0.12871287128712872</c:v>
                </c:pt>
                <c:pt idx="1">
                  <c:v>0.18811881188118812</c:v>
                </c:pt>
                <c:pt idx="2">
                  <c:v>2.9702970297029702E-2</c:v>
                </c:pt>
                <c:pt idx="3">
                  <c:v>0</c:v>
                </c:pt>
              </c:numCache>
            </c:numRef>
          </c:val>
          <c:extLst>
            <c:ext xmlns:c16="http://schemas.microsoft.com/office/drawing/2014/chart" uri="{C3380CC4-5D6E-409C-BE32-E72D297353CC}">
              <c16:uniqueId val="{00000004-C3E4-47F7-B8F0-1D7633DFF043}"/>
            </c:ext>
          </c:extLst>
        </c:ser>
        <c:dLbls>
          <c:dLblPos val="outEnd"/>
          <c:showLegendKey val="0"/>
          <c:showVal val="1"/>
          <c:showCatName val="0"/>
          <c:showSerName val="0"/>
          <c:showPercent val="0"/>
          <c:showBubbleSize val="0"/>
        </c:dLbls>
        <c:gapWidth val="219"/>
        <c:overlap val="-27"/>
        <c:axId val="1121434240"/>
        <c:axId val="1121444320"/>
      </c:barChart>
      <c:catAx>
        <c:axId val="11214342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121444320"/>
        <c:crosses val="autoZero"/>
        <c:auto val="1"/>
        <c:lblAlgn val="ctr"/>
        <c:lblOffset val="100"/>
        <c:noMultiLvlLbl val="0"/>
      </c:catAx>
      <c:valAx>
        <c:axId val="1121444320"/>
        <c:scaling>
          <c:orientation val="minMax"/>
        </c:scaling>
        <c:delete val="1"/>
        <c:axPos val="l"/>
        <c:numFmt formatCode="0.00%" sourceLinked="1"/>
        <c:majorTickMark val="none"/>
        <c:minorTickMark val="none"/>
        <c:tickLblPos val="nextTo"/>
        <c:crossAx val="112143424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[Student_Mental_healthIG(1).xlsx]Treatment and performance!PivotTable3</c:name>
    <c:fmtId val="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7740508814350979E-2"/>
          <c:y val="0.19486111111111112"/>
          <c:w val="0.90225949118564908"/>
          <c:h val="0.72088764946048411"/>
        </c:manualLayout>
      </c:layout>
      <c:barChart>
        <c:barDir val="col"/>
        <c:grouping val="clustered"/>
        <c:varyColors val="0"/>
        <c:ser>
          <c:idx val="0"/>
          <c:order val="0"/>
          <c:tx>
            <c:strRef>
              <c:f>'Treatment and performance'!$B$3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'Treatment and performance'!$A$4:$A$8</c:f>
              <c:strCache>
                <c:ptCount val="4"/>
                <c:pt idx="0">
                  <c:v>1st Class</c:v>
                </c:pt>
                <c:pt idx="1">
                  <c:v>2nd Class</c:v>
                </c:pt>
                <c:pt idx="2">
                  <c:v>2nd Class upper</c:v>
                </c:pt>
                <c:pt idx="3">
                  <c:v>3rd Passs</c:v>
                </c:pt>
              </c:strCache>
            </c:strRef>
          </c:cat>
          <c:val>
            <c:numRef>
              <c:f>'Treatment and performance'!$B$4:$B$8</c:f>
              <c:numCache>
                <c:formatCode>0.00%</c:formatCode>
                <c:ptCount val="4"/>
                <c:pt idx="0">
                  <c:v>0.66666666666666663</c:v>
                </c:pt>
                <c:pt idx="1">
                  <c:v>0.33333333333333331</c:v>
                </c:pt>
                <c:pt idx="2">
                  <c:v>0</c:v>
                </c:pt>
                <c:pt idx="3">
                  <c:v>0</c:v>
                </c:pt>
              </c:numCache>
            </c:numRef>
          </c:val>
          <c:extLst>
            <c:ext xmlns:c16="http://schemas.microsoft.com/office/drawing/2014/chart" uri="{C3380CC4-5D6E-409C-BE32-E72D297353CC}">
              <c16:uniqueId val="{00000003-E283-4E01-99AE-D16D97999C6B}"/>
            </c:ext>
          </c:extLst>
        </c:ser>
        <c:dLbls>
          <c:dLblPos val="outEnd"/>
          <c:showLegendKey val="0"/>
          <c:showVal val="1"/>
          <c:showCatName val="0"/>
          <c:showSerName val="0"/>
          <c:showPercent val="0"/>
          <c:showBubbleSize val="0"/>
        </c:dLbls>
        <c:gapWidth val="219"/>
        <c:overlap val="-27"/>
        <c:axId val="192784480"/>
        <c:axId val="192775360"/>
      </c:barChart>
      <c:catAx>
        <c:axId val="1927844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92775360"/>
        <c:crosses val="autoZero"/>
        <c:auto val="1"/>
        <c:lblAlgn val="ctr"/>
        <c:lblOffset val="100"/>
        <c:noMultiLvlLbl val="0"/>
      </c:catAx>
      <c:valAx>
        <c:axId val="192775360"/>
        <c:scaling>
          <c:orientation val="minMax"/>
        </c:scaling>
        <c:delete val="1"/>
        <c:axPos val="l"/>
        <c:numFmt formatCode="0.00%" sourceLinked="1"/>
        <c:majorTickMark val="none"/>
        <c:minorTickMark val="none"/>
        <c:tickLblPos val="nextTo"/>
        <c:crossAx val="1927844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_rels/drawing5.xml.rels><?xml version="1.0" encoding="UTF-8" standalone="yes"?>
<Relationships xmlns="http://schemas.openxmlformats.org/package/2006/relationships"><Relationship Id="rId1" Type="http://schemas.openxmlformats.org/officeDocument/2006/relationships/chart" Target="../charts/chart7.xml"/></Relationships>
</file>

<file path=xl/drawings/_rels/drawing6.xml.rels><?xml version="1.0" encoding="UTF-8" standalone="yes"?>
<Relationships xmlns="http://schemas.openxmlformats.org/package/2006/relationships"><Relationship Id="rId1" Type="http://schemas.openxmlformats.org/officeDocument/2006/relationships/chart" Target="../charts/chart8.xml"/></Relationships>
</file>

<file path=xl/drawings/_rels/drawing7.xml.rels><?xml version="1.0" encoding="UTF-8" standalone="yes"?>
<Relationships xmlns="http://schemas.openxmlformats.org/package/2006/relationships"><Relationship Id="rId1" Type="http://schemas.openxmlformats.org/officeDocument/2006/relationships/chart" Target="../charts/chart9.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9.xml.rels><?xml version="1.0" encoding="UTF-8" standalone="yes"?>
<Relationships xmlns="http://schemas.openxmlformats.org/package/2006/relationships"><Relationship Id="rId8" Type="http://schemas.openxmlformats.org/officeDocument/2006/relationships/chart" Target="../charts/chart18.xml"/><Relationship Id="rId3" Type="http://schemas.openxmlformats.org/officeDocument/2006/relationships/chart" Target="../charts/chart13.xml"/><Relationship Id="rId7" Type="http://schemas.openxmlformats.org/officeDocument/2006/relationships/chart" Target="../charts/chart17.xml"/><Relationship Id="rId2" Type="http://schemas.openxmlformats.org/officeDocument/2006/relationships/chart" Target="../charts/chart12.xml"/><Relationship Id="rId1" Type="http://schemas.openxmlformats.org/officeDocument/2006/relationships/chart" Target="../charts/chart11.xml"/><Relationship Id="rId6" Type="http://schemas.openxmlformats.org/officeDocument/2006/relationships/chart" Target="../charts/chart16.xml"/><Relationship Id="rId5" Type="http://schemas.openxmlformats.org/officeDocument/2006/relationships/chart" Target="../charts/chart15.xml"/><Relationship Id="rId10" Type="http://schemas.openxmlformats.org/officeDocument/2006/relationships/image" Target="../media/image2.svg"/><Relationship Id="rId4" Type="http://schemas.openxmlformats.org/officeDocument/2006/relationships/chart" Target="../charts/chart14.xml"/><Relationship Id="rId9"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3</xdr:col>
      <xdr:colOff>482600</xdr:colOff>
      <xdr:row>0</xdr:row>
      <xdr:rowOff>73025</xdr:rowOff>
    </xdr:from>
    <xdr:to>
      <xdr:col>8</xdr:col>
      <xdr:colOff>50800</xdr:colOff>
      <xdr:row>9</xdr:row>
      <xdr:rowOff>76200</xdr:rowOff>
    </xdr:to>
    <xdr:graphicFrame macro="">
      <xdr:nvGraphicFramePr>
        <xdr:cNvPr id="2" name="Chart 1">
          <a:extLst>
            <a:ext uri="{FF2B5EF4-FFF2-40B4-BE49-F238E27FC236}">
              <a16:creationId xmlns:a16="http://schemas.microsoft.com/office/drawing/2014/main" id="{17E2C766-4629-BF24-866A-8C96CA745A3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552450</xdr:colOff>
      <xdr:row>10</xdr:row>
      <xdr:rowOff>53975</xdr:rowOff>
    </xdr:from>
    <xdr:to>
      <xdr:col>8</xdr:col>
      <xdr:colOff>165100</xdr:colOff>
      <xdr:row>18</xdr:row>
      <xdr:rowOff>120650</xdr:rowOff>
    </xdr:to>
    <xdr:graphicFrame macro="">
      <xdr:nvGraphicFramePr>
        <xdr:cNvPr id="3" name="Chart 2">
          <a:extLst>
            <a:ext uri="{FF2B5EF4-FFF2-40B4-BE49-F238E27FC236}">
              <a16:creationId xmlns:a16="http://schemas.microsoft.com/office/drawing/2014/main" id="{2B7C3513-A98F-2215-906E-D2AAFBF749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63500</xdr:colOff>
      <xdr:row>6</xdr:row>
      <xdr:rowOff>3175</xdr:rowOff>
    </xdr:from>
    <xdr:to>
      <xdr:col>7</xdr:col>
      <xdr:colOff>431800</xdr:colOff>
      <xdr:row>20</xdr:row>
      <xdr:rowOff>168275</xdr:rowOff>
    </xdr:to>
    <xdr:graphicFrame macro="">
      <xdr:nvGraphicFramePr>
        <xdr:cNvPr id="2" name="Chart 1">
          <a:extLst>
            <a:ext uri="{FF2B5EF4-FFF2-40B4-BE49-F238E27FC236}">
              <a16:creationId xmlns:a16="http://schemas.microsoft.com/office/drawing/2014/main" id="{A3AAE9F6-FC7F-8072-0B5C-483B8F3585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933450</xdr:colOff>
      <xdr:row>0</xdr:row>
      <xdr:rowOff>130175</xdr:rowOff>
    </xdr:from>
    <xdr:to>
      <xdr:col>5</xdr:col>
      <xdr:colOff>819150</xdr:colOff>
      <xdr:row>9</xdr:row>
      <xdr:rowOff>57150</xdr:rowOff>
    </xdr:to>
    <xdr:graphicFrame macro="">
      <xdr:nvGraphicFramePr>
        <xdr:cNvPr id="2" name="Chart 1">
          <a:extLst>
            <a:ext uri="{FF2B5EF4-FFF2-40B4-BE49-F238E27FC236}">
              <a16:creationId xmlns:a16="http://schemas.microsoft.com/office/drawing/2014/main" id="{8F993153-7D94-2B46-D1AA-B284DFC6B0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209550</xdr:colOff>
      <xdr:row>12</xdr:row>
      <xdr:rowOff>9525</xdr:rowOff>
    </xdr:from>
    <xdr:to>
      <xdr:col>8</xdr:col>
      <xdr:colOff>104775</xdr:colOff>
      <xdr:row>26</xdr:row>
      <xdr:rowOff>85725</xdr:rowOff>
    </xdr:to>
    <xdr:graphicFrame macro="">
      <xdr:nvGraphicFramePr>
        <xdr:cNvPr id="4" name="Chart 3">
          <a:extLst>
            <a:ext uri="{FF2B5EF4-FFF2-40B4-BE49-F238E27FC236}">
              <a16:creationId xmlns:a16="http://schemas.microsoft.com/office/drawing/2014/main" id="{468AB3CC-B083-4FFF-4A17-A614B5AF50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238125</xdr:colOff>
      <xdr:row>1</xdr:row>
      <xdr:rowOff>104775</xdr:rowOff>
    </xdr:from>
    <xdr:to>
      <xdr:col>11</xdr:col>
      <xdr:colOff>542925</xdr:colOff>
      <xdr:row>15</xdr:row>
      <xdr:rowOff>180975</xdr:rowOff>
    </xdr:to>
    <xdr:graphicFrame macro="">
      <xdr:nvGraphicFramePr>
        <xdr:cNvPr id="3" name="Chart 2">
          <a:extLst>
            <a:ext uri="{FF2B5EF4-FFF2-40B4-BE49-F238E27FC236}">
              <a16:creationId xmlns:a16="http://schemas.microsoft.com/office/drawing/2014/main" id="{A0D15E98-1279-4532-E177-21FB01E044E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238125</xdr:colOff>
      <xdr:row>5</xdr:row>
      <xdr:rowOff>127000</xdr:rowOff>
    </xdr:from>
    <xdr:to>
      <xdr:col>11</xdr:col>
      <xdr:colOff>133350</xdr:colOff>
      <xdr:row>20</xdr:row>
      <xdr:rowOff>101600</xdr:rowOff>
    </xdr:to>
    <xdr:graphicFrame macro="">
      <xdr:nvGraphicFramePr>
        <xdr:cNvPr id="2" name="Chart 1">
          <a:extLst>
            <a:ext uri="{FF2B5EF4-FFF2-40B4-BE49-F238E27FC236}">
              <a16:creationId xmlns:a16="http://schemas.microsoft.com/office/drawing/2014/main" id="{AE6DA0FE-98E7-71B6-A9A9-11C982553D1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438150</xdr:colOff>
      <xdr:row>8</xdr:row>
      <xdr:rowOff>76200</xdr:rowOff>
    </xdr:from>
    <xdr:to>
      <xdr:col>9</xdr:col>
      <xdr:colOff>180975</xdr:colOff>
      <xdr:row>22</xdr:row>
      <xdr:rowOff>152400</xdr:rowOff>
    </xdr:to>
    <xdr:graphicFrame macro="">
      <xdr:nvGraphicFramePr>
        <xdr:cNvPr id="2" name="Chart 1">
          <a:extLst>
            <a:ext uri="{FF2B5EF4-FFF2-40B4-BE49-F238E27FC236}">
              <a16:creationId xmlns:a16="http://schemas.microsoft.com/office/drawing/2014/main" id="{58A58386-A1B7-CA36-B9CB-7E756C3EDDC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xdr:col>
      <xdr:colOff>1571625</xdr:colOff>
      <xdr:row>8</xdr:row>
      <xdr:rowOff>76200</xdr:rowOff>
    </xdr:from>
    <xdr:to>
      <xdr:col>9</xdr:col>
      <xdr:colOff>333375</xdr:colOff>
      <xdr:row>22</xdr:row>
      <xdr:rowOff>152399</xdr:rowOff>
    </xdr:to>
    <xdr:graphicFrame macro="">
      <xdr:nvGraphicFramePr>
        <xdr:cNvPr id="3" name="Chart 2">
          <a:extLst>
            <a:ext uri="{FF2B5EF4-FFF2-40B4-BE49-F238E27FC236}">
              <a16:creationId xmlns:a16="http://schemas.microsoft.com/office/drawing/2014/main" id="{C01ACF17-62A9-47C9-54CD-D0153B9CB2B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161925</xdr:colOff>
      <xdr:row>9</xdr:row>
      <xdr:rowOff>114300</xdr:rowOff>
    </xdr:from>
    <xdr:to>
      <xdr:col>12</xdr:col>
      <xdr:colOff>238125</xdr:colOff>
      <xdr:row>22</xdr:row>
      <xdr:rowOff>161925</xdr:rowOff>
    </xdr:to>
    <mc:AlternateContent xmlns:mc="http://schemas.openxmlformats.org/markup-compatibility/2006">
      <mc:Choice xmlns:a14="http://schemas.microsoft.com/office/drawing/2010/main" Requires="a14">
        <xdr:graphicFrame macro="">
          <xdr:nvGraphicFramePr>
            <xdr:cNvPr id="4" name="CGPA - Copy">
              <a:extLst>
                <a:ext uri="{FF2B5EF4-FFF2-40B4-BE49-F238E27FC236}">
                  <a16:creationId xmlns:a16="http://schemas.microsoft.com/office/drawing/2014/main" id="{B1AF4EFC-B915-15C0-4945-40F27400C6C3}"/>
                </a:ext>
              </a:extLst>
            </xdr:cNvPr>
            <xdr:cNvGraphicFramePr/>
          </xdr:nvGraphicFramePr>
          <xdr:xfrm>
            <a:off x="0" y="0"/>
            <a:ext cx="0" cy="0"/>
          </xdr:xfrm>
          <a:graphic>
            <a:graphicData uri="http://schemas.microsoft.com/office/drawing/2010/slicer">
              <sle:slicer xmlns:sle="http://schemas.microsoft.com/office/drawing/2010/slicer" name="CGPA - Copy"/>
            </a:graphicData>
          </a:graphic>
        </xdr:graphicFrame>
      </mc:Choice>
      <mc:Fallback>
        <xdr:sp macro="" textlink="">
          <xdr:nvSpPr>
            <xdr:cNvPr id="0" name=""/>
            <xdr:cNvSpPr>
              <a:spLocks noTextEdit="1"/>
            </xdr:cNvSpPr>
          </xdr:nvSpPr>
          <xdr:spPr>
            <a:xfrm>
              <a:off x="6362700" y="1828800"/>
              <a:ext cx="1828800" cy="2524125"/>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114300</xdr:colOff>
      <xdr:row>2</xdr:row>
      <xdr:rowOff>133350</xdr:rowOff>
    </xdr:from>
    <xdr:to>
      <xdr:col>18</xdr:col>
      <xdr:colOff>114300</xdr:colOff>
      <xdr:row>7</xdr:row>
      <xdr:rowOff>142875</xdr:rowOff>
    </xdr:to>
    <mc:AlternateContent xmlns:mc="http://schemas.openxmlformats.org/markup-compatibility/2006">
      <mc:Choice xmlns:a14="http://schemas.microsoft.com/office/drawing/2010/main" Requires="a14">
        <xdr:graphicFrame macro="">
          <xdr:nvGraphicFramePr>
            <xdr:cNvPr id="5" name="Gender">
              <a:extLst>
                <a:ext uri="{FF2B5EF4-FFF2-40B4-BE49-F238E27FC236}">
                  <a16:creationId xmlns:a16="http://schemas.microsoft.com/office/drawing/2014/main" id="{1D402F19-5B55-6E73-A382-ADA1403E47CC}"/>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9896475" y="514350"/>
              <a:ext cx="1828800" cy="962025"/>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314325</xdr:colOff>
      <xdr:row>8</xdr:row>
      <xdr:rowOff>57150</xdr:rowOff>
    </xdr:from>
    <xdr:to>
      <xdr:col>15</xdr:col>
      <xdr:colOff>314325</xdr:colOff>
      <xdr:row>21</xdr:row>
      <xdr:rowOff>104775</xdr:rowOff>
    </xdr:to>
    <mc:AlternateContent xmlns:mc="http://schemas.openxmlformats.org/markup-compatibility/2006">
      <mc:Choice xmlns:a14="http://schemas.microsoft.com/office/drawing/2010/main" Requires="a14">
        <xdr:graphicFrame macro="">
          <xdr:nvGraphicFramePr>
            <xdr:cNvPr id="7" name="Your current year of Study">
              <a:extLst>
                <a:ext uri="{FF2B5EF4-FFF2-40B4-BE49-F238E27FC236}">
                  <a16:creationId xmlns:a16="http://schemas.microsoft.com/office/drawing/2014/main" id="{C40BAFA6-A6BF-BEF4-F7D1-82E9F367F0E5}"/>
                </a:ext>
              </a:extLst>
            </xdr:cNvPr>
            <xdr:cNvGraphicFramePr/>
          </xdr:nvGraphicFramePr>
          <xdr:xfrm>
            <a:off x="0" y="0"/>
            <a:ext cx="0" cy="0"/>
          </xdr:xfrm>
          <a:graphic>
            <a:graphicData uri="http://schemas.microsoft.com/office/drawing/2010/slicer">
              <sle:slicer xmlns:sle="http://schemas.microsoft.com/office/drawing/2010/slicer" name="Your current year of Study"/>
            </a:graphicData>
          </a:graphic>
        </xdr:graphicFrame>
      </mc:Choice>
      <mc:Fallback>
        <xdr:sp macro="" textlink="">
          <xdr:nvSpPr>
            <xdr:cNvPr id="0" name=""/>
            <xdr:cNvSpPr>
              <a:spLocks noTextEdit="1"/>
            </xdr:cNvSpPr>
          </xdr:nvSpPr>
          <xdr:spPr>
            <a:xfrm>
              <a:off x="8267700" y="1581150"/>
              <a:ext cx="1828800" cy="2524125"/>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381000</xdr:colOff>
      <xdr:row>23</xdr:row>
      <xdr:rowOff>142876</xdr:rowOff>
    </xdr:from>
    <xdr:to>
      <xdr:col>15</xdr:col>
      <xdr:colOff>381000</xdr:colOff>
      <xdr:row>28</xdr:row>
      <xdr:rowOff>66676</xdr:rowOff>
    </xdr:to>
    <mc:AlternateContent xmlns:mc="http://schemas.openxmlformats.org/markup-compatibility/2006">
      <mc:Choice xmlns:a14="http://schemas.microsoft.com/office/drawing/2010/main" Requires="a14">
        <xdr:graphicFrame macro="">
          <xdr:nvGraphicFramePr>
            <xdr:cNvPr id="8" name="specialist for a treatment">
              <a:extLst>
                <a:ext uri="{FF2B5EF4-FFF2-40B4-BE49-F238E27FC236}">
                  <a16:creationId xmlns:a16="http://schemas.microsoft.com/office/drawing/2014/main" id="{6D80C4B6-C488-8512-C43C-9ED09C43CC0F}"/>
                </a:ext>
              </a:extLst>
            </xdr:cNvPr>
            <xdr:cNvGraphicFramePr/>
          </xdr:nvGraphicFramePr>
          <xdr:xfrm>
            <a:off x="0" y="0"/>
            <a:ext cx="0" cy="0"/>
          </xdr:xfrm>
          <a:graphic>
            <a:graphicData uri="http://schemas.microsoft.com/office/drawing/2010/slicer">
              <sle:slicer xmlns:sle="http://schemas.microsoft.com/office/drawing/2010/slicer" name="specialist for a treatment"/>
            </a:graphicData>
          </a:graphic>
        </xdr:graphicFrame>
      </mc:Choice>
      <mc:Fallback>
        <xdr:sp macro="" textlink="">
          <xdr:nvSpPr>
            <xdr:cNvPr id="0" name=""/>
            <xdr:cNvSpPr>
              <a:spLocks noTextEdit="1"/>
            </xdr:cNvSpPr>
          </xdr:nvSpPr>
          <xdr:spPr>
            <a:xfrm>
              <a:off x="8334375" y="4524376"/>
              <a:ext cx="1828800" cy="876300"/>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8.xml><?xml version="1.0" encoding="utf-8"?>
<xdr:wsDr xmlns:xdr="http://schemas.openxmlformats.org/drawingml/2006/spreadsheetDrawing" xmlns:a="http://schemas.openxmlformats.org/drawingml/2006/main">
  <xdr:twoCellAnchor>
    <xdr:from>
      <xdr:col>2</xdr:col>
      <xdr:colOff>542925</xdr:colOff>
      <xdr:row>9</xdr:row>
      <xdr:rowOff>28575</xdr:rowOff>
    </xdr:from>
    <xdr:to>
      <xdr:col>5</xdr:col>
      <xdr:colOff>609600</xdr:colOff>
      <xdr:row>23</xdr:row>
      <xdr:rowOff>104775</xdr:rowOff>
    </xdr:to>
    <xdr:graphicFrame macro="">
      <xdr:nvGraphicFramePr>
        <xdr:cNvPr id="2" name="Chart 1">
          <a:extLst>
            <a:ext uri="{FF2B5EF4-FFF2-40B4-BE49-F238E27FC236}">
              <a16:creationId xmlns:a16="http://schemas.microsoft.com/office/drawing/2014/main" id="{90656405-55FE-D328-3EBC-0B81CB7AA2B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98425</xdr:colOff>
      <xdr:row>7</xdr:row>
      <xdr:rowOff>14287</xdr:rowOff>
    </xdr:from>
    <xdr:to>
      <xdr:col>5</xdr:col>
      <xdr:colOff>247650</xdr:colOff>
      <xdr:row>17</xdr:row>
      <xdr:rowOff>14287</xdr:rowOff>
    </xdr:to>
    <xdr:sp macro="" textlink="">
      <xdr:nvSpPr>
        <xdr:cNvPr id="16" name="Rectangle 15">
          <a:extLst>
            <a:ext uri="{FF2B5EF4-FFF2-40B4-BE49-F238E27FC236}">
              <a16:creationId xmlns:a16="http://schemas.microsoft.com/office/drawing/2014/main" id="{6E3DFCE8-6923-979B-0CD8-555BA4BC8427}"/>
            </a:ext>
          </a:extLst>
        </xdr:cNvPr>
        <xdr:cNvSpPr/>
      </xdr:nvSpPr>
      <xdr:spPr>
        <a:xfrm>
          <a:off x="98425" y="1347787"/>
          <a:ext cx="3054350" cy="1905000"/>
        </a:xfrm>
        <a:prstGeom prst="rect">
          <a:avLst/>
        </a:prstGeom>
        <a:solidFill>
          <a:srgbClr val="40385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47625</xdr:colOff>
      <xdr:row>0</xdr:row>
      <xdr:rowOff>57150</xdr:rowOff>
    </xdr:from>
    <xdr:to>
      <xdr:col>21</xdr:col>
      <xdr:colOff>571500</xdr:colOff>
      <xdr:row>28</xdr:row>
      <xdr:rowOff>104775</xdr:rowOff>
    </xdr:to>
    <xdr:grpSp>
      <xdr:nvGrpSpPr>
        <xdr:cNvPr id="31" name="Group 30">
          <a:extLst>
            <a:ext uri="{FF2B5EF4-FFF2-40B4-BE49-F238E27FC236}">
              <a16:creationId xmlns:a16="http://schemas.microsoft.com/office/drawing/2014/main" id="{8D219CD3-1843-C107-654D-1E801F32AC55}"/>
            </a:ext>
          </a:extLst>
        </xdr:cNvPr>
        <xdr:cNvGrpSpPr/>
      </xdr:nvGrpSpPr>
      <xdr:grpSpPr>
        <a:xfrm>
          <a:off x="47625" y="57150"/>
          <a:ext cx="12144375" cy="5191125"/>
          <a:chOff x="0" y="57150"/>
          <a:chExt cx="12144375" cy="5191125"/>
        </a:xfrm>
      </xdr:grpSpPr>
      <xdr:sp macro="" textlink="">
        <xdr:nvSpPr>
          <xdr:cNvPr id="12" name="Rectangle 11">
            <a:extLst>
              <a:ext uri="{FF2B5EF4-FFF2-40B4-BE49-F238E27FC236}">
                <a16:creationId xmlns:a16="http://schemas.microsoft.com/office/drawing/2014/main" id="{9B965B77-4BE8-85C4-686A-6B6F90C6F869}"/>
              </a:ext>
            </a:extLst>
          </xdr:cNvPr>
          <xdr:cNvSpPr/>
        </xdr:nvSpPr>
        <xdr:spPr>
          <a:xfrm>
            <a:off x="79375" y="3343275"/>
            <a:ext cx="3054350" cy="1905000"/>
          </a:xfrm>
          <a:prstGeom prst="rect">
            <a:avLst/>
          </a:prstGeom>
          <a:solidFill>
            <a:srgbClr val="40385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200">
              <a:solidFill>
                <a:schemeClr val="bg1"/>
              </a:solidFill>
            </a:endParaRPr>
          </a:p>
        </xdr:txBody>
      </xdr:sp>
      <xdr:sp macro="" textlink="">
        <xdr:nvSpPr>
          <xdr:cNvPr id="13" name="Rectangle 12">
            <a:extLst>
              <a:ext uri="{FF2B5EF4-FFF2-40B4-BE49-F238E27FC236}">
                <a16:creationId xmlns:a16="http://schemas.microsoft.com/office/drawing/2014/main" id="{0358E59D-B770-2264-3A02-84DDC7D61E7C}"/>
              </a:ext>
            </a:extLst>
          </xdr:cNvPr>
          <xdr:cNvSpPr/>
        </xdr:nvSpPr>
        <xdr:spPr>
          <a:xfrm>
            <a:off x="3213100" y="3343275"/>
            <a:ext cx="3054350" cy="1905000"/>
          </a:xfrm>
          <a:prstGeom prst="rect">
            <a:avLst/>
          </a:prstGeom>
          <a:solidFill>
            <a:srgbClr val="40385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200">
              <a:solidFill>
                <a:schemeClr val="bg1"/>
              </a:solidFill>
            </a:endParaRPr>
          </a:p>
        </xdr:txBody>
      </xdr:sp>
      <xdr:sp macro="" textlink="">
        <xdr:nvSpPr>
          <xdr:cNvPr id="14" name="Rectangle 13">
            <a:extLst>
              <a:ext uri="{FF2B5EF4-FFF2-40B4-BE49-F238E27FC236}">
                <a16:creationId xmlns:a16="http://schemas.microsoft.com/office/drawing/2014/main" id="{6968D250-4B27-5FC7-8039-82CD4E23BEB2}"/>
              </a:ext>
            </a:extLst>
          </xdr:cNvPr>
          <xdr:cNvSpPr/>
        </xdr:nvSpPr>
        <xdr:spPr>
          <a:xfrm>
            <a:off x="6346825" y="3343275"/>
            <a:ext cx="3054350" cy="1905000"/>
          </a:xfrm>
          <a:prstGeom prst="rect">
            <a:avLst/>
          </a:prstGeom>
          <a:solidFill>
            <a:srgbClr val="40385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200">
              <a:solidFill>
                <a:schemeClr val="bg1"/>
              </a:solidFill>
            </a:endParaRPr>
          </a:p>
        </xdr:txBody>
      </xdr:sp>
      <xdr:sp macro="" textlink="">
        <xdr:nvSpPr>
          <xdr:cNvPr id="15" name="Rectangle 14">
            <a:extLst>
              <a:ext uri="{FF2B5EF4-FFF2-40B4-BE49-F238E27FC236}">
                <a16:creationId xmlns:a16="http://schemas.microsoft.com/office/drawing/2014/main" id="{A24D423C-EA03-FFD2-1F84-15ECBC0E492B}"/>
              </a:ext>
            </a:extLst>
          </xdr:cNvPr>
          <xdr:cNvSpPr/>
        </xdr:nvSpPr>
        <xdr:spPr>
          <a:xfrm>
            <a:off x="9480550" y="3343275"/>
            <a:ext cx="2663825" cy="1905000"/>
          </a:xfrm>
          <a:prstGeom prst="rect">
            <a:avLst/>
          </a:prstGeom>
          <a:solidFill>
            <a:srgbClr val="40385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200">
              <a:solidFill>
                <a:schemeClr val="bg1"/>
              </a:solidFill>
            </a:endParaRPr>
          </a:p>
        </xdr:txBody>
      </xdr:sp>
      <xdr:sp macro="" textlink="">
        <xdr:nvSpPr>
          <xdr:cNvPr id="17" name="Rectangle 16">
            <a:extLst>
              <a:ext uri="{FF2B5EF4-FFF2-40B4-BE49-F238E27FC236}">
                <a16:creationId xmlns:a16="http://schemas.microsoft.com/office/drawing/2014/main" id="{6F444ABC-3B60-C0E2-B660-0C76684335DA}"/>
              </a:ext>
            </a:extLst>
          </xdr:cNvPr>
          <xdr:cNvSpPr/>
        </xdr:nvSpPr>
        <xdr:spPr>
          <a:xfrm>
            <a:off x="3221038" y="1357312"/>
            <a:ext cx="4664076" cy="1885950"/>
          </a:xfrm>
          <a:prstGeom prst="rect">
            <a:avLst/>
          </a:prstGeom>
          <a:solidFill>
            <a:srgbClr val="40385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200">
              <a:solidFill>
                <a:schemeClr val="bg1"/>
              </a:solidFill>
            </a:endParaRPr>
          </a:p>
        </xdr:txBody>
      </xdr:sp>
      <xdr:sp macro="" textlink="">
        <xdr:nvSpPr>
          <xdr:cNvPr id="18" name="Rectangle 17">
            <a:extLst>
              <a:ext uri="{FF2B5EF4-FFF2-40B4-BE49-F238E27FC236}">
                <a16:creationId xmlns:a16="http://schemas.microsoft.com/office/drawing/2014/main" id="{68A77F64-EB6C-D0FF-8552-8DEC6FCCDFA3}"/>
              </a:ext>
            </a:extLst>
          </xdr:cNvPr>
          <xdr:cNvSpPr/>
        </xdr:nvSpPr>
        <xdr:spPr>
          <a:xfrm>
            <a:off x="7953376" y="1357312"/>
            <a:ext cx="4114800" cy="1885950"/>
          </a:xfrm>
          <a:prstGeom prst="rect">
            <a:avLst/>
          </a:prstGeom>
          <a:solidFill>
            <a:srgbClr val="40385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200">
              <a:solidFill>
                <a:schemeClr val="bg1"/>
              </a:solidFill>
            </a:endParaRPr>
          </a:p>
        </xdr:txBody>
      </xdr:sp>
      <xdr:sp macro="" textlink="">
        <xdr:nvSpPr>
          <xdr:cNvPr id="19" name="Rectangle: Diagonal Corners Snipped 18">
            <a:extLst>
              <a:ext uri="{FF2B5EF4-FFF2-40B4-BE49-F238E27FC236}">
                <a16:creationId xmlns:a16="http://schemas.microsoft.com/office/drawing/2014/main" id="{8F64EFAB-0BF5-01B9-DC24-AD7089FC5612}"/>
              </a:ext>
            </a:extLst>
          </xdr:cNvPr>
          <xdr:cNvSpPr/>
        </xdr:nvSpPr>
        <xdr:spPr>
          <a:xfrm>
            <a:off x="10715625" y="57150"/>
            <a:ext cx="1333500" cy="1171575"/>
          </a:xfrm>
          <a:prstGeom prst="snip2DiagRect">
            <a:avLst/>
          </a:prstGeom>
          <a:solidFill>
            <a:srgbClr val="40385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200">
              <a:solidFill>
                <a:schemeClr val="bg1"/>
              </a:solidFill>
            </a:endParaRPr>
          </a:p>
        </xdr:txBody>
      </xdr:sp>
      <xdr:sp macro="" textlink="">
        <xdr:nvSpPr>
          <xdr:cNvPr id="24" name="Rectangle: Diagonal Corners Snipped 23">
            <a:extLst>
              <a:ext uri="{FF2B5EF4-FFF2-40B4-BE49-F238E27FC236}">
                <a16:creationId xmlns:a16="http://schemas.microsoft.com/office/drawing/2014/main" id="{CFBC146B-93DA-6EC2-CB63-2A9276344C18}"/>
              </a:ext>
            </a:extLst>
          </xdr:cNvPr>
          <xdr:cNvSpPr/>
        </xdr:nvSpPr>
        <xdr:spPr>
          <a:xfrm>
            <a:off x="9305925" y="57150"/>
            <a:ext cx="1333500" cy="1171575"/>
          </a:xfrm>
          <a:prstGeom prst="snip2DiagRect">
            <a:avLst/>
          </a:prstGeom>
          <a:solidFill>
            <a:srgbClr val="40385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200">
              <a:solidFill>
                <a:schemeClr val="bg1"/>
              </a:solidFill>
            </a:endParaRPr>
          </a:p>
        </xdr:txBody>
      </xdr:sp>
      <xdr:sp macro="" textlink="">
        <xdr:nvSpPr>
          <xdr:cNvPr id="25" name="Rectangle: Diagonal Corners Snipped 24">
            <a:extLst>
              <a:ext uri="{FF2B5EF4-FFF2-40B4-BE49-F238E27FC236}">
                <a16:creationId xmlns:a16="http://schemas.microsoft.com/office/drawing/2014/main" id="{C9BF4A66-7FE7-5A43-4070-26544F71C56E}"/>
              </a:ext>
            </a:extLst>
          </xdr:cNvPr>
          <xdr:cNvSpPr/>
        </xdr:nvSpPr>
        <xdr:spPr>
          <a:xfrm>
            <a:off x="7896225" y="57150"/>
            <a:ext cx="1333500" cy="1171575"/>
          </a:xfrm>
          <a:prstGeom prst="snip2DiagRect">
            <a:avLst/>
          </a:prstGeom>
          <a:solidFill>
            <a:srgbClr val="40385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200">
              <a:solidFill>
                <a:schemeClr val="bg1"/>
              </a:solidFill>
            </a:endParaRPr>
          </a:p>
        </xdr:txBody>
      </xdr:sp>
      <xdr:sp macro="" textlink="">
        <xdr:nvSpPr>
          <xdr:cNvPr id="26" name="Rectangle: Diagonal Corners Snipped 25">
            <a:extLst>
              <a:ext uri="{FF2B5EF4-FFF2-40B4-BE49-F238E27FC236}">
                <a16:creationId xmlns:a16="http://schemas.microsoft.com/office/drawing/2014/main" id="{8F15F479-3835-4D75-8823-08DE9485B80D}"/>
              </a:ext>
            </a:extLst>
          </xdr:cNvPr>
          <xdr:cNvSpPr/>
        </xdr:nvSpPr>
        <xdr:spPr>
          <a:xfrm>
            <a:off x="6486525" y="71438"/>
            <a:ext cx="1333500" cy="1142999"/>
          </a:xfrm>
          <a:prstGeom prst="snip2DiagRect">
            <a:avLst/>
          </a:prstGeom>
          <a:solidFill>
            <a:srgbClr val="40385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200">
              <a:solidFill>
                <a:schemeClr val="bg1"/>
              </a:solidFill>
            </a:endParaRPr>
          </a:p>
        </xdr:txBody>
      </xdr:sp>
      <xdr:sp macro="" textlink="">
        <xdr:nvSpPr>
          <xdr:cNvPr id="27" name="Rectangle: Diagonal Corners Snipped 26">
            <a:extLst>
              <a:ext uri="{FF2B5EF4-FFF2-40B4-BE49-F238E27FC236}">
                <a16:creationId xmlns:a16="http://schemas.microsoft.com/office/drawing/2014/main" id="{3526B4F1-4C11-5DF0-D975-B2444C97B437}"/>
              </a:ext>
            </a:extLst>
          </xdr:cNvPr>
          <xdr:cNvSpPr/>
        </xdr:nvSpPr>
        <xdr:spPr>
          <a:xfrm>
            <a:off x="5076825" y="80962"/>
            <a:ext cx="1333500" cy="1123950"/>
          </a:xfrm>
          <a:prstGeom prst="snip2DiagRect">
            <a:avLst/>
          </a:prstGeom>
          <a:solidFill>
            <a:srgbClr val="40385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200">
              <a:solidFill>
                <a:schemeClr val="bg1"/>
              </a:solidFill>
            </a:endParaRPr>
          </a:p>
        </xdr:txBody>
      </xdr:sp>
      <xdr:sp macro="" textlink="">
        <xdr:nvSpPr>
          <xdr:cNvPr id="28" name="Rectangle: Diagonal Corners Snipped 27">
            <a:extLst>
              <a:ext uri="{FF2B5EF4-FFF2-40B4-BE49-F238E27FC236}">
                <a16:creationId xmlns:a16="http://schemas.microsoft.com/office/drawing/2014/main" id="{5E937EAF-CB08-7499-642B-C77D0CACFD6D}"/>
              </a:ext>
            </a:extLst>
          </xdr:cNvPr>
          <xdr:cNvSpPr/>
        </xdr:nvSpPr>
        <xdr:spPr>
          <a:xfrm>
            <a:off x="3667125" y="80962"/>
            <a:ext cx="1333500" cy="1123950"/>
          </a:xfrm>
          <a:prstGeom prst="snip2DiagRect">
            <a:avLst/>
          </a:prstGeom>
          <a:solidFill>
            <a:srgbClr val="40385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200">
              <a:solidFill>
                <a:schemeClr val="bg1"/>
              </a:solidFill>
            </a:endParaRPr>
          </a:p>
        </xdr:txBody>
      </xdr:sp>
      <xdr:graphicFrame macro="">
        <xdr:nvGraphicFramePr>
          <xdr:cNvPr id="29" name="Chart 28">
            <a:extLst>
              <a:ext uri="{FF2B5EF4-FFF2-40B4-BE49-F238E27FC236}">
                <a16:creationId xmlns:a16="http://schemas.microsoft.com/office/drawing/2014/main" id="{E927A4CF-29EB-4196-881F-1D5B43162B40}"/>
              </a:ext>
            </a:extLst>
          </xdr:cNvPr>
          <xdr:cNvGraphicFramePr>
            <a:graphicFrameLocks/>
          </xdr:cNvGraphicFramePr>
        </xdr:nvGraphicFramePr>
        <xdr:xfrm>
          <a:off x="0" y="1533525"/>
          <a:ext cx="3143249" cy="1562100"/>
        </xdr:xfrm>
        <a:graphic>
          <a:graphicData uri="http://schemas.openxmlformats.org/drawingml/2006/chart">
            <c:chart xmlns:c="http://schemas.openxmlformats.org/drawingml/2006/chart" xmlns:r="http://schemas.openxmlformats.org/officeDocument/2006/relationships" r:id="rId1"/>
          </a:graphicData>
        </a:graphic>
      </xdr:graphicFrame>
      <xdr:sp macro="" textlink="">
        <xdr:nvSpPr>
          <xdr:cNvPr id="65" name="Rectangle: Diagonal Corners Snipped 64">
            <a:extLst>
              <a:ext uri="{FF2B5EF4-FFF2-40B4-BE49-F238E27FC236}">
                <a16:creationId xmlns:a16="http://schemas.microsoft.com/office/drawing/2014/main" id="{8CBB77AD-8D5A-7AC3-D1D1-C58297348DF7}"/>
              </a:ext>
            </a:extLst>
          </xdr:cNvPr>
          <xdr:cNvSpPr/>
        </xdr:nvSpPr>
        <xdr:spPr>
          <a:xfrm>
            <a:off x="19050" y="176212"/>
            <a:ext cx="3571876" cy="1023938"/>
          </a:xfrm>
          <a:prstGeom prst="snip2DiagRect">
            <a:avLst/>
          </a:prstGeom>
          <a:solidFill>
            <a:srgbClr val="40385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200">
              <a:solidFill>
                <a:schemeClr val="bg1"/>
              </a:solidFill>
            </a:endParaRPr>
          </a:p>
        </xdr:txBody>
      </xdr:sp>
    </xdr:grpSp>
    <xdr:clientData/>
  </xdr:twoCellAnchor>
  <xdr:twoCellAnchor>
    <xdr:from>
      <xdr:col>0</xdr:col>
      <xdr:colOff>0</xdr:colOff>
      <xdr:row>17</xdr:row>
      <xdr:rowOff>57150</xdr:rowOff>
    </xdr:from>
    <xdr:to>
      <xdr:col>5</xdr:col>
      <xdr:colOff>428625</xdr:colOff>
      <xdr:row>28</xdr:row>
      <xdr:rowOff>147635</xdr:rowOff>
    </xdr:to>
    <xdr:graphicFrame macro="">
      <xdr:nvGraphicFramePr>
        <xdr:cNvPr id="30" name="Chart 29">
          <a:extLst>
            <a:ext uri="{FF2B5EF4-FFF2-40B4-BE49-F238E27FC236}">
              <a16:creationId xmlns:a16="http://schemas.microsoft.com/office/drawing/2014/main" id="{145C99A2-5CCF-4377-BBF1-8FF0D889DD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390525</xdr:colOff>
      <xdr:row>8</xdr:row>
      <xdr:rowOff>38100</xdr:rowOff>
    </xdr:from>
    <xdr:to>
      <xdr:col>13</xdr:col>
      <xdr:colOff>361950</xdr:colOff>
      <xdr:row>18</xdr:row>
      <xdr:rowOff>152400</xdr:rowOff>
    </xdr:to>
    <xdr:graphicFrame macro="">
      <xdr:nvGraphicFramePr>
        <xdr:cNvPr id="33" name="Chart 32">
          <a:extLst>
            <a:ext uri="{FF2B5EF4-FFF2-40B4-BE49-F238E27FC236}">
              <a16:creationId xmlns:a16="http://schemas.microsoft.com/office/drawing/2014/main" id="{55ADB2BF-2532-4BDC-BF71-3216B268DF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333376</xdr:colOff>
      <xdr:row>18</xdr:row>
      <xdr:rowOff>142875</xdr:rowOff>
    </xdr:from>
    <xdr:to>
      <xdr:col>11</xdr:col>
      <xdr:colOff>295276</xdr:colOff>
      <xdr:row>29</xdr:row>
      <xdr:rowOff>47625</xdr:rowOff>
    </xdr:to>
    <xdr:graphicFrame macro="">
      <xdr:nvGraphicFramePr>
        <xdr:cNvPr id="34" name="Chart 33">
          <a:extLst>
            <a:ext uri="{FF2B5EF4-FFF2-40B4-BE49-F238E27FC236}">
              <a16:creationId xmlns:a16="http://schemas.microsoft.com/office/drawing/2014/main" id="{0B235620-B08C-47A5-BE6E-055883B963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18</xdr:col>
      <xdr:colOff>19050</xdr:colOff>
      <xdr:row>9</xdr:row>
      <xdr:rowOff>64206</xdr:rowOff>
    </xdr:from>
    <xdr:to>
      <xdr:col>21</xdr:col>
      <xdr:colOff>492125</xdr:colOff>
      <xdr:row>17</xdr:row>
      <xdr:rowOff>38100</xdr:rowOff>
    </xdr:to>
    <xdr:graphicFrame macro="">
      <xdr:nvGraphicFramePr>
        <xdr:cNvPr id="35" name="Chart 34">
          <a:extLst>
            <a:ext uri="{FF2B5EF4-FFF2-40B4-BE49-F238E27FC236}">
              <a16:creationId xmlns:a16="http://schemas.microsoft.com/office/drawing/2014/main" id="{C72CDF4C-AE42-4A67-84E8-2ACCED80A5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0</xdr:colOff>
      <xdr:row>8</xdr:row>
      <xdr:rowOff>180975</xdr:rowOff>
    </xdr:from>
    <xdr:to>
      <xdr:col>19</xdr:col>
      <xdr:colOff>228600</xdr:colOff>
      <xdr:row>16</xdr:row>
      <xdr:rowOff>123825</xdr:rowOff>
    </xdr:to>
    <xdr:graphicFrame macro="">
      <xdr:nvGraphicFramePr>
        <xdr:cNvPr id="36" name="Chart 35">
          <a:extLst>
            <a:ext uri="{FF2B5EF4-FFF2-40B4-BE49-F238E27FC236}">
              <a16:creationId xmlns:a16="http://schemas.microsoft.com/office/drawing/2014/main" id="{3B965CAA-68E0-4388-A77E-6A247AA49D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10</xdr:col>
      <xdr:colOff>266699</xdr:colOff>
      <xdr:row>19</xdr:row>
      <xdr:rowOff>76199</xdr:rowOff>
    </xdr:from>
    <xdr:to>
      <xdr:col>17</xdr:col>
      <xdr:colOff>190500</xdr:colOff>
      <xdr:row>28</xdr:row>
      <xdr:rowOff>28574</xdr:rowOff>
    </xdr:to>
    <xdr:graphicFrame macro="">
      <xdr:nvGraphicFramePr>
        <xdr:cNvPr id="38" name="Chart 37">
          <a:extLst>
            <a:ext uri="{FF2B5EF4-FFF2-40B4-BE49-F238E27FC236}">
              <a16:creationId xmlns:a16="http://schemas.microsoft.com/office/drawing/2014/main" id="{30684780-EB2B-413C-8733-5538AB3580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14</xdr:col>
      <xdr:colOff>285750</xdr:colOff>
      <xdr:row>17</xdr:row>
      <xdr:rowOff>47624</xdr:rowOff>
    </xdr:from>
    <xdr:to>
      <xdr:col>22</xdr:col>
      <xdr:colOff>0</xdr:colOff>
      <xdr:row>28</xdr:row>
      <xdr:rowOff>171449</xdr:rowOff>
    </xdr:to>
    <xdr:graphicFrame macro="">
      <xdr:nvGraphicFramePr>
        <xdr:cNvPr id="39" name="Chart 38">
          <a:extLst>
            <a:ext uri="{FF2B5EF4-FFF2-40B4-BE49-F238E27FC236}">
              <a16:creationId xmlns:a16="http://schemas.microsoft.com/office/drawing/2014/main" id="{B92F1871-C8AA-49EE-894F-63F4099CFC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6</xdr:col>
      <xdr:colOff>342900</xdr:colOff>
      <xdr:row>1</xdr:row>
      <xdr:rowOff>66675</xdr:rowOff>
    </xdr:from>
    <xdr:to>
      <xdr:col>8</xdr:col>
      <xdr:colOff>371475</xdr:colOff>
      <xdr:row>2</xdr:row>
      <xdr:rowOff>152400</xdr:rowOff>
    </xdr:to>
    <xdr:sp macro="" textlink="">
      <xdr:nvSpPr>
        <xdr:cNvPr id="40" name="TextBox 39">
          <a:extLst>
            <a:ext uri="{FF2B5EF4-FFF2-40B4-BE49-F238E27FC236}">
              <a16:creationId xmlns:a16="http://schemas.microsoft.com/office/drawing/2014/main" id="{27AEB279-5BA4-0DCB-D2E2-1764F9446126}"/>
            </a:ext>
          </a:extLst>
        </xdr:cNvPr>
        <xdr:cNvSpPr txBox="1"/>
      </xdr:nvSpPr>
      <xdr:spPr>
        <a:xfrm>
          <a:off x="3829050" y="257175"/>
          <a:ext cx="1190625"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400" b="1">
              <a:solidFill>
                <a:schemeClr val="bg1"/>
              </a:solidFill>
            </a:rPr>
            <a:t>Total</a:t>
          </a:r>
          <a:r>
            <a:rPr lang="en-GB" sz="1200" b="1">
              <a:solidFill>
                <a:schemeClr val="bg1"/>
              </a:solidFill>
            </a:rPr>
            <a:t> </a:t>
          </a:r>
          <a:r>
            <a:rPr lang="en-GB" sz="1400" b="1">
              <a:solidFill>
                <a:schemeClr val="bg1"/>
              </a:solidFill>
            </a:rPr>
            <a:t>Student</a:t>
          </a:r>
          <a:endParaRPr lang="en-NG" sz="1200" b="1">
            <a:solidFill>
              <a:schemeClr val="bg1"/>
            </a:solidFill>
          </a:endParaRPr>
        </a:p>
      </xdr:txBody>
    </xdr:sp>
    <xdr:clientData/>
  </xdr:twoCellAnchor>
  <xdr:twoCellAnchor>
    <xdr:from>
      <xdr:col>8</xdr:col>
      <xdr:colOff>533400</xdr:colOff>
      <xdr:row>1</xdr:row>
      <xdr:rowOff>47625</xdr:rowOff>
    </xdr:from>
    <xdr:to>
      <xdr:col>10</xdr:col>
      <xdr:colOff>504825</xdr:colOff>
      <xdr:row>2</xdr:row>
      <xdr:rowOff>133350</xdr:rowOff>
    </xdr:to>
    <xdr:sp macro="" textlink="">
      <xdr:nvSpPr>
        <xdr:cNvPr id="41" name="TextBox 40">
          <a:extLst>
            <a:ext uri="{FF2B5EF4-FFF2-40B4-BE49-F238E27FC236}">
              <a16:creationId xmlns:a16="http://schemas.microsoft.com/office/drawing/2014/main" id="{33476DF4-0B27-67A9-4EEF-DA8C3D258B46}"/>
            </a:ext>
          </a:extLst>
        </xdr:cNvPr>
        <xdr:cNvSpPr txBox="1"/>
      </xdr:nvSpPr>
      <xdr:spPr>
        <a:xfrm>
          <a:off x="5181600" y="238125"/>
          <a:ext cx="1133475"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400" b="1" i="0" u="none" strike="noStrike">
              <a:solidFill>
                <a:schemeClr val="bg1"/>
              </a:solidFill>
              <a:effectLst/>
              <a:latin typeface="+mn-lt"/>
              <a:ea typeface="+mn-ea"/>
              <a:cs typeface="+mn-cs"/>
            </a:rPr>
            <a:t>Average</a:t>
          </a:r>
          <a:r>
            <a:rPr lang="en-GB" sz="1200" b="1" i="0" u="none" strike="noStrike">
              <a:solidFill>
                <a:schemeClr val="bg1"/>
              </a:solidFill>
              <a:effectLst/>
              <a:latin typeface="+mn-lt"/>
              <a:ea typeface="+mn-ea"/>
              <a:cs typeface="+mn-cs"/>
            </a:rPr>
            <a:t> Age</a:t>
          </a:r>
          <a:r>
            <a:rPr lang="en-GB" sz="1200">
              <a:solidFill>
                <a:schemeClr val="bg1"/>
              </a:solidFill>
            </a:rPr>
            <a:t> </a:t>
          </a:r>
          <a:endParaRPr lang="en-NG" sz="1200">
            <a:solidFill>
              <a:schemeClr val="bg1"/>
            </a:solidFill>
          </a:endParaRPr>
        </a:p>
      </xdr:txBody>
    </xdr:sp>
    <xdr:clientData/>
  </xdr:twoCellAnchor>
  <xdr:twoCellAnchor>
    <xdr:from>
      <xdr:col>11</xdr:col>
      <xdr:colOff>381000</xdr:colOff>
      <xdr:row>1</xdr:row>
      <xdr:rowOff>9525</xdr:rowOff>
    </xdr:from>
    <xdr:to>
      <xdr:col>13</xdr:col>
      <xdr:colOff>238125</xdr:colOff>
      <xdr:row>4</xdr:row>
      <xdr:rowOff>19050</xdr:rowOff>
    </xdr:to>
    <xdr:sp macro="" textlink="">
      <xdr:nvSpPr>
        <xdr:cNvPr id="42" name="TextBox 41">
          <a:extLst>
            <a:ext uri="{FF2B5EF4-FFF2-40B4-BE49-F238E27FC236}">
              <a16:creationId xmlns:a16="http://schemas.microsoft.com/office/drawing/2014/main" id="{0955ADDC-A677-B2A5-3936-7181EFA7856E}"/>
            </a:ext>
          </a:extLst>
        </xdr:cNvPr>
        <xdr:cNvSpPr txBox="1"/>
      </xdr:nvSpPr>
      <xdr:spPr>
        <a:xfrm>
          <a:off x="6772275" y="200025"/>
          <a:ext cx="1019175" cy="5810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400" b="1" i="0" u="none" strike="noStrike">
              <a:solidFill>
                <a:schemeClr val="bg1"/>
              </a:solidFill>
              <a:effectLst/>
              <a:latin typeface="+mn-lt"/>
              <a:ea typeface="+mn-ea"/>
              <a:cs typeface="+mn-cs"/>
            </a:rPr>
            <a:t>Average</a:t>
          </a:r>
          <a:r>
            <a:rPr lang="en-GB" sz="1200" b="1" i="0" u="none" strike="noStrike">
              <a:solidFill>
                <a:schemeClr val="bg1"/>
              </a:solidFill>
              <a:effectLst/>
              <a:latin typeface="+mn-lt"/>
              <a:ea typeface="+mn-ea"/>
              <a:cs typeface="+mn-cs"/>
            </a:rPr>
            <a:t> CGPA</a:t>
          </a:r>
          <a:r>
            <a:rPr lang="en-GB" sz="1200">
              <a:solidFill>
                <a:schemeClr val="bg1"/>
              </a:solidFill>
            </a:rPr>
            <a:t> </a:t>
          </a:r>
          <a:endParaRPr lang="en-NG" sz="1200">
            <a:solidFill>
              <a:schemeClr val="bg1"/>
            </a:solidFill>
          </a:endParaRPr>
        </a:p>
      </xdr:txBody>
    </xdr:sp>
    <xdr:clientData/>
  </xdr:twoCellAnchor>
  <xdr:twoCellAnchor>
    <xdr:from>
      <xdr:col>13</xdr:col>
      <xdr:colOff>447676</xdr:colOff>
      <xdr:row>0</xdr:row>
      <xdr:rowOff>171450</xdr:rowOff>
    </xdr:from>
    <xdr:to>
      <xdr:col>15</xdr:col>
      <xdr:colOff>409576</xdr:colOff>
      <xdr:row>4</xdr:row>
      <xdr:rowOff>0</xdr:rowOff>
    </xdr:to>
    <xdr:sp macro="" textlink="">
      <xdr:nvSpPr>
        <xdr:cNvPr id="43" name="TextBox 42">
          <a:extLst>
            <a:ext uri="{FF2B5EF4-FFF2-40B4-BE49-F238E27FC236}">
              <a16:creationId xmlns:a16="http://schemas.microsoft.com/office/drawing/2014/main" id="{80C35E37-F32C-A588-6C2A-7E2A231B6229}"/>
            </a:ext>
          </a:extLst>
        </xdr:cNvPr>
        <xdr:cNvSpPr txBox="1"/>
      </xdr:nvSpPr>
      <xdr:spPr>
        <a:xfrm>
          <a:off x="8001001" y="171450"/>
          <a:ext cx="1123950" cy="590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400" b="1" i="0" u="none" strike="noStrike">
              <a:solidFill>
                <a:schemeClr val="bg1"/>
              </a:solidFill>
              <a:effectLst/>
              <a:latin typeface="+mn-lt"/>
              <a:ea typeface="+mn-ea"/>
              <a:cs typeface="+mn-cs"/>
            </a:rPr>
            <a:t>Total</a:t>
          </a:r>
          <a:r>
            <a:rPr lang="en-GB" sz="1200" b="1" i="0" u="none" strike="noStrike">
              <a:solidFill>
                <a:schemeClr val="bg1"/>
              </a:solidFill>
              <a:effectLst/>
              <a:latin typeface="+mn-lt"/>
              <a:ea typeface="+mn-ea"/>
              <a:cs typeface="+mn-cs"/>
            </a:rPr>
            <a:t> </a:t>
          </a:r>
          <a:r>
            <a:rPr lang="en-GB" sz="1400" b="1" i="0" u="none" strike="noStrike">
              <a:solidFill>
                <a:schemeClr val="bg1"/>
              </a:solidFill>
              <a:effectLst/>
              <a:latin typeface="+mn-lt"/>
              <a:ea typeface="+mn-ea"/>
              <a:cs typeface="+mn-cs"/>
            </a:rPr>
            <a:t>Depression</a:t>
          </a:r>
          <a:r>
            <a:rPr lang="en-GB" sz="1200">
              <a:solidFill>
                <a:schemeClr val="bg1"/>
              </a:solidFill>
            </a:rPr>
            <a:t> </a:t>
          </a:r>
          <a:endParaRPr lang="en-NG" sz="1200">
            <a:solidFill>
              <a:schemeClr val="bg1"/>
            </a:solidFill>
          </a:endParaRPr>
        </a:p>
      </xdr:txBody>
    </xdr:sp>
    <xdr:clientData/>
  </xdr:twoCellAnchor>
  <xdr:twoCellAnchor>
    <xdr:from>
      <xdr:col>17</xdr:col>
      <xdr:colOff>152400</xdr:colOff>
      <xdr:row>1</xdr:row>
      <xdr:rowOff>0</xdr:rowOff>
    </xdr:from>
    <xdr:to>
      <xdr:col>19</xdr:col>
      <xdr:colOff>9525</xdr:colOff>
      <xdr:row>4</xdr:row>
      <xdr:rowOff>19050</xdr:rowOff>
    </xdr:to>
    <xdr:sp macro="" textlink="">
      <xdr:nvSpPr>
        <xdr:cNvPr id="44" name="TextBox 43">
          <a:extLst>
            <a:ext uri="{FF2B5EF4-FFF2-40B4-BE49-F238E27FC236}">
              <a16:creationId xmlns:a16="http://schemas.microsoft.com/office/drawing/2014/main" id="{A014A228-1C87-DD75-0B30-03FD1D2B4476}"/>
            </a:ext>
          </a:extLst>
        </xdr:cNvPr>
        <xdr:cNvSpPr txBox="1"/>
      </xdr:nvSpPr>
      <xdr:spPr>
        <a:xfrm>
          <a:off x="9448800" y="190500"/>
          <a:ext cx="1019175" cy="590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400" b="1" i="0" u="none" strike="noStrike">
              <a:solidFill>
                <a:schemeClr val="bg1"/>
              </a:solidFill>
              <a:effectLst/>
              <a:latin typeface="+mn-lt"/>
              <a:ea typeface="+mn-ea"/>
              <a:cs typeface="+mn-cs"/>
            </a:rPr>
            <a:t>Total Panic Attack</a:t>
          </a:r>
          <a:r>
            <a:rPr lang="en-GB" sz="1400">
              <a:solidFill>
                <a:schemeClr val="bg1"/>
              </a:solidFill>
            </a:rPr>
            <a:t> </a:t>
          </a:r>
          <a:endParaRPr lang="en-NG" sz="1400">
            <a:solidFill>
              <a:schemeClr val="bg1"/>
            </a:solidFill>
          </a:endParaRPr>
        </a:p>
      </xdr:txBody>
    </xdr:sp>
    <xdr:clientData/>
  </xdr:twoCellAnchor>
  <xdr:twoCellAnchor>
    <xdr:from>
      <xdr:col>19</xdr:col>
      <xdr:colOff>295275</xdr:colOff>
      <xdr:row>0</xdr:row>
      <xdr:rowOff>133350</xdr:rowOff>
    </xdr:from>
    <xdr:to>
      <xdr:col>21</xdr:col>
      <xdr:colOff>495300</xdr:colOff>
      <xdr:row>3</xdr:row>
      <xdr:rowOff>114300</xdr:rowOff>
    </xdr:to>
    <xdr:sp macro="" textlink="">
      <xdr:nvSpPr>
        <xdr:cNvPr id="45" name="TextBox 44">
          <a:extLst>
            <a:ext uri="{FF2B5EF4-FFF2-40B4-BE49-F238E27FC236}">
              <a16:creationId xmlns:a16="http://schemas.microsoft.com/office/drawing/2014/main" id="{1FE9C19D-6AAF-DC80-8C22-5C9CDB0EDB54}"/>
            </a:ext>
          </a:extLst>
        </xdr:cNvPr>
        <xdr:cNvSpPr txBox="1"/>
      </xdr:nvSpPr>
      <xdr:spPr>
        <a:xfrm>
          <a:off x="10753725" y="133350"/>
          <a:ext cx="1362075" cy="552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400" b="1" i="0" u="none" strike="noStrike">
              <a:solidFill>
                <a:schemeClr val="bg1"/>
              </a:solidFill>
              <a:effectLst/>
              <a:latin typeface="+mn-lt"/>
              <a:ea typeface="+mn-ea"/>
              <a:cs typeface="+mn-cs"/>
            </a:rPr>
            <a:t>Total Specailist Treatment</a:t>
          </a:r>
          <a:r>
            <a:rPr lang="en-GB" sz="1400">
              <a:solidFill>
                <a:schemeClr val="bg1"/>
              </a:solidFill>
            </a:rPr>
            <a:t> </a:t>
          </a:r>
          <a:endParaRPr lang="en-NG" sz="1400">
            <a:solidFill>
              <a:schemeClr val="bg1"/>
            </a:solidFill>
          </a:endParaRPr>
        </a:p>
      </xdr:txBody>
    </xdr:sp>
    <xdr:clientData/>
  </xdr:twoCellAnchor>
  <xdr:twoCellAnchor>
    <xdr:from>
      <xdr:col>6</xdr:col>
      <xdr:colOff>552450</xdr:colOff>
      <xdr:row>3</xdr:row>
      <xdr:rowOff>9525</xdr:rowOff>
    </xdr:from>
    <xdr:to>
      <xdr:col>8</xdr:col>
      <xdr:colOff>409575</xdr:colOff>
      <xdr:row>4</xdr:row>
      <xdr:rowOff>95250</xdr:rowOff>
    </xdr:to>
    <xdr:sp macro="" textlink="KPI!A6">
      <xdr:nvSpPr>
        <xdr:cNvPr id="46" name="TextBox 45">
          <a:extLst>
            <a:ext uri="{FF2B5EF4-FFF2-40B4-BE49-F238E27FC236}">
              <a16:creationId xmlns:a16="http://schemas.microsoft.com/office/drawing/2014/main" id="{3C8DDDE8-00D2-9038-72C7-BACCB2F1D101}"/>
            </a:ext>
          </a:extLst>
        </xdr:cNvPr>
        <xdr:cNvSpPr txBox="1"/>
      </xdr:nvSpPr>
      <xdr:spPr>
        <a:xfrm>
          <a:off x="4038600" y="581025"/>
          <a:ext cx="1019175"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2614A63-79BA-44B7-839B-55760E0D931C}" type="TxLink">
            <a:rPr lang="en-US" sz="1200" b="0" i="0" u="none" strike="noStrike">
              <a:solidFill>
                <a:schemeClr val="bg1"/>
              </a:solidFill>
              <a:latin typeface="Calibri"/>
              <a:cs typeface="Calibri"/>
            </a:rPr>
            <a:t>101</a:t>
          </a:fld>
          <a:endParaRPr lang="en-NG" sz="1200">
            <a:solidFill>
              <a:schemeClr val="bg1"/>
            </a:solidFill>
          </a:endParaRPr>
        </a:p>
      </xdr:txBody>
    </xdr:sp>
    <xdr:clientData/>
  </xdr:twoCellAnchor>
  <xdr:twoCellAnchor>
    <xdr:from>
      <xdr:col>9</xdr:col>
      <xdr:colOff>228600</xdr:colOff>
      <xdr:row>3</xdr:row>
      <xdr:rowOff>28575</xdr:rowOff>
    </xdr:from>
    <xdr:to>
      <xdr:col>11</xdr:col>
      <xdr:colOff>85725</xdr:colOff>
      <xdr:row>4</xdr:row>
      <xdr:rowOff>114300</xdr:rowOff>
    </xdr:to>
    <xdr:sp macro="" textlink="KPI!B6">
      <xdr:nvSpPr>
        <xdr:cNvPr id="47" name="TextBox 46">
          <a:extLst>
            <a:ext uri="{FF2B5EF4-FFF2-40B4-BE49-F238E27FC236}">
              <a16:creationId xmlns:a16="http://schemas.microsoft.com/office/drawing/2014/main" id="{23149562-533A-5417-FBE8-99D411D81916}"/>
            </a:ext>
          </a:extLst>
        </xdr:cNvPr>
        <xdr:cNvSpPr txBox="1"/>
      </xdr:nvSpPr>
      <xdr:spPr>
        <a:xfrm>
          <a:off x="5457825" y="600075"/>
          <a:ext cx="1019175"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F932BF23-D235-45A2-90F4-8BDAC9F25821}" type="TxLink">
            <a:rPr lang="en-US" sz="1200" b="0" i="0" u="none" strike="noStrike">
              <a:solidFill>
                <a:schemeClr val="bg1"/>
              </a:solidFill>
              <a:latin typeface="Calibri"/>
              <a:cs typeface="Calibri"/>
            </a:rPr>
            <a:t>20.53</a:t>
          </a:fld>
          <a:endParaRPr lang="en-NG" sz="1200">
            <a:solidFill>
              <a:schemeClr val="bg1"/>
            </a:solidFill>
          </a:endParaRPr>
        </a:p>
      </xdr:txBody>
    </xdr:sp>
    <xdr:clientData/>
  </xdr:twoCellAnchor>
  <xdr:twoCellAnchor>
    <xdr:from>
      <xdr:col>12</xdr:col>
      <xdr:colOff>19050</xdr:colOff>
      <xdr:row>3</xdr:row>
      <xdr:rowOff>85725</xdr:rowOff>
    </xdr:from>
    <xdr:to>
      <xdr:col>13</xdr:col>
      <xdr:colOff>457200</xdr:colOff>
      <xdr:row>4</xdr:row>
      <xdr:rowOff>171450</xdr:rowOff>
    </xdr:to>
    <xdr:sp macro="" textlink="KPI!C6">
      <xdr:nvSpPr>
        <xdr:cNvPr id="48" name="TextBox 47">
          <a:extLst>
            <a:ext uri="{FF2B5EF4-FFF2-40B4-BE49-F238E27FC236}">
              <a16:creationId xmlns:a16="http://schemas.microsoft.com/office/drawing/2014/main" id="{7C4EB22A-DFE3-B6F3-1198-3AC38DD2985E}"/>
            </a:ext>
          </a:extLst>
        </xdr:cNvPr>
        <xdr:cNvSpPr txBox="1"/>
      </xdr:nvSpPr>
      <xdr:spPr>
        <a:xfrm>
          <a:off x="6991350" y="657225"/>
          <a:ext cx="1019175"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8813045-0934-4E2A-BE7F-2E7C44D2FC13}" type="TxLink">
            <a:rPr lang="en-US" sz="1200" b="0" i="0" u="none" strike="noStrike">
              <a:solidFill>
                <a:schemeClr val="bg1"/>
              </a:solidFill>
              <a:latin typeface="Calibri"/>
              <a:cs typeface="Calibri"/>
            </a:rPr>
            <a:t>3.63</a:t>
          </a:fld>
          <a:endParaRPr lang="en-NG" sz="1200">
            <a:solidFill>
              <a:schemeClr val="bg1"/>
            </a:solidFill>
          </a:endParaRPr>
        </a:p>
      </xdr:txBody>
    </xdr:sp>
    <xdr:clientData/>
  </xdr:twoCellAnchor>
  <xdr:twoCellAnchor>
    <xdr:from>
      <xdr:col>14</xdr:col>
      <xdr:colOff>247650</xdr:colOff>
      <xdr:row>3</xdr:row>
      <xdr:rowOff>114300</xdr:rowOff>
    </xdr:from>
    <xdr:to>
      <xdr:col>17</xdr:col>
      <xdr:colOff>104775</xdr:colOff>
      <xdr:row>5</xdr:row>
      <xdr:rowOff>9525</xdr:rowOff>
    </xdr:to>
    <xdr:sp macro="" textlink="KPI!D6">
      <xdr:nvSpPr>
        <xdr:cNvPr id="49" name="TextBox 48">
          <a:extLst>
            <a:ext uri="{FF2B5EF4-FFF2-40B4-BE49-F238E27FC236}">
              <a16:creationId xmlns:a16="http://schemas.microsoft.com/office/drawing/2014/main" id="{7C0C8776-4C41-F60B-6957-B1E0617F1468}"/>
            </a:ext>
          </a:extLst>
        </xdr:cNvPr>
        <xdr:cNvSpPr txBox="1"/>
      </xdr:nvSpPr>
      <xdr:spPr>
        <a:xfrm>
          <a:off x="8382000" y="685800"/>
          <a:ext cx="1019175"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1036417-E87B-4D95-AB31-2774B0377680}" type="TxLink">
            <a:rPr lang="en-US" sz="1200" b="0" i="0" u="none" strike="noStrike">
              <a:solidFill>
                <a:schemeClr val="bg1"/>
              </a:solidFill>
              <a:latin typeface="Calibri"/>
              <a:cs typeface="Calibri"/>
            </a:rPr>
            <a:t>35</a:t>
          </a:fld>
          <a:endParaRPr lang="en-NG" sz="1200">
            <a:solidFill>
              <a:schemeClr val="bg1"/>
            </a:solidFill>
          </a:endParaRPr>
        </a:p>
      </xdr:txBody>
    </xdr:sp>
    <xdr:clientData/>
  </xdr:twoCellAnchor>
  <xdr:twoCellAnchor>
    <xdr:from>
      <xdr:col>17</xdr:col>
      <xdr:colOff>523875</xdr:colOff>
      <xdr:row>3</xdr:row>
      <xdr:rowOff>76200</xdr:rowOff>
    </xdr:from>
    <xdr:to>
      <xdr:col>19</xdr:col>
      <xdr:colOff>381000</xdr:colOff>
      <xdr:row>4</xdr:row>
      <xdr:rowOff>161925</xdr:rowOff>
    </xdr:to>
    <xdr:sp macro="" textlink="KPI!E6">
      <xdr:nvSpPr>
        <xdr:cNvPr id="50" name="TextBox 49">
          <a:extLst>
            <a:ext uri="{FF2B5EF4-FFF2-40B4-BE49-F238E27FC236}">
              <a16:creationId xmlns:a16="http://schemas.microsoft.com/office/drawing/2014/main" id="{C6C1166C-CAF0-8DE6-702F-A5EAD7D7CEF1}"/>
            </a:ext>
          </a:extLst>
        </xdr:cNvPr>
        <xdr:cNvSpPr txBox="1"/>
      </xdr:nvSpPr>
      <xdr:spPr>
        <a:xfrm>
          <a:off x="9820275" y="647700"/>
          <a:ext cx="1019175"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0F801FC-02B7-44C3-A677-EE5C4054E887}" type="TxLink">
            <a:rPr lang="en-US" sz="1200" b="0" i="0" u="none" strike="noStrike">
              <a:solidFill>
                <a:schemeClr val="bg1"/>
              </a:solidFill>
              <a:latin typeface="Calibri"/>
              <a:cs typeface="Calibri"/>
            </a:rPr>
            <a:t>33</a:t>
          </a:fld>
          <a:endParaRPr lang="en-NG" sz="1200">
            <a:solidFill>
              <a:schemeClr val="bg1"/>
            </a:solidFill>
          </a:endParaRPr>
        </a:p>
      </xdr:txBody>
    </xdr:sp>
    <xdr:clientData/>
  </xdr:twoCellAnchor>
  <xdr:twoCellAnchor>
    <xdr:from>
      <xdr:col>20</xdr:col>
      <xdr:colOff>285751</xdr:colOff>
      <xdr:row>3</xdr:row>
      <xdr:rowOff>95250</xdr:rowOff>
    </xdr:from>
    <xdr:to>
      <xdr:col>21</xdr:col>
      <xdr:colOff>85726</xdr:colOff>
      <xdr:row>4</xdr:row>
      <xdr:rowOff>180975</xdr:rowOff>
    </xdr:to>
    <xdr:sp macro="" textlink="KPI!F6">
      <xdr:nvSpPr>
        <xdr:cNvPr id="51" name="TextBox 50">
          <a:extLst>
            <a:ext uri="{FF2B5EF4-FFF2-40B4-BE49-F238E27FC236}">
              <a16:creationId xmlns:a16="http://schemas.microsoft.com/office/drawing/2014/main" id="{939AC437-69CF-8C78-4119-6317BF53C4CF}"/>
            </a:ext>
          </a:extLst>
        </xdr:cNvPr>
        <xdr:cNvSpPr txBox="1"/>
      </xdr:nvSpPr>
      <xdr:spPr>
        <a:xfrm>
          <a:off x="11325226" y="666750"/>
          <a:ext cx="381000"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645B815-CF5E-4AC1-B1F5-B124A86F30A4}" type="TxLink">
            <a:rPr lang="en-US" sz="1200" b="0" i="0" u="none" strike="noStrike">
              <a:solidFill>
                <a:schemeClr val="bg1"/>
              </a:solidFill>
              <a:latin typeface="Calibri"/>
              <a:cs typeface="Calibri"/>
            </a:rPr>
            <a:t>6</a:t>
          </a:fld>
          <a:endParaRPr lang="en-NG" sz="1200">
            <a:solidFill>
              <a:schemeClr val="bg1"/>
            </a:solidFill>
          </a:endParaRPr>
        </a:p>
      </xdr:txBody>
    </xdr:sp>
    <xdr:clientData/>
  </xdr:twoCellAnchor>
  <xdr:twoCellAnchor>
    <xdr:from>
      <xdr:col>0</xdr:col>
      <xdr:colOff>219075</xdr:colOff>
      <xdr:row>7</xdr:row>
      <xdr:rowOff>114300</xdr:rowOff>
    </xdr:from>
    <xdr:to>
      <xdr:col>5</xdr:col>
      <xdr:colOff>28575</xdr:colOff>
      <xdr:row>9</xdr:row>
      <xdr:rowOff>9525</xdr:rowOff>
    </xdr:to>
    <xdr:sp macro="" textlink="">
      <xdr:nvSpPr>
        <xdr:cNvPr id="52" name="TextBox 51">
          <a:extLst>
            <a:ext uri="{FF2B5EF4-FFF2-40B4-BE49-F238E27FC236}">
              <a16:creationId xmlns:a16="http://schemas.microsoft.com/office/drawing/2014/main" id="{FDECFC88-EB83-ECBB-832D-A2EACEE68351}"/>
            </a:ext>
          </a:extLst>
        </xdr:cNvPr>
        <xdr:cNvSpPr txBox="1"/>
      </xdr:nvSpPr>
      <xdr:spPr>
        <a:xfrm>
          <a:off x="219075" y="1447800"/>
          <a:ext cx="2714625"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b="1">
              <a:solidFill>
                <a:schemeClr val="bg1"/>
              </a:solidFill>
            </a:rPr>
            <a:t>Specail Treatment</a:t>
          </a:r>
          <a:r>
            <a:rPr lang="en-GB" sz="1200" b="1" baseline="0">
              <a:solidFill>
                <a:schemeClr val="bg1"/>
              </a:solidFill>
            </a:rPr>
            <a:t> By</a:t>
          </a:r>
          <a:r>
            <a:rPr lang="en-GB" sz="1200" b="1">
              <a:solidFill>
                <a:schemeClr val="bg1"/>
              </a:solidFill>
            </a:rPr>
            <a:t> Performance</a:t>
          </a:r>
          <a:endParaRPr lang="en-NG" sz="1200" b="1">
            <a:solidFill>
              <a:schemeClr val="bg1"/>
            </a:solidFill>
          </a:endParaRPr>
        </a:p>
      </xdr:txBody>
    </xdr:sp>
    <xdr:clientData/>
  </xdr:twoCellAnchor>
  <xdr:twoCellAnchor>
    <xdr:from>
      <xdr:col>0</xdr:col>
      <xdr:colOff>0</xdr:colOff>
      <xdr:row>14</xdr:row>
      <xdr:rowOff>28575</xdr:rowOff>
    </xdr:from>
    <xdr:to>
      <xdr:col>0</xdr:col>
      <xdr:colOff>0</xdr:colOff>
      <xdr:row>15</xdr:row>
      <xdr:rowOff>114300</xdr:rowOff>
    </xdr:to>
    <xdr:sp macro="" textlink="">
      <xdr:nvSpPr>
        <xdr:cNvPr id="53" name="TextBox 52">
          <a:extLst>
            <a:ext uri="{FF2B5EF4-FFF2-40B4-BE49-F238E27FC236}">
              <a16:creationId xmlns:a16="http://schemas.microsoft.com/office/drawing/2014/main" id="{8BBA7FBD-D68A-1962-61E2-7FE2F19A9FEC}"/>
            </a:ext>
          </a:extLst>
        </xdr:cNvPr>
        <xdr:cNvSpPr txBox="1"/>
      </xdr:nvSpPr>
      <xdr:spPr>
        <a:xfrm>
          <a:off x="0" y="2695575"/>
          <a:ext cx="0"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bg1"/>
              </a:solidFill>
            </a:rPr>
            <a:t>Total Student</a:t>
          </a:r>
          <a:endParaRPr lang="en-NG" sz="1100">
            <a:solidFill>
              <a:schemeClr val="bg1"/>
            </a:solidFill>
          </a:endParaRPr>
        </a:p>
      </xdr:txBody>
    </xdr:sp>
    <xdr:clientData/>
  </xdr:twoCellAnchor>
  <xdr:twoCellAnchor>
    <xdr:from>
      <xdr:col>7</xdr:col>
      <xdr:colOff>76200</xdr:colOff>
      <xdr:row>7</xdr:row>
      <xdr:rowOff>104775</xdr:rowOff>
    </xdr:from>
    <xdr:to>
      <xdr:col>12</xdr:col>
      <xdr:colOff>209550</xdr:colOff>
      <xdr:row>10</xdr:row>
      <xdr:rowOff>47625</xdr:rowOff>
    </xdr:to>
    <xdr:sp macro="" textlink="">
      <xdr:nvSpPr>
        <xdr:cNvPr id="54" name="TextBox 53">
          <a:extLst>
            <a:ext uri="{FF2B5EF4-FFF2-40B4-BE49-F238E27FC236}">
              <a16:creationId xmlns:a16="http://schemas.microsoft.com/office/drawing/2014/main" id="{E1B30DA0-6476-34A3-5F6A-487618E67D33}"/>
            </a:ext>
          </a:extLst>
        </xdr:cNvPr>
        <xdr:cNvSpPr txBox="1"/>
      </xdr:nvSpPr>
      <xdr:spPr>
        <a:xfrm>
          <a:off x="4143375" y="1438275"/>
          <a:ext cx="3038475" cy="514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b="1" baseline="0">
              <a:solidFill>
                <a:schemeClr val="bg1"/>
              </a:solidFill>
            </a:rPr>
            <a:t>Student Special Treatment And Performance</a:t>
          </a:r>
        </a:p>
        <a:p>
          <a:r>
            <a:rPr lang="en-GB" sz="1200" b="1" baseline="0">
              <a:solidFill>
                <a:schemeClr val="bg1"/>
              </a:solidFill>
            </a:rPr>
            <a:t>                    (Top 5 Department)</a:t>
          </a:r>
          <a:endParaRPr lang="en-NG" sz="1200" b="1">
            <a:solidFill>
              <a:schemeClr val="bg1"/>
            </a:solidFill>
          </a:endParaRPr>
        </a:p>
      </xdr:txBody>
    </xdr:sp>
    <xdr:clientData/>
  </xdr:twoCellAnchor>
  <xdr:twoCellAnchor>
    <xdr:from>
      <xdr:col>14</xdr:col>
      <xdr:colOff>161925</xdr:colOff>
      <xdr:row>7</xdr:row>
      <xdr:rowOff>47625</xdr:rowOff>
    </xdr:from>
    <xdr:to>
      <xdr:col>18</xdr:col>
      <xdr:colOff>104775</xdr:colOff>
      <xdr:row>8</xdr:row>
      <xdr:rowOff>133350</xdr:rowOff>
    </xdr:to>
    <xdr:sp macro="" textlink="">
      <xdr:nvSpPr>
        <xdr:cNvPr id="55" name="TextBox 54">
          <a:extLst>
            <a:ext uri="{FF2B5EF4-FFF2-40B4-BE49-F238E27FC236}">
              <a16:creationId xmlns:a16="http://schemas.microsoft.com/office/drawing/2014/main" id="{E4013200-2CF0-5A2D-3386-69879CFAB8BE}"/>
            </a:ext>
          </a:extLst>
        </xdr:cNvPr>
        <xdr:cNvSpPr txBox="1"/>
      </xdr:nvSpPr>
      <xdr:spPr>
        <a:xfrm>
          <a:off x="8296275" y="1381125"/>
          <a:ext cx="1685925"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b="1">
              <a:solidFill>
                <a:schemeClr val="bg1"/>
              </a:solidFill>
            </a:rPr>
            <a:t>Gender</a:t>
          </a:r>
          <a:r>
            <a:rPr lang="en-GB" sz="1200" b="1" baseline="0">
              <a:solidFill>
                <a:schemeClr val="bg1"/>
              </a:solidFill>
            </a:rPr>
            <a:t> By Depression</a:t>
          </a:r>
          <a:endParaRPr lang="en-NG" sz="1200" b="1">
            <a:solidFill>
              <a:schemeClr val="bg1"/>
            </a:solidFill>
          </a:endParaRPr>
        </a:p>
      </xdr:txBody>
    </xdr:sp>
    <xdr:clientData/>
  </xdr:twoCellAnchor>
  <xdr:twoCellAnchor>
    <xdr:from>
      <xdr:col>1</xdr:col>
      <xdr:colOff>0</xdr:colOff>
      <xdr:row>17</xdr:row>
      <xdr:rowOff>161925</xdr:rowOff>
    </xdr:from>
    <xdr:to>
      <xdr:col>4</xdr:col>
      <xdr:colOff>390525</xdr:colOff>
      <xdr:row>19</xdr:row>
      <xdr:rowOff>57150</xdr:rowOff>
    </xdr:to>
    <xdr:sp macro="" textlink="">
      <xdr:nvSpPr>
        <xdr:cNvPr id="56" name="TextBox 55">
          <a:extLst>
            <a:ext uri="{FF2B5EF4-FFF2-40B4-BE49-F238E27FC236}">
              <a16:creationId xmlns:a16="http://schemas.microsoft.com/office/drawing/2014/main" id="{47AAFC19-DF00-B794-C855-1D52337DEA61}"/>
            </a:ext>
          </a:extLst>
        </xdr:cNvPr>
        <xdr:cNvSpPr txBox="1"/>
      </xdr:nvSpPr>
      <xdr:spPr>
        <a:xfrm>
          <a:off x="581025" y="3400425"/>
          <a:ext cx="2133600"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400" b="1">
              <a:solidFill>
                <a:schemeClr val="bg1"/>
              </a:solidFill>
            </a:rPr>
            <a:t>Student</a:t>
          </a:r>
          <a:r>
            <a:rPr lang="en-GB" sz="1200" b="1">
              <a:solidFill>
                <a:schemeClr val="bg1"/>
              </a:solidFill>
            </a:rPr>
            <a:t> ID</a:t>
          </a:r>
          <a:r>
            <a:rPr lang="en-GB" sz="1200" b="1" baseline="0">
              <a:solidFill>
                <a:schemeClr val="bg1"/>
              </a:solidFill>
            </a:rPr>
            <a:t> By PK And CGPA</a:t>
          </a:r>
          <a:endParaRPr lang="en-NG" sz="1200" b="1">
            <a:solidFill>
              <a:schemeClr val="bg1"/>
            </a:solidFill>
          </a:endParaRPr>
        </a:p>
      </xdr:txBody>
    </xdr:sp>
    <xdr:clientData/>
  </xdr:twoCellAnchor>
  <xdr:twoCellAnchor>
    <xdr:from>
      <xdr:col>6</xdr:col>
      <xdr:colOff>266700</xdr:colOff>
      <xdr:row>17</xdr:row>
      <xdr:rowOff>142875</xdr:rowOff>
    </xdr:from>
    <xdr:to>
      <xdr:col>11</xdr:col>
      <xdr:colOff>104775</xdr:colOff>
      <xdr:row>19</xdr:row>
      <xdr:rowOff>38100</xdr:rowOff>
    </xdr:to>
    <xdr:sp macro="" textlink="">
      <xdr:nvSpPr>
        <xdr:cNvPr id="57" name="TextBox 56">
          <a:extLst>
            <a:ext uri="{FF2B5EF4-FFF2-40B4-BE49-F238E27FC236}">
              <a16:creationId xmlns:a16="http://schemas.microsoft.com/office/drawing/2014/main" id="{3DD8AD86-CFEB-D7E7-CC45-ECF9A5B1561B}"/>
            </a:ext>
          </a:extLst>
        </xdr:cNvPr>
        <xdr:cNvSpPr txBox="1"/>
      </xdr:nvSpPr>
      <xdr:spPr>
        <a:xfrm>
          <a:off x="3752850" y="3381375"/>
          <a:ext cx="2743200"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b="1">
              <a:solidFill>
                <a:schemeClr val="bg1"/>
              </a:solidFill>
            </a:rPr>
            <a:t>Student</a:t>
          </a:r>
          <a:r>
            <a:rPr lang="en-GB" sz="1200" b="1" baseline="0">
              <a:solidFill>
                <a:schemeClr val="bg1"/>
              </a:solidFill>
            </a:rPr>
            <a:t> ID By Depression And CGPA</a:t>
          </a:r>
          <a:endParaRPr lang="en-NG" sz="1200" b="1">
            <a:solidFill>
              <a:schemeClr val="bg1"/>
            </a:solidFill>
          </a:endParaRPr>
        </a:p>
      </xdr:txBody>
    </xdr:sp>
    <xdr:clientData/>
  </xdr:twoCellAnchor>
  <xdr:twoCellAnchor>
    <xdr:from>
      <xdr:col>11</xdr:col>
      <xdr:colOff>523875</xdr:colOff>
      <xdr:row>18</xdr:row>
      <xdr:rowOff>0</xdr:rowOff>
    </xdr:from>
    <xdr:to>
      <xdr:col>15</xdr:col>
      <xdr:colOff>333375</xdr:colOff>
      <xdr:row>19</xdr:row>
      <xdr:rowOff>85725</xdr:rowOff>
    </xdr:to>
    <xdr:sp macro="" textlink="">
      <xdr:nvSpPr>
        <xdr:cNvPr id="58" name="TextBox 57">
          <a:extLst>
            <a:ext uri="{FF2B5EF4-FFF2-40B4-BE49-F238E27FC236}">
              <a16:creationId xmlns:a16="http://schemas.microsoft.com/office/drawing/2014/main" id="{1CEA4E7B-C3F5-0154-ED35-84F7B9F92DD2}"/>
            </a:ext>
          </a:extLst>
        </xdr:cNvPr>
        <xdr:cNvSpPr txBox="1"/>
      </xdr:nvSpPr>
      <xdr:spPr>
        <a:xfrm>
          <a:off x="6915150" y="3429000"/>
          <a:ext cx="2133600"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b="1">
              <a:solidFill>
                <a:schemeClr val="bg1"/>
              </a:solidFill>
            </a:rPr>
            <a:t>Marital</a:t>
          </a:r>
          <a:r>
            <a:rPr lang="en-GB" sz="1200" b="1" baseline="0">
              <a:solidFill>
                <a:schemeClr val="bg1"/>
              </a:solidFill>
            </a:rPr>
            <a:t> Status By Performance</a:t>
          </a:r>
          <a:endParaRPr lang="en-NG" sz="1200" b="1">
            <a:solidFill>
              <a:schemeClr val="bg1"/>
            </a:solidFill>
          </a:endParaRPr>
        </a:p>
      </xdr:txBody>
    </xdr:sp>
    <xdr:clientData/>
  </xdr:twoCellAnchor>
  <xdr:twoCellAnchor>
    <xdr:from>
      <xdr:col>18</xdr:col>
      <xdr:colOff>57150</xdr:colOff>
      <xdr:row>17</xdr:row>
      <xdr:rowOff>123825</xdr:rowOff>
    </xdr:from>
    <xdr:to>
      <xdr:col>21</xdr:col>
      <xdr:colOff>142875</xdr:colOff>
      <xdr:row>19</xdr:row>
      <xdr:rowOff>19050</xdr:rowOff>
    </xdr:to>
    <xdr:sp macro="" textlink="">
      <xdr:nvSpPr>
        <xdr:cNvPr id="59" name="TextBox 58">
          <a:extLst>
            <a:ext uri="{FF2B5EF4-FFF2-40B4-BE49-F238E27FC236}">
              <a16:creationId xmlns:a16="http://schemas.microsoft.com/office/drawing/2014/main" id="{DD7482DE-FA32-12AB-4940-E4716B5FBF75}"/>
            </a:ext>
          </a:extLst>
        </xdr:cNvPr>
        <xdr:cNvSpPr txBox="1"/>
      </xdr:nvSpPr>
      <xdr:spPr>
        <a:xfrm>
          <a:off x="9934575" y="3362325"/>
          <a:ext cx="1828800"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b="1">
              <a:solidFill>
                <a:schemeClr val="bg1"/>
              </a:solidFill>
            </a:rPr>
            <a:t>Anxiety by performance</a:t>
          </a:r>
          <a:endParaRPr lang="en-NG" sz="1200" b="1">
            <a:solidFill>
              <a:schemeClr val="bg1"/>
            </a:solidFill>
          </a:endParaRPr>
        </a:p>
      </xdr:txBody>
    </xdr:sp>
    <xdr:clientData/>
  </xdr:twoCellAnchor>
  <xdr:twoCellAnchor>
    <xdr:from>
      <xdr:col>18</xdr:col>
      <xdr:colOff>85725</xdr:colOff>
      <xdr:row>7</xdr:row>
      <xdr:rowOff>28575</xdr:rowOff>
    </xdr:from>
    <xdr:to>
      <xdr:col>21</xdr:col>
      <xdr:colOff>19050</xdr:colOff>
      <xdr:row>8</xdr:row>
      <xdr:rowOff>114300</xdr:rowOff>
    </xdr:to>
    <xdr:sp macro="" textlink="">
      <xdr:nvSpPr>
        <xdr:cNvPr id="60" name="TextBox 59">
          <a:extLst>
            <a:ext uri="{FF2B5EF4-FFF2-40B4-BE49-F238E27FC236}">
              <a16:creationId xmlns:a16="http://schemas.microsoft.com/office/drawing/2014/main" id="{B0D3C6EF-A923-C995-1AC9-CB04B5719AE4}"/>
            </a:ext>
          </a:extLst>
        </xdr:cNvPr>
        <xdr:cNvSpPr txBox="1"/>
      </xdr:nvSpPr>
      <xdr:spPr>
        <a:xfrm>
          <a:off x="9963150" y="1362075"/>
          <a:ext cx="1676400"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b="1">
              <a:solidFill>
                <a:schemeClr val="bg1"/>
              </a:solidFill>
            </a:rPr>
            <a:t>Gender</a:t>
          </a:r>
          <a:r>
            <a:rPr lang="en-GB" sz="1200" b="1" baseline="0">
              <a:solidFill>
                <a:schemeClr val="bg1"/>
              </a:solidFill>
            </a:rPr>
            <a:t> By Panic Attack</a:t>
          </a:r>
          <a:endParaRPr lang="en-NG" sz="1200" b="1">
            <a:solidFill>
              <a:schemeClr val="bg1"/>
            </a:solidFill>
          </a:endParaRPr>
        </a:p>
      </xdr:txBody>
    </xdr:sp>
    <xdr:clientData/>
  </xdr:twoCellAnchor>
  <xdr:twoCellAnchor editAs="oneCell">
    <xdr:from>
      <xdr:col>0</xdr:col>
      <xdr:colOff>66675</xdr:colOff>
      <xdr:row>29</xdr:row>
      <xdr:rowOff>4762</xdr:rowOff>
    </xdr:from>
    <xdr:to>
      <xdr:col>8</xdr:col>
      <xdr:colOff>333375</xdr:colOff>
      <xdr:row>33</xdr:row>
      <xdr:rowOff>157162</xdr:rowOff>
    </xdr:to>
    <mc:AlternateContent xmlns:mc="http://schemas.openxmlformats.org/markup-compatibility/2006">
      <mc:Choice xmlns:a14="http://schemas.microsoft.com/office/drawing/2010/main" Requires="a14">
        <xdr:graphicFrame macro="">
          <xdr:nvGraphicFramePr>
            <xdr:cNvPr id="61" name="CGPA STATUS">
              <a:extLst>
                <a:ext uri="{FF2B5EF4-FFF2-40B4-BE49-F238E27FC236}">
                  <a16:creationId xmlns:a16="http://schemas.microsoft.com/office/drawing/2014/main" id="{A68C5DDB-F299-40F3-94CA-B71ABF4B155A}"/>
                </a:ext>
              </a:extLst>
            </xdr:cNvPr>
            <xdr:cNvGraphicFramePr/>
          </xdr:nvGraphicFramePr>
          <xdr:xfrm>
            <a:off x="0" y="0"/>
            <a:ext cx="0" cy="0"/>
          </xdr:xfrm>
          <a:graphic>
            <a:graphicData uri="http://schemas.microsoft.com/office/drawing/2010/slicer">
              <sle:slicer xmlns:sle="http://schemas.microsoft.com/office/drawing/2010/slicer" name="CGPA STATUS"/>
            </a:graphicData>
          </a:graphic>
        </xdr:graphicFrame>
      </mc:Choice>
      <mc:Fallback>
        <xdr:sp macro="" textlink="">
          <xdr:nvSpPr>
            <xdr:cNvPr id="0" name=""/>
            <xdr:cNvSpPr>
              <a:spLocks noTextEdit="1"/>
            </xdr:cNvSpPr>
          </xdr:nvSpPr>
          <xdr:spPr>
            <a:xfrm>
              <a:off x="66675" y="5338762"/>
              <a:ext cx="4914900" cy="914400"/>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9524</xdr:colOff>
      <xdr:row>29</xdr:row>
      <xdr:rowOff>0</xdr:rowOff>
    </xdr:from>
    <xdr:to>
      <xdr:col>17</xdr:col>
      <xdr:colOff>95248</xdr:colOff>
      <xdr:row>33</xdr:row>
      <xdr:rowOff>161925</xdr:rowOff>
    </xdr:to>
    <mc:AlternateContent xmlns:mc="http://schemas.openxmlformats.org/markup-compatibility/2006">
      <mc:Choice xmlns:a14="http://schemas.microsoft.com/office/drawing/2010/main" Requires="a14">
        <xdr:graphicFrame macro="">
          <xdr:nvGraphicFramePr>
            <xdr:cNvPr id="62" name="Gender 1">
              <a:extLst>
                <a:ext uri="{FF2B5EF4-FFF2-40B4-BE49-F238E27FC236}">
                  <a16:creationId xmlns:a16="http://schemas.microsoft.com/office/drawing/2014/main" id="{52841560-E070-4698-9C42-68D609279749}"/>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dr:sp macro="" textlink="">
          <xdr:nvSpPr>
            <xdr:cNvPr id="0" name=""/>
            <xdr:cNvSpPr>
              <a:spLocks noTextEdit="1"/>
            </xdr:cNvSpPr>
          </xdr:nvSpPr>
          <xdr:spPr>
            <a:xfrm>
              <a:off x="7562849" y="5334000"/>
              <a:ext cx="1828799" cy="923925"/>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390525</xdr:colOff>
      <xdr:row>29</xdr:row>
      <xdr:rowOff>0</xdr:rowOff>
    </xdr:from>
    <xdr:to>
      <xdr:col>12</xdr:col>
      <xdr:colOff>466725</xdr:colOff>
      <xdr:row>33</xdr:row>
      <xdr:rowOff>161924</xdr:rowOff>
    </xdr:to>
    <mc:AlternateContent xmlns:mc="http://schemas.openxmlformats.org/markup-compatibility/2006">
      <mc:Choice xmlns:a14="http://schemas.microsoft.com/office/drawing/2010/main" Requires="a14">
        <xdr:graphicFrame macro="">
          <xdr:nvGraphicFramePr>
            <xdr:cNvPr id="63" name="specialist for a treatment 1">
              <a:extLst>
                <a:ext uri="{FF2B5EF4-FFF2-40B4-BE49-F238E27FC236}">
                  <a16:creationId xmlns:a16="http://schemas.microsoft.com/office/drawing/2014/main" id="{F8E206EA-4C31-48F7-9190-434D2DC2D847}"/>
                </a:ext>
              </a:extLst>
            </xdr:cNvPr>
            <xdr:cNvGraphicFramePr/>
          </xdr:nvGraphicFramePr>
          <xdr:xfrm>
            <a:off x="0" y="0"/>
            <a:ext cx="0" cy="0"/>
          </xdr:xfrm>
          <a:graphic>
            <a:graphicData uri="http://schemas.microsoft.com/office/drawing/2010/slicer">
              <sle:slicer xmlns:sle="http://schemas.microsoft.com/office/drawing/2010/slicer" name="specialist for a treatment 1"/>
            </a:graphicData>
          </a:graphic>
        </xdr:graphicFrame>
      </mc:Choice>
      <mc:Fallback>
        <xdr:sp macro="" textlink="">
          <xdr:nvSpPr>
            <xdr:cNvPr id="0" name=""/>
            <xdr:cNvSpPr>
              <a:spLocks noTextEdit="1"/>
            </xdr:cNvSpPr>
          </xdr:nvSpPr>
          <xdr:spPr>
            <a:xfrm>
              <a:off x="5038725" y="5334000"/>
              <a:ext cx="2400300" cy="923924"/>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161925</xdr:colOff>
      <xdr:row>29</xdr:row>
      <xdr:rowOff>0</xdr:rowOff>
    </xdr:from>
    <xdr:to>
      <xdr:col>21</xdr:col>
      <xdr:colOff>514350</xdr:colOff>
      <xdr:row>33</xdr:row>
      <xdr:rowOff>161925</xdr:rowOff>
    </xdr:to>
    <mc:AlternateContent xmlns:mc="http://schemas.openxmlformats.org/markup-compatibility/2006">
      <mc:Choice xmlns:a14="http://schemas.microsoft.com/office/drawing/2010/main" Requires="a14">
        <xdr:graphicFrame macro="">
          <xdr:nvGraphicFramePr>
            <xdr:cNvPr id="64" name="Your current year of Study 1">
              <a:extLst>
                <a:ext uri="{FF2B5EF4-FFF2-40B4-BE49-F238E27FC236}">
                  <a16:creationId xmlns:a16="http://schemas.microsoft.com/office/drawing/2014/main" id="{3D9B0B38-9393-4793-B17A-8367BE8C5B71}"/>
                </a:ext>
              </a:extLst>
            </xdr:cNvPr>
            <xdr:cNvGraphicFramePr/>
          </xdr:nvGraphicFramePr>
          <xdr:xfrm>
            <a:off x="0" y="0"/>
            <a:ext cx="0" cy="0"/>
          </xdr:xfrm>
          <a:graphic>
            <a:graphicData uri="http://schemas.microsoft.com/office/drawing/2010/slicer">
              <sle:slicer xmlns:sle="http://schemas.microsoft.com/office/drawing/2010/slicer" name="Your current year of Study 1"/>
            </a:graphicData>
          </a:graphic>
        </xdr:graphicFrame>
      </mc:Choice>
      <mc:Fallback>
        <xdr:sp macro="" textlink="">
          <xdr:nvSpPr>
            <xdr:cNvPr id="0" name=""/>
            <xdr:cNvSpPr>
              <a:spLocks noTextEdit="1"/>
            </xdr:cNvSpPr>
          </xdr:nvSpPr>
          <xdr:spPr>
            <a:xfrm>
              <a:off x="9458325" y="5334000"/>
              <a:ext cx="2676525" cy="923925"/>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0</xdr:col>
      <xdr:colOff>495300</xdr:colOff>
      <xdr:row>0</xdr:row>
      <xdr:rowOff>95249</xdr:rowOff>
    </xdr:from>
    <xdr:ext cx="3514725" cy="1123951"/>
    <xdr:sp macro="" textlink="">
      <xdr:nvSpPr>
        <xdr:cNvPr id="67" name="Rectangle 66">
          <a:extLst>
            <a:ext uri="{FF2B5EF4-FFF2-40B4-BE49-F238E27FC236}">
              <a16:creationId xmlns:a16="http://schemas.microsoft.com/office/drawing/2014/main" id="{F1951888-7C00-B524-5EDF-643154C759C6}"/>
            </a:ext>
          </a:extLst>
        </xdr:cNvPr>
        <xdr:cNvSpPr/>
      </xdr:nvSpPr>
      <xdr:spPr>
        <a:xfrm>
          <a:off x="495300" y="95249"/>
          <a:ext cx="3514725" cy="1123951"/>
        </a:xfrm>
        <a:prstGeom prst="rect">
          <a:avLst/>
        </a:prstGeom>
        <a:noFill/>
      </xdr:spPr>
      <xdr:txBody>
        <a:bodyPr wrap="square" lIns="91440" tIns="45720" rIns="91440" bIns="45720">
          <a:noAutofit/>
        </a:bodyPr>
        <a:lstStyle/>
        <a:p>
          <a:pPr algn="ctr"/>
          <a:r>
            <a:rPr lang="en-GB" sz="2000" b="1" cap="none" spc="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rPr>
            <a:t>IG</a:t>
          </a:r>
          <a:r>
            <a:rPr lang="en-GB" sz="2000" b="1" cap="none" spc="0" baseline="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rPr>
            <a:t> Student PERFORMANCE ANALYSIS</a:t>
          </a:r>
          <a:endParaRPr lang="en-NG" sz="2000" b="1" cap="none" spc="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endParaRPr>
        </a:p>
      </xdr:txBody>
    </xdr:sp>
    <xdr:clientData/>
  </xdr:oneCellAnchor>
  <xdr:twoCellAnchor editAs="oneCell">
    <xdr:from>
      <xdr:col>0</xdr:col>
      <xdr:colOff>66675</xdr:colOff>
      <xdr:row>0</xdr:row>
      <xdr:rowOff>114300</xdr:rowOff>
    </xdr:from>
    <xdr:to>
      <xdr:col>1</xdr:col>
      <xdr:colOff>323850</xdr:colOff>
      <xdr:row>5</xdr:row>
      <xdr:rowOff>76200</xdr:rowOff>
    </xdr:to>
    <xdr:pic>
      <xdr:nvPicPr>
        <xdr:cNvPr id="70" name="Graphic 69" descr="Classroom with solid fill">
          <a:extLst>
            <a:ext uri="{FF2B5EF4-FFF2-40B4-BE49-F238E27FC236}">
              <a16:creationId xmlns:a16="http://schemas.microsoft.com/office/drawing/2014/main" id="{3B7083EB-BDE6-9CA7-5891-2A9B00B23CF9}"/>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66675" y="114300"/>
          <a:ext cx="838200" cy="914400"/>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LLLERMAN" refreshedDate="45443.200309722219" backgroundQuery="1" createdVersion="8" refreshedVersion="8" minRefreshableVersion="3" recordCount="0" supportSubquery="1" supportAdvancedDrill="1" xr:uid="{ACB8EF8B-0B2D-416B-8559-2FCCAE30B241}">
  <cacheSource type="external" connectionId="2"/>
  <cacheFields count="6">
    <cacheField name="[Table1_1].[Course?].[Course?]" caption="Course?" numFmtId="0" hierarchy="4" level="1">
      <sharedItems count="5">
        <s v="Bcs"/>
        <s v="Biomedical Science"/>
        <s v="Bit"/>
        <s v="Engineering"/>
        <s v="Koe"/>
      </sharedItems>
    </cacheField>
    <cacheField name="[Measures].[Total Specailist Treatment]" caption="Total Specailist Treatment" numFmtId="0" hierarchy="24" level="32767"/>
    <cacheField name="[Table1_1].[CGPA - Status].[CGPA - Status]" caption="CGPA - Status" numFmtId="0" hierarchy="8" level="1">
      <sharedItems count="4">
        <s v="1st Class"/>
        <s v="2nd Class upper"/>
        <s v="3rd Passs"/>
        <s v="2nd Class"/>
      </sharedItems>
    </cacheField>
    <cacheField name="[Table1_1].[Gender].[Gender]" caption="Gender" numFmtId="0" hierarchy="2" level="1">
      <sharedItems containsSemiMixedTypes="0" containsNonDate="0" containsString="0"/>
    </cacheField>
    <cacheField name="[Table1_1].[Your current year of Study].[Your current year of Study]" caption="Your current year of Study" numFmtId="0" hierarchy="5" level="1">
      <sharedItems containsSemiMixedTypes="0" containsNonDate="0" containsString="0"/>
    </cacheField>
    <cacheField name="[Table1_1].[specialist for a treatment].[specialist for a treatment]" caption="specialist for a treatment" numFmtId="0" hierarchy="17" level="1">
      <sharedItems containsSemiMixedTypes="0" containsNonDate="0" containsString="0"/>
    </cacheField>
  </cacheFields>
  <cacheHierarchies count="44">
    <cacheHierarchy uniqueName="[Table1_1].[ID]" caption="ID" attribute="1" defaultMemberUniqueName="[Table1_1].[ID].[All]" allUniqueName="[Table1_1].[ID].[All]" dimensionUniqueName="[Table1_1]" displayFolder="" count="0" memberValueDatatype="130" unbalanced="0"/>
    <cacheHierarchy uniqueName="[Table1_1].[Timestamp.1]" caption="Timestamp.1" attribute="1" time="1" defaultMemberUniqueName="[Table1_1].[Timestamp.1].[All]" allUniqueName="[Table1_1].[Timestamp.1].[All]" dimensionUniqueName="[Table1_1]" displayFolder="" count="0" memberValueDatatype="7" unbalanced="0"/>
    <cacheHierarchy uniqueName="[Table1_1].[Gender]" caption="Gender" attribute="1" defaultMemberUniqueName="[Table1_1].[Gender].[All]" allUniqueName="[Table1_1].[Gender].[All]" dimensionUniqueName="[Table1_1]" displayFolder="" count="2" memberValueDatatype="130" unbalanced="0">
      <fieldsUsage count="2">
        <fieldUsage x="-1"/>
        <fieldUsage x="3"/>
      </fieldsUsage>
    </cacheHierarchy>
    <cacheHierarchy uniqueName="[Table1_1].[Age]" caption="Age" attribute="1" defaultMemberUniqueName="[Table1_1].[Age].[All]" allUniqueName="[Table1_1].[Age].[All]" dimensionUniqueName="[Table1_1]" displayFolder="" count="0" memberValueDatatype="20" unbalanced="0"/>
    <cacheHierarchy uniqueName="[Table1_1].[Course?]" caption="Course?" attribute="1" defaultMemberUniqueName="[Table1_1].[Course?].[All]" allUniqueName="[Table1_1].[Course?].[All]" dimensionUniqueName="[Table1_1]" displayFolder="" count="2" memberValueDatatype="130" unbalanced="0">
      <fieldsUsage count="2">
        <fieldUsage x="-1"/>
        <fieldUsage x="0"/>
      </fieldsUsage>
    </cacheHierarchy>
    <cacheHierarchy uniqueName="[Table1_1].[Your current year of Study]" caption="Your current year of Study" attribute="1" defaultMemberUniqueName="[Table1_1].[Your current year of Study].[All]" allUniqueName="[Table1_1].[Your current year of Study].[All]" dimensionUniqueName="[Table1_1]" displayFolder="" count="2" memberValueDatatype="130" unbalanced="0">
      <fieldsUsage count="2">
        <fieldUsage x="-1"/>
        <fieldUsage x="4"/>
      </fieldsUsage>
    </cacheHierarchy>
    <cacheHierarchy uniqueName="[Table1_1].[current year of Study - Status]" caption="current year of Study - Status" attribute="1" defaultMemberUniqueName="[Table1_1].[current year of Study - Status].[All]" allUniqueName="[Table1_1].[current year of Study - Status].[All]" dimensionUniqueName="[Table1_1]" displayFolder="" count="0" memberValueDatatype="130" unbalanced="0"/>
    <cacheHierarchy uniqueName="[Table1_1].[CGPA]" caption="CGPA" attribute="1" defaultMemberUniqueName="[Table1_1].[CGPA].[All]" allUniqueName="[Table1_1].[CGPA].[All]" dimensionUniqueName="[Table1_1]" displayFolder="" count="0" memberValueDatatype="5" unbalanced="0"/>
    <cacheHierarchy uniqueName="[Table1_1].[CGPA - Status]" caption="CGPA - Status" attribute="1" defaultMemberUniqueName="[Table1_1].[CGPA - Status].[All]" allUniqueName="[Table1_1].[CGPA - Status].[All]" dimensionUniqueName="[Table1_1]" displayFolder="" count="2" memberValueDatatype="130" unbalanced="0">
      <fieldsUsage count="2">
        <fieldUsage x="-1"/>
        <fieldUsage x="2"/>
      </fieldsUsage>
    </cacheHierarchy>
    <cacheHierarchy uniqueName="[Table1_1].[Marital status]" caption="Marital status" attribute="1" defaultMemberUniqueName="[Table1_1].[Marital status].[All]" allUniqueName="[Table1_1].[Marital status].[All]" dimensionUniqueName="[Table1_1]" displayFolder="" count="0" memberValueDatatype="130" unbalanced="0"/>
    <cacheHierarchy uniqueName="[Table1_1].[Marital status - Values]" caption="Marital status - Values" attribute="1" defaultMemberUniqueName="[Table1_1].[Marital status - Values].[All]" allUniqueName="[Table1_1].[Marital status - Values].[All]" dimensionUniqueName="[Table1_1]" displayFolder="" count="0" memberValueDatatype="20" unbalanced="0"/>
    <cacheHierarchy uniqueName="[Table1_1].[Depression]" caption="Depression" attribute="1" defaultMemberUniqueName="[Table1_1].[Depression].[All]" allUniqueName="[Table1_1].[Depression].[All]" dimensionUniqueName="[Table1_1]" displayFolder="" count="0" memberValueDatatype="130" unbalanced="0"/>
    <cacheHierarchy uniqueName="[Table1_1].[Depressions Status]" caption="Depressions Status" attribute="1" defaultMemberUniqueName="[Table1_1].[Depressions Status].[All]" allUniqueName="[Table1_1].[Depressions Status].[All]" dimensionUniqueName="[Table1_1]" displayFolder="" count="0" memberValueDatatype="20" unbalanced="0"/>
    <cacheHierarchy uniqueName="[Table1_1].[Anxiety]" caption="Anxiety" attribute="1" defaultMemberUniqueName="[Table1_1].[Anxiety].[All]" allUniqueName="[Table1_1].[Anxiety].[All]" dimensionUniqueName="[Table1_1]" displayFolder="" count="0" memberValueDatatype="130" unbalanced="0"/>
    <cacheHierarchy uniqueName="[Table1_1].[Anxiety Status]" caption="Anxiety Status" attribute="1" defaultMemberUniqueName="[Table1_1].[Anxiety Status].[All]" allUniqueName="[Table1_1].[Anxiety Status].[All]" dimensionUniqueName="[Table1_1]" displayFolder="" count="0" memberValueDatatype="20" unbalanced="0"/>
    <cacheHierarchy uniqueName="[Table1_1].[Panic attack]" caption="Panic attack" attribute="1" defaultMemberUniqueName="[Table1_1].[Panic attack].[All]" allUniqueName="[Table1_1].[Panic attack].[All]" dimensionUniqueName="[Table1_1]" displayFolder="" count="0" memberValueDatatype="130" unbalanced="0"/>
    <cacheHierarchy uniqueName="[Table1_1].[Panic attack Status]" caption="Panic attack Status" attribute="1" defaultMemberUniqueName="[Table1_1].[Panic attack Status].[All]" allUniqueName="[Table1_1].[Panic attack Status].[All]" dimensionUniqueName="[Table1_1]" displayFolder="" count="0" memberValueDatatype="20" unbalanced="0"/>
    <cacheHierarchy uniqueName="[Table1_1].[specialist for a treatment]" caption="specialist for a treatment" attribute="1" defaultMemberUniqueName="[Table1_1].[specialist for a treatment].[All]" allUniqueName="[Table1_1].[specialist for a treatment].[All]" dimensionUniqueName="[Table1_1]" displayFolder="" count="2" memberValueDatatype="130" unbalanced="0">
      <fieldsUsage count="2">
        <fieldUsage x="-1"/>
        <fieldUsage x="5"/>
      </fieldsUsage>
    </cacheHierarchy>
    <cacheHierarchy uniqueName="[Table1_1].[specialist for a treatment Ststus]" caption="specialist for a treatment Ststus" attribute="1" defaultMemberUniqueName="[Table1_1].[specialist for a treatment Ststus].[All]" allUniqueName="[Table1_1].[specialist for a treatment Ststus].[All]" dimensionUniqueName="[Table1_1]" displayFolder="" count="0" memberValueDatatype="20" unbalanced="0"/>
    <cacheHierarchy uniqueName="[Measures].[Total Student]" caption="Total Student" measure="1" displayFolder="" measureGroup="Table1_1" count="0"/>
    <cacheHierarchy uniqueName="[Measures].[Average Age]" caption="Average Age" measure="1" displayFolder="" measureGroup="Table1_1" count="0"/>
    <cacheHierarchy uniqueName="[Measures].[Average CGPA]" caption="Average CGPA" measure="1" displayFolder="" measureGroup="Table1_1" count="0"/>
    <cacheHierarchy uniqueName="[Measures].[Total Panic Attack]" caption="Total Panic Attack" measure="1" displayFolder="" measureGroup="Table1_1" count="0"/>
    <cacheHierarchy uniqueName="[Measures].[Total Depression]" caption="Total Depression" measure="1" displayFolder="" measureGroup="Table1_1" count="0"/>
    <cacheHierarchy uniqueName="[Measures].[Total Specailist Treatment]" caption="Total Specailist Treatment" measure="1" displayFolder="" measureGroup="Table1_1" count="0" oneField="1">
      <fieldsUsage count="1">
        <fieldUsage x="1"/>
      </fieldsUsage>
    </cacheHierarchy>
    <cacheHierarchy uniqueName="[Measures].[__XL_Count Table1_1]" caption="__XL_Count Table1_1" measure="1" displayFolder="" measureGroup="Table1_1" count="0" hidden="1"/>
    <cacheHierarchy uniqueName="[Measures].[__No measures defined]" caption="__No measures defined" measure="1" displayFolder="" count="0" hidden="1"/>
    <cacheHierarchy uniqueName="[Measures].[Sum of CGPA]" caption="Sum of CGPA" measure="1" displayFolder="" measureGroup="Table1_1" count="0" hidden="1">
      <extLst>
        <ext xmlns:x15="http://schemas.microsoft.com/office/spreadsheetml/2010/11/main" uri="{B97F6D7D-B522-45F9-BDA1-12C45D357490}">
          <x15:cacheHierarchy aggregatedColumn="7"/>
        </ext>
      </extLst>
    </cacheHierarchy>
    <cacheHierarchy uniqueName="[Measures].[Sum of Depressions Status]" caption="Sum of Depressions Status" measure="1" displayFolder="" measureGroup="Table1_1" count="0" hidden="1">
      <extLst>
        <ext xmlns:x15="http://schemas.microsoft.com/office/spreadsheetml/2010/11/main" uri="{B97F6D7D-B522-45F9-BDA1-12C45D357490}">
          <x15:cacheHierarchy aggregatedColumn="12"/>
        </ext>
      </extLst>
    </cacheHierarchy>
    <cacheHierarchy uniqueName="[Measures].[Sum of Panic attack Status]" caption="Sum of Panic attack Status" measure="1" displayFolder="" measureGroup="Table1_1" count="0" hidden="1">
      <extLst>
        <ext xmlns:x15="http://schemas.microsoft.com/office/spreadsheetml/2010/11/main" uri="{B97F6D7D-B522-45F9-BDA1-12C45D357490}">
          <x15:cacheHierarchy aggregatedColumn="16"/>
        </ext>
      </extLst>
    </cacheHierarchy>
    <cacheHierarchy uniqueName="[Measures].[Count of CGPA]" caption="Count of CGPA" measure="1" displayFolder="" measureGroup="Table1_1" count="0" hidden="1">
      <extLst>
        <ext xmlns:x15="http://schemas.microsoft.com/office/spreadsheetml/2010/11/main" uri="{B97F6D7D-B522-45F9-BDA1-12C45D357490}">
          <x15:cacheHierarchy aggregatedColumn="7"/>
        </ext>
      </extLst>
    </cacheHierarchy>
    <cacheHierarchy uniqueName="[Measures].[Distinct Count of CGPA]" caption="Distinct Count of CGPA" measure="1" displayFolder="" measureGroup="Table1_1" count="0" hidden="1">
      <extLst>
        <ext xmlns:x15="http://schemas.microsoft.com/office/spreadsheetml/2010/11/main" uri="{B97F6D7D-B522-45F9-BDA1-12C45D357490}">
          <x15:cacheHierarchy aggregatedColumn="7"/>
        </ext>
      </extLst>
    </cacheHierarchy>
    <cacheHierarchy uniqueName="[Measures].[Sum of Anxiety Status]" caption="Sum of Anxiety Status" measure="1" displayFolder="" measureGroup="Table1_1" count="0" hidden="1">
      <extLst>
        <ext xmlns:x15="http://schemas.microsoft.com/office/spreadsheetml/2010/11/main" uri="{B97F6D7D-B522-45F9-BDA1-12C45D357490}">
          <x15:cacheHierarchy aggregatedColumn="14"/>
        </ext>
      </extLst>
    </cacheHierarchy>
    <cacheHierarchy uniqueName="[Measures].[Sum of specialist for a treatment Ststus]" caption="Sum of specialist for a treatment Ststus" measure="1" displayFolder="" measureGroup="Table1_1" count="0" hidden="1">
      <extLst>
        <ext xmlns:x15="http://schemas.microsoft.com/office/spreadsheetml/2010/11/main" uri="{B97F6D7D-B522-45F9-BDA1-12C45D357490}">
          <x15:cacheHierarchy aggregatedColumn="18"/>
        </ext>
      </extLst>
    </cacheHierarchy>
    <cacheHierarchy uniqueName="[Measures].[Count of Depression]" caption="Count of Depression" measure="1" displayFolder="" measureGroup="Table1_1" count="0" hidden="1">
      <extLst>
        <ext xmlns:x15="http://schemas.microsoft.com/office/spreadsheetml/2010/11/main" uri="{B97F6D7D-B522-45F9-BDA1-12C45D357490}">
          <x15:cacheHierarchy aggregatedColumn="11"/>
        </ext>
      </extLst>
    </cacheHierarchy>
    <cacheHierarchy uniqueName="[Measures].[Count of Panic attack Status]" caption="Count of Panic attack Status" measure="1" displayFolder="" measureGroup="Table1_1" count="0" hidden="1">
      <extLst>
        <ext xmlns:x15="http://schemas.microsoft.com/office/spreadsheetml/2010/11/main" uri="{B97F6D7D-B522-45F9-BDA1-12C45D357490}">
          <x15:cacheHierarchy aggregatedColumn="16"/>
        </ext>
      </extLst>
    </cacheHierarchy>
    <cacheHierarchy uniqueName="[Measures].[Count of Anxiety]" caption="Count of Anxiety" measure="1" displayFolder="" measureGroup="Table1_1" count="0" hidden="1">
      <extLst>
        <ext xmlns:x15="http://schemas.microsoft.com/office/spreadsheetml/2010/11/main" uri="{B97F6D7D-B522-45F9-BDA1-12C45D357490}">
          <x15:cacheHierarchy aggregatedColumn="13"/>
        </ext>
      </extLst>
    </cacheHierarchy>
    <cacheHierarchy uniqueName="[Measures].[Count of ID]" caption="Count of ID" measure="1" displayFolder="" measureGroup="Table1_1" count="0" hidden="1">
      <extLst>
        <ext xmlns:x15="http://schemas.microsoft.com/office/spreadsheetml/2010/11/main" uri="{B97F6D7D-B522-45F9-BDA1-12C45D357490}">
          <x15:cacheHierarchy aggregatedColumn="0"/>
        </ext>
      </extLst>
    </cacheHierarchy>
    <cacheHierarchy uniqueName="[Measures].[Count of Depressions Status]" caption="Count of Depressions Status" measure="1" displayFolder="" measureGroup="Table1_1" count="0" hidden="1">
      <extLst>
        <ext xmlns:x15="http://schemas.microsoft.com/office/spreadsheetml/2010/11/main" uri="{B97F6D7D-B522-45F9-BDA1-12C45D357490}">
          <x15:cacheHierarchy aggregatedColumn="12"/>
        </ext>
      </extLst>
    </cacheHierarchy>
    <cacheHierarchy uniqueName="[Measures].[Count of specialist for a treatment Ststus]" caption="Count of specialist for a treatment Ststus" measure="1" displayFolder="" measureGroup="Table1_1" count="0" hidden="1">
      <extLst>
        <ext xmlns:x15="http://schemas.microsoft.com/office/spreadsheetml/2010/11/main" uri="{B97F6D7D-B522-45F9-BDA1-12C45D357490}">
          <x15:cacheHierarchy aggregatedColumn="18"/>
        </ext>
      </extLst>
    </cacheHierarchy>
    <cacheHierarchy uniqueName="[Measures].[Sum of Marital status - Values]" caption="Sum of Marital status - Values" measure="1" displayFolder="" measureGroup="Table1_1" count="0" hidden="1">
      <extLst>
        <ext xmlns:x15="http://schemas.microsoft.com/office/spreadsheetml/2010/11/main" uri="{B97F6D7D-B522-45F9-BDA1-12C45D357490}">
          <x15:cacheHierarchy aggregatedColumn="10"/>
        </ext>
      </extLst>
    </cacheHierarchy>
    <cacheHierarchy uniqueName="[Measures].[Sum of Age]" caption="Sum of Age" measure="1" displayFolder="" measureGroup="Table1_1" count="0" hidden="1">
      <extLst>
        <ext xmlns:x15="http://schemas.microsoft.com/office/spreadsheetml/2010/11/main" uri="{B97F6D7D-B522-45F9-BDA1-12C45D357490}">
          <x15:cacheHierarchy aggregatedColumn="3"/>
        </ext>
      </extLst>
    </cacheHierarchy>
    <cacheHierarchy uniqueName="[Measures].[Count of Your current year of Study]" caption="Count of Your current year of Study" measure="1" displayFolder="" measureGroup="Table1_1" count="0" hidden="1">
      <extLst>
        <ext xmlns:x15="http://schemas.microsoft.com/office/spreadsheetml/2010/11/main" uri="{B97F6D7D-B522-45F9-BDA1-12C45D357490}">
          <x15:cacheHierarchy aggregatedColumn="5"/>
        </ext>
      </extLst>
    </cacheHierarchy>
    <cacheHierarchy uniqueName="[Measures].[Count of CGPA - Status]" caption="Count of CGPA - Status" measure="1" displayFolder="" measureGroup="Table1_1" count="0" hidden="1">
      <extLst>
        <ext xmlns:x15="http://schemas.microsoft.com/office/spreadsheetml/2010/11/main" uri="{B97F6D7D-B522-45F9-BDA1-12C45D357490}">
          <x15:cacheHierarchy aggregatedColumn="8"/>
        </ext>
      </extLst>
    </cacheHierarchy>
  </cacheHierarchies>
  <kpis count="0"/>
  <dimensions count="2">
    <dimension measure="1" name="Measures" uniqueName="[Measures]" caption="Measures"/>
    <dimension name="Table1_1" uniqueName="[Table1_1]" caption="Table1_1"/>
  </dimensions>
  <measureGroups count="1">
    <measureGroup name="Table1_1" caption="Table1_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LLLERMAN" refreshedDate="45443.200334143519" backgroundQuery="1" createdVersion="8" refreshedVersion="8" minRefreshableVersion="3" recordCount="0" supportSubquery="1" supportAdvancedDrill="1" xr:uid="{A8E10AAF-CE74-48A9-9432-3DB0600D8158}">
  <cacheSource type="external" connectionId="2"/>
  <cacheFields count="6">
    <cacheField name="[Table1_1].[ID].[ID]" caption="ID" numFmtId="0" level="1">
      <sharedItems count="10">
        <s v="1"/>
        <s v="10"/>
        <s v="100"/>
        <s v="101"/>
        <s v="11"/>
        <s v="12"/>
        <s v="13"/>
        <s v="14"/>
        <s v="15"/>
        <s v="16"/>
      </sharedItems>
    </cacheField>
    <cacheField name="[Measures].[Total Specailist Treatment]" caption="Total Specailist Treatment" numFmtId="0" hierarchy="24" level="32767"/>
    <cacheField name="[Table1_1].[CGPA - Status].[CGPA - Status]" caption="CGPA - Status" numFmtId="0" hierarchy="8" level="1">
      <sharedItems count="4">
        <s v="1st Class"/>
        <s v="2nd Class"/>
        <s v="2nd Class upper"/>
        <s v="3rd Passs"/>
      </sharedItems>
    </cacheField>
    <cacheField name="[Table1_1].[Gender].[Gender]" caption="Gender" numFmtId="0" hierarchy="2" level="1">
      <sharedItems containsSemiMixedTypes="0" containsNonDate="0" containsString="0"/>
    </cacheField>
    <cacheField name="[Table1_1].[Your current year of Study].[Your current year of Study]" caption="Your current year of Study" numFmtId="0" hierarchy="5" level="1">
      <sharedItems containsSemiMixedTypes="0" containsNonDate="0" containsString="0"/>
    </cacheField>
    <cacheField name="[Table1_1].[specialist for a treatment].[specialist for a treatment]" caption="specialist for a treatment" numFmtId="0" hierarchy="17" level="1">
      <sharedItems containsSemiMixedTypes="0" containsNonDate="0" containsString="0"/>
    </cacheField>
  </cacheFields>
  <cacheHierarchies count="44">
    <cacheHierarchy uniqueName="[Table1_1].[ID]" caption="ID" attribute="1" defaultMemberUniqueName="[Table1_1].[ID].[All]" allUniqueName="[Table1_1].[ID].[All]" dimensionUniqueName="[Table1_1]" displayFolder="" count="2" memberValueDatatype="130" unbalanced="0">
      <fieldsUsage count="2">
        <fieldUsage x="-1"/>
        <fieldUsage x="0"/>
      </fieldsUsage>
    </cacheHierarchy>
    <cacheHierarchy uniqueName="[Table1_1].[Timestamp.1]" caption="Timestamp.1" attribute="1" time="1" defaultMemberUniqueName="[Table1_1].[Timestamp.1].[All]" allUniqueName="[Table1_1].[Timestamp.1].[All]" dimensionUniqueName="[Table1_1]" displayFolder="" count="0" memberValueDatatype="7" unbalanced="0"/>
    <cacheHierarchy uniqueName="[Table1_1].[Gender]" caption="Gender" attribute="1" defaultMemberUniqueName="[Table1_1].[Gender].[All]" allUniqueName="[Table1_1].[Gender].[All]" dimensionUniqueName="[Table1_1]" displayFolder="" count="2" memberValueDatatype="130" unbalanced="0">
      <fieldsUsage count="2">
        <fieldUsage x="-1"/>
        <fieldUsage x="3"/>
      </fieldsUsage>
    </cacheHierarchy>
    <cacheHierarchy uniqueName="[Table1_1].[Age]" caption="Age" attribute="1" defaultMemberUniqueName="[Table1_1].[Age].[All]" allUniqueName="[Table1_1].[Age].[All]" dimensionUniqueName="[Table1_1]" displayFolder="" count="0" memberValueDatatype="20" unbalanced="0"/>
    <cacheHierarchy uniqueName="[Table1_1].[Course?]" caption="Course?" attribute="1" defaultMemberUniqueName="[Table1_1].[Course?].[All]" allUniqueName="[Table1_1].[Course?].[All]" dimensionUniqueName="[Table1_1]" displayFolder="" count="0" memberValueDatatype="130" unbalanced="0"/>
    <cacheHierarchy uniqueName="[Table1_1].[Your current year of Study]" caption="Your current year of Study" attribute="1" defaultMemberUniqueName="[Table1_1].[Your current year of Study].[All]" allUniqueName="[Table1_1].[Your current year of Study].[All]" dimensionUniqueName="[Table1_1]" displayFolder="" count="2" memberValueDatatype="130" unbalanced="0">
      <fieldsUsage count="2">
        <fieldUsage x="-1"/>
        <fieldUsage x="4"/>
      </fieldsUsage>
    </cacheHierarchy>
    <cacheHierarchy uniqueName="[Table1_1].[current year of Study - Status]" caption="current year of Study - Status" attribute="1" defaultMemberUniqueName="[Table1_1].[current year of Study - Status].[All]" allUniqueName="[Table1_1].[current year of Study - Status].[All]" dimensionUniqueName="[Table1_1]" displayFolder="" count="0" memberValueDatatype="130" unbalanced="0"/>
    <cacheHierarchy uniqueName="[Table1_1].[CGPA]" caption="CGPA" attribute="1" defaultMemberUniqueName="[Table1_1].[CGPA].[All]" allUniqueName="[Table1_1].[CGPA].[All]" dimensionUniqueName="[Table1_1]" displayFolder="" count="0" memberValueDatatype="5" unbalanced="0"/>
    <cacheHierarchy uniqueName="[Table1_1].[CGPA - Status]" caption="CGPA - Status" attribute="1" defaultMemberUniqueName="[Table1_1].[CGPA - Status].[All]" allUniqueName="[Table1_1].[CGPA - Status].[All]" dimensionUniqueName="[Table1_1]" displayFolder="" count="2" memberValueDatatype="130" unbalanced="0">
      <fieldsUsage count="2">
        <fieldUsage x="-1"/>
        <fieldUsage x="2"/>
      </fieldsUsage>
    </cacheHierarchy>
    <cacheHierarchy uniqueName="[Table1_1].[Marital status]" caption="Marital status" attribute="1" defaultMemberUniqueName="[Table1_1].[Marital status].[All]" allUniqueName="[Table1_1].[Marital status].[All]" dimensionUniqueName="[Table1_1]" displayFolder="" count="0" memberValueDatatype="130" unbalanced="0"/>
    <cacheHierarchy uniqueName="[Table1_1].[Marital status - Values]" caption="Marital status - Values" attribute="1" defaultMemberUniqueName="[Table1_1].[Marital status - Values].[All]" allUniqueName="[Table1_1].[Marital status - Values].[All]" dimensionUniqueName="[Table1_1]" displayFolder="" count="0" memberValueDatatype="20" unbalanced="0"/>
    <cacheHierarchy uniqueName="[Table1_1].[Depression]" caption="Depression" attribute="1" defaultMemberUniqueName="[Table1_1].[Depression].[All]" allUniqueName="[Table1_1].[Depression].[All]" dimensionUniqueName="[Table1_1]" displayFolder="" count="0" memberValueDatatype="130" unbalanced="0"/>
    <cacheHierarchy uniqueName="[Table1_1].[Depressions Status]" caption="Depressions Status" attribute="1" defaultMemberUniqueName="[Table1_1].[Depressions Status].[All]" allUniqueName="[Table1_1].[Depressions Status].[All]" dimensionUniqueName="[Table1_1]" displayFolder="" count="0" memberValueDatatype="20" unbalanced="0"/>
    <cacheHierarchy uniqueName="[Table1_1].[Anxiety]" caption="Anxiety" attribute="1" defaultMemberUniqueName="[Table1_1].[Anxiety].[All]" allUniqueName="[Table1_1].[Anxiety].[All]" dimensionUniqueName="[Table1_1]" displayFolder="" count="0" memberValueDatatype="130" unbalanced="0"/>
    <cacheHierarchy uniqueName="[Table1_1].[Anxiety Status]" caption="Anxiety Status" attribute="1" defaultMemberUniqueName="[Table1_1].[Anxiety Status].[All]" allUniqueName="[Table1_1].[Anxiety Status].[All]" dimensionUniqueName="[Table1_1]" displayFolder="" count="0" memberValueDatatype="20" unbalanced="0"/>
    <cacheHierarchy uniqueName="[Table1_1].[Panic attack]" caption="Panic attack" attribute="1" defaultMemberUniqueName="[Table1_1].[Panic attack].[All]" allUniqueName="[Table1_1].[Panic attack].[All]" dimensionUniqueName="[Table1_1]" displayFolder="" count="0" memberValueDatatype="130" unbalanced="0"/>
    <cacheHierarchy uniqueName="[Table1_1].[Panic attack Status]" caption="Panic attack Status" attribute="1" defaultMemberUniqueName="[Table1_1].[Panic attack Status].[All]" allUniqueName="[Table1_1].[Panic attack Status].[All]" dimensionUniqueName="[Table1_1]" displayFolder="" count="0" memberValueDatatype="20" unbalanced="0"/>
    <cacheHierarchy uniqueName="[Table1_1].[specialist for a treatment]" caption="specialist for a treatment" attribute="1" defaultMemberUniqueName="[Table1_1].[specialist for a treatment].[All]" allUniqueName="[Table1_1].[specialist for a treatment].[All]" dimensionUniqueName="[Table1_1]" displayFolder="" count="2" memberValueDatatype="130" unbalanced="0">
      <fieldsUsage count="2">
        <fieldUsage x="-1"/>
        <fieldUsage x="5"/>
      </fieldsUsage>
    </cacheHierarchy>
    <cacheHierarchy uniqueName="[Table1_1].[specialist for a treatment Ststus]" caption="specialist for a treatment Ststus" attribute="1" defaultMemberUniqueName="[Table1_1].[specialist for a treatment Ststus].[All]" allUniqueName="[Table1_1].[specialist for a treatment Ststus].[All]" dimensionUniqueName="[Table1_1]" displayFolder="" count="0" memberValueDatatype="20" unbalanced="0"/>
    <cacheHierarchy uniqueName="[Measures].[Total Student]" caption="Total Student" measure="1" displayFolder="" measureGroup="Table1_1" count="0"/>
    <cacheHierarchy uniqueName="[Measures].[Average Age]" caption="Average Age" measure="1" displayFolder="" measureGroup="Table1_1" count="0"/>
    <cacheHierarchy uniqueName="[Measures].[Average CGPA]" caption="Average CGPA" measure="1" displayFolder="" measureGroup="Table1_1" count="0"/>
    <cacheHierarchy uniqueName="[Measures].[Total Panic Attack]" caption="Total Panic Attack" measure="1" displayFolder="" measureGroup="Table1_1" count="0"/>
    <cacheHierarchy uniqueName="[Measures].[Total Depression]" caption="Total Depression" measure="1" displayFolder="" measureGroup="Table1_1" count="0"/>
    <cacheHierarchy uniqueName="[Measures].[Total Specailist Treatment]" caption="Total Specailist Treatment" measure="1" displayFolder="" measureGroup="Table1_1" count="0" oneField="1">
      <fieldsUsage count="1">
        <fieldUsage x="1"/>
      </fieldsUsage>
    </cacheHierarchy>
    <cacheHierarchy uniqueName="[Measures].[__XL_Count Table1_1]" caption="__XL_Count Table1_1" measure="1" displayFolder="" measureGroup="Table1_1" count="0" hidden="1"/>
    <cacheHierarchy uniqueName="[Measures].[__No measures defined]" caption="__No measures defined" measure="1" displayFolder="" count="0" hidden="1"/>
    <cacheHierarchy uniqueName="[Measures].[Sum of CGPA]" caption="Sum of CGPA" measure="1" displayFolder="" measureGroup="Table1_1" count="0" hidden="1">
      <extLst>
        <ext xmlns:x15="http://schemas.microsoft.com/office/spreadsheetml/2010/11/main" uri="{B97F6D7D-B522-45F9-BDA1-12C45D357490}">
          <x15:cacheHierarchy aggregatedColumn="7"/>
        </ext>
      </extLst>
    </cacheHierarchy>
    <cacheHierarchy uniqueName="[Measures].[Sum of Depressions Status]" caption="Sum of Depressions Status" measure="1" displayFolder="" measureGroup="Table1_1" count="0" hidden="1">
      <extLst>
        <ext xmlns:x15="http://schemas.microsoft.com/office/spreadsheetml/2010/11/main" uri="{B97F6D7D-B522-45F9-BDA1-12C45D357490}">
          <x15:cacheHierarchy aggregatedColumn="12"/>
        </ext>
      </extLst>
    </cacheHierarchy>
    <cacheHierarchy uniqueName="[Measures].[Sum of Panic attack Status]" caption="Sum of Panic attack Status" measure="1" displayFolder="" measureGroup="Table1_1" count="0" hidden="1">
      <extLst>
        <ext xmlns:x15="http://schemas.microsoft.com/office/spreadsheetml/2010/11/main" uri="{B97F6D7D-B522-45F9-BDA1-12C45D357490}">
          <x15:cacheHierarchy aggregatedColumn="16"/>
        </ext>
      </extLst>
    </cacheHierarchy>
    <cacheHierarchy uniqueName="[Measures].[Count of CGPA]" caption="Count of CGPA" measure="1" displayFolder="" measureGroup="Table1_1" count="0" hidden="1">
      <extLst>
        <ext xmlns:x15="http://schemas.microsoft.com/office/spreadsheetml/2010/11/main" uri="{B97F6D7D-B522-45F9-BDA1-12C45D357490}">
          <x15:cacheHierarchy aggregatedColumn="7"/>
        </ext>
      </extLst>
    </cacheHierarchy>
    <cacheHierarchy uniqueName="[Measures].[Distinct Count of CGPA]" caption="Distinct Count of CGPA" measure="1" displayFolder="" measureGroup="Table1_1" count="0" hidden="1">
      <extLst>
        <ext xmlns:x15="http://schemas.microsoft.com/office/spreadsheetml/2010/11/main" uri="{B97F6D7D-B522-45F9-BDA1-12C45D357490}">
          <x15:cacheHierarchy aggregatedColumn="7"/>
        </ext>
      </extLst>
    </cacheHierarchy>
    <cacheHierarchy uniqueName="[Measures].[Sum of Anxiety Status]" caption="Sum of Anxiety Status" measure="1" displayFolder="" measureGroup="Table1_1" count="0" hidden="1">
      <extLst>
        <ext xmlns:x15="http://schemas.microsoft.com/office/spreadsheetml/2010/11/main" uri="{B97F6D7D-B522-45F9-BDA1-12C45D357490}">
          <x15:cacheHierarchy aggregatedColumn="14"/>
        </ext>
      </extLst>
    </cacheHierarchy>
    <cacheHierarchy uniqueName="[Measures].[Sum of specialist for a treatment Ststus]" caption="Sum of specialist for a treatment Ststus" measure="1" displayFolder="" measureGroup="Table1_1" count="0" hidden="1">
      <extLst>
        <ext xmlns:x15="http://schemas.microsoft.com/office/spreadsheetml/2010/11/main" uri="{B97F6D7D-B522-45F9-BDA1-12C45D357490}">
          <x15:cacheHierarchy aggregatedColumn="18"/>
        </ext>
      </extLst>
    </cacheHierarchy>
    <cacheHierarchy uniqueName="[Measures].[Count of Depression]" caption="Count of Depression" measure="1" displayFolder="" measureGroup="Table1_1" count="0" hidden="1">
      <extLst>
        <ext xmlns:x15="http://schemas.microsoft.com/office/spreadsheetml/2010/11/main" uri="{B97F6D7D-B522-45F9-BDA1-12C45D357490}">
          <x15:cacheHierarchy aggregatedColumn="11"/>
        </ext>
      </extLst>
    </cacheHierarchy>
    <cacheHierarchy uniqueName="[Measures].[Count of Panic attack Status]" caption="Count of Panic attack Status" measure="1" displayFolder="" measureGroup="Table1_1" count="0" hidden="1">
      <extLst>
        <ext xmlns:x15="http://schemas.microsoft.com/office/spreadsheetml/2010/11/main" uri="{B97F6D7D-B522-45F9-BDA1-12C45D357490}">
          <x15:cacheHierarchy aggregatedColumn="16"/>
        </ext>
      </extLst>
    </cacheHierarchy>
    <cacheHierarchy uniqueName="[Measures].[Count of Anxiety]" caption="Count of Anxiety" measure="1" displayFolder="" measureGroup="Table1_1" count="0" hidden="1">
      <extLst>
        <ext xmlns:x15="http://schemas.microsoft.com/office/spreadsheetml/2010/11/main" uri="{B97F6D7D-B522-45F9-BDA1-12C45D357490}">
          <x15:cacheHierarchy aggregatedColumn="13"/>
        </ext>
      </extLst>
    </cacheHierarchy>
    <cacheHierarchy uniqueName="[Measures].[Count of ID]" caption="Count of ID" measure="1" displayFolder="" measureGroup="Table1_1" count="0" hidden="1">
      <extLst>
        <ext xmlns:x15="http://schemas.microsoft.com/office/spreadsheetml/2010/11/main" uri="{B97F6D7D-B522-45F9-BDA1-12C45D357490}">
          <x15:cacheHierarchy aggregatedColumn="0"/>
        </ext>
      </extLst>
    </cacheHierarchy>
    <cacheHierarchy uniqueName="[Measures].[Count of Depressions Status]" caption="Count of Depressions Status" measure="1" displayFolder="" measureGroup="Table1_1" count="0" hidden="1">
      <extLst>
        <ext xmlns:x15="http://schemas.microsoft.com/office/spreadsheetml/2010/11/main" uri="{B97F6D7D-B522-45F9-BDA1-12C45D357490}">
          <x15:cacheHierarchy aggregatedColumn="12"/>
        </ext>
      </extLst>
    </cacheHierarchy>
    <cacheHierarchy uniqueName="[Measures].[Count of specialist for a treatment Ststus]" caption="Count of specialist for a treatment Ststus" measure="1" displayFolder="" measureGroup="Table1_1" count="0" hidden="1">
      <extLst>
        <ext xmlns:x15="http://schemas.microsoft.com/office/spreadsheetml/2010/11/main" uri="{B97F6D7D-B522-45F9-BDA1-12C45D357490}">
          <x15:cacheHierarchy aggregatedColumn="18"/>
        </ext>
      </extLst>
    </cacheHierarchy>
    <cacheHierarchy uniqueName="[Measures].[Sum of Marital status - Values]" caption="Sum of Marital status - Values" measure="1" displayFolder="" measureGroup="Table1_1" count="0" hidden="1">
      <extLst>
        <ext xmlns:x15="http://schemas.microsoft.com/office/spreadsheetml/2010/11/main" uri="{B97F6D7D-B522-45F9-BDA1-12C45D357490}">
          <x15:cacheHierarchy aggregatedColumn="10"/>
        </ext>
      </extLst>
    </cacheHierarchy>
    <cacheHierarchy uniqueName="[Measures].[Sum of Age]" caption="Sum of Age" measure="1" displayFolder="" measureGroup="Table1_1" count="0" hidden="1">
      <extLst>
        <ext xmlns:x15="http://schemas.microsoft.com/office/spreadsheetml/2010/11/main" uri="{B97F6D7D-B522-45F9-BDA1-12C45D357490}">
          <x15:cacheHierarchy aggregatedColumn="3"/>
        </ext>
      </extLst>
    </cacheHierarchy>
    <cacheHierarchy uniqueName="[Measures].[Count of Your current year of Study]" caption="Count of Your current year of Study" measure="1" displayFolder="" measureGroup="Table1_1" count="0" hidden="1">
      <extLst>
        <ext xmlns:x15="http://schemas.microsoft.com/office/spreadsheetml/2010/11/main" uri="{B97F6D7D-B522-45F9-BDA1-12C45D357490}">
          <x15:cacheHierarchy aggregatedColumn="5"/>
        </ext>
      </extLst>
    </cacheHierarchy>
    <cacheHierarchy uniqueName="[Measures].[Count of CGPA - Status]" caption="Count of CGPA - Status" measure="1" displayFolder="" measureGroup="Table1_1" count="0" hidden="1">
      <extLst>
        <ext xmlns:x15="http://schemas.microsoft.com/office/spreadsheetml/2010/11/main" uri="{B97F6D7D-B522-45F9-BDA1-12C45D357490}">
          <x15:cacheHierarchy aggregatedColumn="8"/>
        </ext>
      </extLst>
    </cacheHierarchy>
  </cacheHierarchies>
  <kpis count="0"/>
  <dimensions count="2">
    <dimension measure="1" name="Measures" uniqueName="[Measures]" caption="Measures"/>
    <dimension name="Table1_1" uniqueName="[Table1_1]" caption="Table1_1"/>
  </dimensions>
  <measureGroups count="1">
    <measureGroup name="Table1_1" caption="Table1_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LLLERMAN" refreshedDate="45443.200340393516" backgroundQuery="1" createdVersion="8" refreshedVersion="8" minRefreshableVersion="3" recordCount="0" supportSubquery="1" supportAdvancedDrill="1" xr:uid="{BE48CAD5-D271-4352-84EA-B9BFB35239D5}">
  <cacheSource type="external" connectionId="2"/>
  <cacheFields count="3">
    <cacheField name="[Table1_1].[Anxiety].[Anxiety]" caption="Anxiety" numFmtId="0" hierarchy="13" level="1">
      <sharedItems count="2">
        <s v="No"/>
        <s v="Yes"/>
      </sharedItems>
    </cacheField>
    <cacheField name="[Table1_1].[CGPA - Status].[CGPA - Status]" caption="CGPA - Status" numFmtId="0" hierarchy="8" level="1">
      <sharedItems count="4">
        <s v="1st Class"/>
        <s v="2nd Class"/>
        <s v="2nd Class upper"/>
        <s v="3rd Passs"/>
      </sharedItems>
    </cacheField>
    <cacheField name="[Measures].[Count of CGPA]" caption="Count of CGPA" numFmtId="0" hierarchy="30" level="32767"/>
  </cacheFields>
  <cacheHierarchies count="44">
    <cacheHierarchy uniqueName="[Table1_1].[ID]" caption="ID" attribute="1" defaultMemberUniqueName="[Table1_1].[ID].[All]" allUniqueName="[Table1_1].[ID].[All]" dimensionUniqueName="[Table1_1]" displayFolder="" count="0" memberValueDatatype="130" unbalanced="0"/>
    <cacheHierarchy uniqueName="[Table1_1].[Timestamp.1]" caption="Timestamp.1" attribute="1" time="1" defaultMemberUniqueName="[Table1_1].[Timestamp.1].[All]" allUniqueName="[Table1_1].[Timestamp.1].[All]" dimensionUniqueName="[Table1_1]" displayFolder="" count="0" memberValueDatatype="7" unbalanced="0"/>
    <cacheHierarchy uniqueName="[Table1_1].[Gender]" caption="Gender" attribute="1" defaultMemberUniqueName="[Table1_1].[Gender].[All]" allUniqueName="[Table1_1].[Gender].[All]" dimensionUniqueName="[Table1_1]" displayFolder="" count="0" memberValueDatatype="130" unbalanced="0"/>
    <cacheHierarchy uniqueName="[Table1_1].[Age]" caption="Age" attribute="1" defaultMemberUniqueName="[Table1_1].[Age].[All]" allUniqueName="[Table1_1].[Age].[All]" dimensionUniqueName="[Table1_1]" displayFolder="" count="0" memberValueDatatype="20" unbalanced="0"/>
    <cacheHierarchy uniqueName="[Table1_1].[Course?]" caption="Course?" attribute="1" defaultMemberUniqueName="[Table1_1].[Course?].[All]" allUniqueName="[Table1_1].[Course?].[All]" dimensionUniqueName="[Table1_1]" displayFolder="" count="0" memberValueDatatype="130" unbalanced="0"/>
    <cacheHierarchy uniqueName="[Table1_1].[Your current year of Study]" caption="Your current year of Study" attribute="1" defaultMemberUniqueName="[Table1_1].[Your current year of Study].[All]" allUniqueName="[Table1_1].[Your current year of Study].[All]" dimensionUniqueName="[Table1_1]" displayFolder="" count="0" memberValueDatatype="130" unbalanced="0"/>
    <cacheHierarchy uniqueName="[Table1_1].[current year of Study - Status]" caption="current year of Study - Status" attribute="1" defaultMemberUniqueName="[Table1_1].[current year of Study - Status].[All]" allUniqueName="[Table1_1].[current year of Study - Status].[All]" dimensionUniqueName="[Table1_1]" displayFolder="" count="0" memberValueDatatype="130" unbalanced="0"/>
    <cacheHierarchy uniqueName="[Table1_1].[CGPA]" caption="CGPA" attribute="1" defaultMemberUniqueName="[Table1_1].[CGPA].[All]" allUniqueName="[Table1_1].[CGPA].[All]" dimensionUniqueName="[Table1_1]" displayFolder="" count="0" memberValueDatatype="5" unbalanced="0"/>
    <cacheHierarchy uniqueName="[Table1_1].[CGPA - Status]" caption="CGPA - Status" attribute="1" defaultMemberUniqueName="[Table1_1].[CGPA - Status].[All]" allUniqueName="[Table1_1].[CGPA - Status].[All]" dimensionUniqueName="[Table1_1]" displayFolder="" count="2" memberValueDatatype="130" unbalanced="0">
      <fieldsUsage count="2">
        <fieldUsage x="-1"/>
        <fieldUsage x="1"/>
      </fieldsUsage>
    </cacheHierarchy>
    <cacheHierarchy uniqueName="[Table1_1].[Marital status]" caption="Marital status" attribute="1" defaultMemberUniqueName="[Table1_1].[Marital status].[All]" allUniqueName="[Table1_1].[Marital status].[All]" dimensionUniqueName="[Table1_1]" displayFolder="" count="0" memberValueDatatype="130" unbalanced="0"/>
    <cacheHierarchy uniqueName="[Table1_1].[Marital status - Values]" caption="Marital status - Values" attribute="1" defaultMemberUniqueName="[Table1_1].[Marital status - Values].[All]" allUniqueName="[Table1_1].[Marital status - Values].[All]" dimensionUniqueName="[Table1_1]" displayFolder="" count="0" memberValueDatatype="20" unbalanced="0"/>
    <cacheHierarchy uniqueName="[Table1_1].[Depression]" caption="Depression" attribute="1" defaultMemberUniqueName="[Table1_1].[Depression].[All]" allUniqueName="[Table1_1].[Depression].[All]" dimensionUniqueName="[Table1_1]" displayFolder="" count="0" memberValueDatatype="130" unbalanced="0"/>
    <cacheHierarchy uniqueName="[Table1_1].[Depressions Status]" caption="Depressions Status" attribute="1" defaultMemberUniqueName="[Table1_1].[Depressions Status].[All]" allUniqueName="[Table1_1].[Depressions Status].[All]" dimensionUniqueName="[Table1_1]" displayFolder="" count="0" memberValueDatatype="20" unbalanced="0"/>
    <cacheHierarchy uniqueName="[Table1_1].[Anxiety]" caption="Anxiety" attribute="1" defaultMemberUniqueName="[Table1_1].[Anxiety].[All]" allUniqueName="[Table1_1].[Anxiety].[All]" dimensionUniqueName="[Table1_1]" displayFolder="" count="2" memberValueDatatype="130" unbalanced="0">
      <fieldsUsage count="2">
        <fieldUsage x="-1"/>
        <fieldUsage x="0"/>
      </fieldsUsage>
    </cacheHierarchy>
    <cacheHierarchy uniqueName="[Table1_1].[Anxiety Status]" caption="Anxiety Status" attribute="1" defaultMemberUniqueName="[Table1_1].[Anxiety Status].[All]" allUniqueName="[Table1_1].[Anxiety Status].[All]" dimensionUniqueName="[Table1_1]" displayFolder="" count="0" memberValueDatatype="20" unbalanced="0"/>
    <cacheHierarchy uniqueName="[Table1_1].[Panic attack]" caption="Panic attack" attribute="1" defaultMemberUniqueName="[Table1_1].[Panic attack].[All]" allUniqueName="[Table1_1].[Panic attack].[All]" dimensionUniqueName="[Table1_1]" displayFolder="" count="0" memberValueDatatype="130" unbalanced="0"/>
    <cacheHierarchy uniqueName="[Table1_1].[Panic attack Status]" caption="Panic attack Status" attribute="1" defaultMemberUniqueName="[Table1_1].[Panic attack Status].[All]" allUniqueName="[Table1_1].[Panic attack Status].[All]" dimensionUniqueName="[Table1_1]" displayFolder="" count="0" memberValueDatatype="20" unbalanced="0"/>
    <cacheHierarchy uniqueName="[Table1_1].[specialist for a treatment]" caption="specialist for a treatment" attribute="1" defaultMemberUniqueName="[Table1_1].[specialist for a treatment].[All]" allUniqueName="[Table1_1].[specialist for a treatment].[All]" dimensionUniqueName="[Table1_1]" displayFolder="" count="0" memberValueDatatype="130" unbalanced="0"/>
    <cacheHierarchy uniqueName="[Table1_1].[specialist for a treatment Ststus]" caption="specialist for a treatment Ststus" attribute="1" defaultMemberUniqueName="[Table1_1].[specialist for a treatment Ststus].[All]" allUniqueName="[Table1_1].[specialist for a treatment Ststus].[All]" dimensionUniqueName="[Table1_1]" displayFolder="" count="0" memberValueDatatype="20" unbalanced="0"/>
    <cacheHierarchy uniqueName="[Measures].[Total Student]" caption="Total Student" measure="1" displayFolder="" measureGroup="Table1_1" count="0"/>
    <cacheHierarchy uniqueName="[Measures].[Average Age]" caption="Average Age" measure="1" displayFolder="" measureGroup="Table1_1" count="0"/>
    <cacheHierarchy uniqueName="[Measures].[Average CGPA]" caption="Average CGPA" measure="1" displayFolder="" measureGroup="Table1_1" count="0"/>
    <cacheHierarchy uniqueName="[Measures].[Total Panic Attack]" caption="Total Panic Attack" measure="1" displayFolder="" measureGroup="Table1_1" count="0"/>
    <cacheHierarchy uniqueName="[Measures].[Total Depression]" caption="Total Depression" measure="1" displayFolder="" measureGroup="Table1_1" count="0"/>
    <cacheHierarchy uniqueName="[Measures].[Total Specailist Treatment]" caption="Total Specailist Treatment" measure="1" displayFolder="" measureGroup="Table1_1" count="0"/>
    <cacheHierarchy uniqueName="[Measures].[__XL_Count Table1_1]" caption="__XL_Count Table1_1" measure="1" displayFolder="" measureGroup="Table1_1" count="0" hidden="1"/>
    <cacheHierarchy uniqueName="[Measures].[__No measures defined]" caption="__No measures defined" measure="1" displayFolder="" count="0" hidden="1"/>
    <cacheHierarchy uniqueName="[Measures].[Sum of CGPA]" caption="Sum of CGPA" measure="1" displayFolder="" measureGroup="Table1_1" count="0" hidden="1">
      <extLst>
        <ext xmlns:x15="http://schemas.microsoft.com/office/spreadsheetml/2010/11/main" uri="{B97F6D7D-B522-45F9-BDA1-12C45D357490}">
          <x15:cacheHierarchy aggregatedColumn="7"/>
        </ext>
      </extLst>
    </cacheHierarchy>
    <cacheHierarchy uniqueName="[Measures].[Sum of Depressions Status]" caption="Sum of Depressions Status" measure="1" displayFolder="" measureGroup="Table1_1" count="0" hidden="1">
      <extLst>
        <ext xmlns:x15="http://schemas.microsoft.com/office/spreadsheetml/2010/11/main" uri="{B97F6D7D-B522-45F9-BDA1-12C45D357490}">
          <x15:cacheHierarchy aggregatedColumn="12"/>
        </ext>
      </extLst>
    </cacheHierarchy>
    <cacheHierarchy uniqueName="[Measures].[Sum of Panic attack Status]" caption="Sum of Panic attack Status" measure="1" displayFolder="" measureGroup="Table1_1" count="0" hidden="1">
      <extLst>
        <ext xmlns:x15="http://schemas.microsoft.com/office/spreadsheetml/2010/11/main" uri="{B97F6D7D-B522-45F9-BDA1-12C45D357490}">
          <x15:cacheHierarchy aggregatedColumn="16"/>
        </ext>
      </extLst>
    </cacheHierarchy>
    <cacheHierarchy uniqueName="[Measures].[Count of CGPA]" caption="Count of CGPA" measure="1" displayFolder="" measureGroup="Table1_1" count="0" oneField="1" hidden="1">
      <fieldsUsage count="1">
        <fieldUsage x="2"/>
      </fieldsUsage>
      <extLst>
        <ext xmlns:x15="http://schemas.microsoft.com/office/spreadsheetml/2010/11/main" uri="{B97F6D7D-B522-45F9-BDA1-12C45D357490}">
          <x15:cacheHierarchy aggregatedColumn="7"/>
        </ext>
      </extLst>
    </cacheHierarchy>
    <cacheHierarchy uniqueName="[Measures].[Distinct Count of CGPA]" caption="Distinct Count of CGPA" measure="1" displayFolder="" measureGroup="Table1_1" count="0" hidden="1">
      <extLst>
        <ext xmlns:x15="http://schemas.microsoft.com/office/spreadsheetml/2010/11/main" uri="{B97F6D7D-B522-45F9-BDA1-12C45D357490}">
          <x15:cacheHierarchy aggregatedColumn="7"/>
        </ext>
      </extLst>
    </cacheHierarchy>
    <cacheHierarchy uniqueName="[Measures].[Sum of Anxiety Status]" caption="Sum of Anxiety Status" measure="1" displayFolder="" measureGroup="Table1_1" count="0" hidden="1">
      <extLst>
        <ext xmlns:x15="http://schemas.microsoft.com/office/spreadsheetml/2010/11/main" uri="{B97F6D7D-B522-45F9-BDA1-12C45D357490}">
          <x15:cacheHierarchy aggregatedColumn="14"/>
        </ext>
      </extLst>
    </cacheHierarchy>
    <cacheHierarchy uniqueName="[Measures].[Sum of specialist for a treatment Ststus]" caption="Sum of specialist for a treatment Ststus" measure="1" displayFolder="" measureGroup="Table1_1" count="0" hidden="1">
      <extLst>
        <ext xmlns:x15="http://schemas.microsoft.com/office/spreadsheetml/2010/11/main" uri="{B97F6D7D-B522-45F9-BDA1-12C45D357490}">
          <x15:cacheHierarchy aggregatedColumn="18"/>
        </ext>
      </extLst>
    </cacheHierarchy>
    <cacheHierarchy uniqueName="[Measures].[Count of Depression]" caption="Count of Depression" measure="1" displayFolder="" measureGroup="Table1_1" count="0" hidden="1">
      <extLst>
        <ext xmlns:x15="http://schemas.microsoft.com/office/spreadsheetml/2010/11/main" uri="{B97F6D7D-B522-45F9-BDA1-12C45D357490}">
          <x15:cacheHierarchy aggregatedColumn="11"/>
        </ext>
      </extLst>
    </cacheHierarchy>
    <cacheHierarchy uniqueName="[Measures].[Count of Panic attack Status]" caption="Count of Panic attack Status" measure="1" displayFolder="" measureGroup="Table1_1" count="0" hidden="1">
      <extLst>
        <ext xmlns:x15="http://schemas.microsoft.com/office/spreadsheetml/2010/11/main" uri="{B97F6D7D-B522-45F9-BDA1-12C45D357490}">
          <x15:cacheHierarchy aggregatedColumn="16"/>
        </ext>
      </extLst>
    </cacheHierarchy>
    <cacheHierarchy uniqueName="[Measures].[Count of Anxiety]" caption="Count of Anxiety" measure="1" displayFolder="" measureGroup="Table1_1" count="0" hidden="1">
      <extLst>
        <ext xmlns:x15="http://schemas.microsoft.com/office/spreadsheetml/2010/11/main" uri="{B97F6D7D-B522-45F9-BDA1-12C45D357490}">
          <x15:cacheHierarchy aggregatedColumn="13"/>
        </ext>
      </extLst>
    </cacheHierarchy>
    <cacheHierarchy uniqueName="[Measures].[Count of ID]" caption="Count of ID" measure="1" displayFolder="" measureGroup="Table1_1" count="0" hidden="1">
      <extLst>
        <ext xmlns:x15="http://schemas.microsoft.com/office/spreadsheetml/2010/11/main" uri="{B97F6D7D-B522-45F9-BDA1-12C45D357490}">
          <x15:cacheHierarchy aggregatedColumn="0"/>
        </ext>
      </extLst>
    </cacheHierarchy>
    <cacheHierarchy uniqueName="[Measures].[Count of Depressions Status]" caption="Count of Depressions Status" measure="1" displayFolder="" measureGroup="Table1_1" count="0" hidden="1">
      <extLst>
        <ext xmlns:x15="http://schemas.microsoft.com/office/spreadsheetml/2010/11/main" uri="{B97F6D7D-B522-45F9-BDA1-12C45D357490}">
          <x15:cacheHierarchy aggregatedColumn="12"/>
        </ext>
      </extLst>
    </cacheHierarchy>
    <cacheHierarchy uniqueName="[Measures].[Count of specialist for a treatment Ststus]" caption="Count of specialist for a treatment Ststus" measure="1" displayFolder="" measureGroup="Table1_1" count="0" hidden="1">
      <extLst>
        <ext xmlns:x15="http://schemas.microsoft.com/office/spreadsheetml/2010/11/main" uri="{B97F6D7D-B522-45F9-BDA1-12C45D357490}">
          <x15:cacheHierarchy aggregatedColumn="18"/>
        </ext>
      </extLst>
    </cacheHierarchy>
    <cacheHierarchy uniqueName="[Measures].[Sum of Marital status - Values]" caption="Sum of Marital status - Values" measure="1" displayFolder="" measureGroup="Table1_1" count="0" hidden="1">
      <extLst>
        <ext xmlns:x15="http://schemas.microsoft.com/office/spreadsheetml/2010/11/main" uri="{B97F6D7D-B522-45F9-BDA1-12C45D357490}">
          <x15:cacheHierarchy aggregatedColumn="10"/>
        </ext>
      </extLst>
    </cacheHierarchy>
    <cacheHierarchy uniqueName="[Measures].[Sum of Age]" caption="Sum of Age" measure="1" displayFolder="" measureGroup="Table1_1" count="0" hidden="1">
      <extLst>
        <ext xmlns:x15="http://schemas.microsoft.com/office/spreadsheetml/2010/11/main" uri="{B97F6D7D-B522-45F9-BDA1-12C45D357490}">
          <x15:cacheHierarchy aggregatedColumn="3"/>
        </ext>
      </extLst>
    </cacheHierarchy>
    <cacheHierarchy uniqueName="[Measures].[Count of Your current year of Study]" caption="Count of Your current year of Study" measure="1" displayFolder="" measureGroup="Table1_1" count="0" hidden="1">
      <extLst>
        <ext xmlns:x15="http://schemas.microsoft.com/office/spreadsheetml/2010/11/main" uri="{B97F6D7D-B522-45F9-BDA1-12C45D357490}">
          <x15:cacheHierarchy aggregatedColumn="5"/>
        </ext>
      </extLst>
    </cacheHierarchy>
    <cacheHierarchy uniqueName="[Measures].[Count of CGPA - Status]" caption="Count of CGPA - Status" measure="1" displayFolder="" measureGroup="Table1_1" count="0" hidden="1">
      <extLst>
        <ext xmlns:x15="http://schemas.microsoft.com/office/spreadsheetml/2010/11/main" uri="{B97F6D7D-B522-45F9-BDA1-12C45D357490}">
          <x15:cacheHierarchy aggregatedColumn="8"/>
        </ext>
      </extLst>
    </cacheHierarchy>
  </cacheHierarchies>
  <kpis count="0"/>
  <dimensions count="2">
    <dimension measure="1" name="Measures" uniqueName="[Measures]" caption="Measures"/>
    <dimension name="Table1_1" uniqueName="[Table1_1]" caption="Table1_1"/>
  </dimensions>
  <measureGroups count="1">
    <measureGroup name="Table1_1" caption="Table1_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LLLERMAN" refreshedDate="45443.200307523148" backgroundQuery="1" createdVersion="3" refreshedVersion="8" minRefreshableVersion="3" recordCount="0" supportSubquery="1" supportAdvancedDrill="1" xr:uid="{ED576B2B-4052-43A5-9D11-39D475EF0FEA}">
  <cacheSource type="external" connectionId="2">
    <extLst>
      <ext xmlns:x14="http://schemas.microsoft.com/office/spreadsheetml/2009/9/main" uri="{F057638F-6D5F-4e77-A914-E7F072B9BCA8}">
        <x14:sourceConnection name="ThisWorkbookDataModel"/>
      </ext>
    </extLst>
  </cacheSource>
  <cacheFields count="0"/>
  <cacheHierarchies count="44">
    <cacheHierarchy uniqueName="[Table1_1].[ID]" caption="ID" attribute="1" defaultMemberUniqueName="[Table1_1].[ID].[All]" allUniqueName="[Table1_1].[ID].[All]" dimensionUniqueName="[Table1_1]" displayFolder="" count="0" memberValueDatatype="130" unbalanced="0"/>
    <cacheHierarchy uniqueName="[Table1_1].[Timestamp.1]" caption="Timestamp.1" attribute="1" time="1" defaultMemberUniqueName="[Table1_1].[Timestamp.1].[All]" allUniqueName="[Table1_1].[Timestamp.1].[All]" dimensionUniqueName="[Table1_1]" displayFolder="" count="0" memberValueDatatype="7" unbalanced="0"/>
    <cacheHierarchy uniqueName="[Table1_1].[Gender]" caption="Gender" attribute="1" defaultMemberUniqueName="[Table1_1].[Gender].[All]" allUniqueName="[Table1_1].[Gender].[All]" dimensionUniqueName="[Table1_1]" displayFolder="" count="2" memberValueDatatype="130" unbalanced="0"/>
    <cacheHierarchy uniqueName="[Table1_1].[Age]" caption="Age" attribute="1" defaultMemberUniqueName="[Table1_1].[Age].[All]" allUniqueName="[Table1_1].[Age].[All]" dimensionUniqueName="[Table1_1]" displayFolder="" count="0" memberValueDatatype="20" unbalanced="0"/>
    <cacheHierarchy uniqueName="[Table1_1].[Course?]" caption="Course?" attribute="1" defaultMemberUniqueName="[Table1_1].[Course?].[All]" allUniqueName="[Table1_1].[Course?].[All]" dimensionUniqueName="[Table1_1]" displayFolder="" count="0" memberValueDatatype="130" unbalanced="0"/>
    <cacheHierarchy uniqueName="[Table1_1].[Your current year of Study]" caption="Your current year of Study" attribute="1" defaultMemberUniqueName="[Table1_1].[Your current year of Study].[All]" allUniqueName="[Table1_1].[Your current year of Study].[All]" dimensionUniqueName="[Table1_1]" displayFolder="" count="2" memberValueDatatype="130" unbalanced="0"/>
    <cacheHierarchy uniqueName="[Table1_1].[current year of Study - Status]" caption="current year of Study - Status" attribute="1" defaultMemberUniqueName="[Table1_1].[current year of Study - Status].[All]" allUniqueName="[Table1_1].[current year of Study - Status].[All]" dimensionUniqueName="[Table1_1]" displayFolder="" count="0" memberValueDatatype="130" unbalanced="0"/>
    <cacheHierarchy uniqueName="[Table1_1].[CGPA]" caption="CGPA" attribute="1" defaultMemberUniqueName="[Table1_1].[CGPA].[All]" allUniqueName="[Table1_1].[CGPA].[All]" dimensionUniqueName="[Table1_1]" displayFolder="" count="0" memberValueDatatype="5" unbalanced="0"/>
    <cacheHierarchy uniqueName="[Table1_1].[CGPA - Status]" caption="CGPA - Status" attribute="1" defaultMemberUniqueName="[Table1_1].[CGPA - Status].[All]" allUniqueName="[Table1_1].[CGPA - Status].[All]" dimensionUniqueName="[Table1_1]" displayFolder="" count="2" memberValueDatatype="130" unbalanced="0"/>
    <cacheHierarchy uniqueName="[Table1_1].[Marital status]" caption="Marital status" attribute="1" defaultMemberUniqueName="[Table1_1].[Marital status].[All]" allUniqueName="[Table1_1].[Marital status].[All]" dimensionUniqueName="[Table1_1]" displayFolder="" count="0" memberValueDatatype="130" unbalanced="0"/>
    <cacheHierarchy uniqueName="[Table1_1].[Marital status - Values]" caption="Marital status - Values" attribute="1" defaultMemberUniqueName="[Table1_1].[Marital status - Values].[All]" allUniqueName="[Table1_1].[Marital status - Values].[All]" dimensionUniqueName="[Table1_1]" displayFolder="" count="0" memberValueDatatype="20" unbalanced="0"/>
    <cacheHierarchy uniqueName="[Table1_1].[Depression]" caption="Depression" attribute="1" defaultMemberUniqueName="[Table1_1].[Depression].[All]" allUniqueName="[Table1_1].[Depression].[All]" dimensionUniqueName="[Table1_1]" displayFolder="" count="0" memberValueDatatype="130" unbalanced="0"/>
    <cacheHierarchy uniqueName="[Table1_1].[Depressions Status]" caption="Depressions Status" attribute="1" defaultMemberUniqueName="[Table1_1].[Depressions Status].[All]" allUniqueName="[Table1_1].[Depressions Status].[All]" dimensionUniqueName="[Table1_1]" displayFolder="" count="0" memberValueDatatype="20" unbalanced="0"/>
    <cacheHierarchy uniqueName="[Table1_1].[Anxiety]" caption="Anxiety" attribute="1" defaultMemberUniqueName="[Table1_1].[Anxiety].[All]" allUniqueName="[Table1_1].[Anxiety].[All]" dimensionUniqueName="[Table1_1]" displayFolder="" count="0" memberValueDatatype="130" unbalanced="0"/>
    <cacheHierarchy uniqueName="[Table1_1].[Anxiety Status]" caption="Anxiety Status" attribute="1" defaultMemberUniqueName="[Table1_1].[Anxiety Status].[All]" allUniqueName="[Table1_1].[Anxiety Status].[All]" dimensionUniqueName="[Table1_1]" displayFolder="" count="0" memberValueDatatype="20" unbalanced="0"/>
    <cacheHierarchy uniqueName="[Table1_1].[Panic attack]" caption="Panic attack" attribute="1" defaultMemberUniqueName="[Table1_1].[Panic attack].[All]" allUniqueName="[Table1_1].[Panic attack].[All]" dimensionUniqueName="[Table1_1]" displayFolder="" count="0" memberValueDatatype="130" unbalanced="0"/>
    <cacheHierarchy uniqueName="[Table1_1].[Panic attack Status]" caption="Panic attack Status" attribute="1" defaultMemberUniqueName="[Table1_1].[Panic attack Status].[All]" allUniqueName="[Table1_1].[Panic attack Status].[All]" dimensionUniqueName="[Table1_1]" displayFolder="" count="0" memberValueDatatype="20" unbalanced="0"/>
    <cacheHierarchy uniqueName="[Table1_1].[specialist for a treatment]" caption="specialist for a treatment" attribute="1" defaultMemberUniqueName="[Table1_1].[specialist for a treatment].[All]" allUniqueName="[Table1_1].[specialist for a treatment].[All]" dimensionUniqueName="[Table1_1]" displayFolder="" count="2" memberValueDatatype="130" unbalanced="0"/>
    <cacheHierarchy uniqueName="[Table1_1].[specialist for a treatment Ststus]" caption="specialist for a treatment Ststus" attribute="1" defaultMemberUniqueName="[Table1_1].[specialist for a treatment Ststus].[All]" allUniqueName="[Table1_1].[specialist for a treatment Ststus].[All]" dimensionUniqueName="[Table1_1]" displayFolder="" count="0" memberValueDatatype="20" unbalanced="0"/>
    <cacheHierarchy uniqueName="[Measures].[Total Student]" caption="Total Student" measure="1" displayFolder="" measureGroup="Table1_1" count="0"/>
    <cacheHierarchy uniqueName="[Measures].[Average Age]" caption="Average Age" measure="1" displayFolder="" measureGroup="Table1_1" count="0"/>
    <cacheHierarchy uniqueName="[Measures].[Average CGPA]" caption="Average CGPA" measure="1" displayFolder="" measureGroup="Table1_1" count="0"/>
    <cacheHierarchy uniqueName="[Measures].[Total Panic Attack]" caption="Total Panic Attack" measure="1" displayFolder="" measureGroup="Table1_1" count="0"/>
    <cacheHierarchy uniqueName="[Measures].[Total Depression]" caption="Total Depression" measure="1" displayFolder="" measureGroup="Table1_1" count="0"/>
    <cacheHierarchy uniqueName="[Measures].[Total Specailist Treatment]" caption="Total Specailist Treatment" measure="1" displayFolder="" measureGroup="Table1_1" count="0"/>
    <cacheHierarchy uniqueName="[Measures].[__XL_Count Table1_1]" caption="__XL_Count Table1_1" measure="1" displayFolder="" measureGroup="Table1_1" count="0" hidden="1"/>
    <cacheHierarchy uniqueName="[Measures].[__No measures defined]" caption="__No measures defined" measure="1" displayFolder="" count="0" hidden="1"/>
    <cacheHierarchy uniqueName="[Measures].[Sum of CGPA]" caption="Sum of CGPA" measure="1" displayFolder="" measureGroup="Table1_1" count="0" hidden="1">
      <extLst>
        <ext xmlns:x15="http://schemas.microsoft.com/office/spreadsheetml/2010/11/main" uri="{B97F6D7D-B522-45F9-BDA1-12C45D357490}">
          <x15:cacheHierarchy aggregatedColumn="7"/>
        </ext>
      </extLst>
    </cacheHierarchy>
    <cacheHierarchy uniqueName="[Measures].[Sum of Depressions Status]" caption="Sum of Depressions Status" measure="1" displayFolder="" measureGroup="Table1_1" count="0" hidden="1">
      <extLst>
        <ext xmlns:x15="http://schemas.microsoft.com/office/spreadsheetml/2010/11/main" uri="{B97F6D7D-B522-45F9-BDA1-12C45D357490}">
          <x15:cacheHierarchy aggregatedColumn="12"/>
        </ext>
      </extLst>
    </cacheHierarchy>
    <cacheHierarchy uniqueName="[Measures].[Sum of Panic attack Status]" caption="Sum of Panic attack Status" measure="1" displayFolder="" measureGroup="Table1_1" count="0" hidden="1">
      <extLst>
        <ext xmlns:x15="http://schemas.microsoft.com/office/spreadsheetml/2010/11/main" uri="{B97F6D7D-B522-45F9-BDA1-12C45D357490}">
          <x15:cacheHierarchy aggregatedColumn="16"/>
        </ext>
      </extLst>
    </cacheHierarchy>
    <cacheHierarchy uniqueName="[Measures].[Count of CGPA]" caption="Count of CGPA" measure="1" displayFolder="" measureGroup="Table1_1" count="0" hidden="1">
      <extLst>
        <ext xmlns:x15="http://schemas.microsoft.com/office/spreadsheetml/2010/11/main" uri="{B97F6D7D-B522-45F9-BDA1-12C45D357490}">
          <x15:cacheHierarchy aggregatedColumn="7"/>
        </ext>
      </extLst>
    </cacheHierarchy>
    <cacheHierarchy uniqueName="[Measures].[Distinct Count of CGPA]" caption="Distinct Count of CGPA" measure="1" displayFolder="" measureGroup="Table1_1" count="0" hidden="1">
      <extLst>
        <ext xmlns:x15="http://schemas.microsoft.com/office/spreadsheetml/2010/11/main" uri="{B97F6D7D-B522-45F9-BDA1-12C45D357490}">
          <x15:cacheHierarchy aggregatedColumn="7"/>
        </ext>
      </extLst>
    </cacheHierarchy>
    <cacheHierarchy uniqueName="[Measures].[Sum of Anxiety Status]" caption="Sum of Anxiety Status" measure="1" displayFolder="" measureGroup="Table1_1" count="0" hidden="1">
      <extLst>
        <ext xmlns:x15="http://schemas.microsoft.com/office/spreadsheetml/2010/11/main" uri="{B97F6D7D-B522-45F9-BDA1-12C45D357490}">
          <x15:cacheHierarchy aggregatedColumn="14"/>
        </ext>
      </extLst>
    </cacheHierarchy>
    <cacheHierarchy uniqueName="[Measures].[Sum of specialist for a treatment Ststus]" caption="Sum of specialist for a treatment Ststus" measure="1" displayFolder="" measureGroup="Table1_1" count="0" hidden="1">
      <extLst>
        <ext xmlns:x15="http://schemas.microsoft.com/office/spreadsheetml/2010/11/main" uri="{B97F6D7D-B522-45F9-BDA1-12C45D357490}">
          <x15:cacheHierarchy aggregatedColumn="18"/>
        </ext>
      </extLst>
    </cacheHierarchy>
    <cacheHierarchy uniqueName="[Measures].[Count of Depression]" caption="Count of Depression" measure="1" displayFolder="" measureGroup="Table1_1" count="0" hidden="1">
      <extLst>
        <ext xmlns:x15="http://schemas.microsoft.com/office/spreadsheetml/2010/11/main" uri="{B97F6D7D-B522-45F9-BDA1-12C45D357490}">
          <x15:cacheHierarchy aggregatedColumn="11"/>
        </ext>
      </extLst>
    </cacheHierarchy>
    <cacheHierarchy uniqueName="[Measures].[Count of Panic attack Status]" caption="Count of Panic attack Status" measure="1" displayFolder="" measureGroup="Table1_1" count="0" hidden="1">
      <extLst>
        <ext xmlns:x15="http://schemas.microsoft.com/office/spreadsheetml/2010/11/main" uri="{B97F6D7D-B522-45F9-BDA1-12C45D357490}">
          <x15:cacheHierarchy aggregatedColumn="16"/>
        </ext>
      </extLst>
    </cacheHierarchy>
    <cacheHierarchy uniqueName="[Measures].[Count of Anxiety]" caption="Count of Anxiety" measure="1" displayFolder="" measureGroup="Table1_1" count="0" hidden="1">
      <extLst>
        <ext xmlns:x15="http://schemas.microsoft.com/office/spreadsheetml/2010/11/main" uri="{B97F6D7D-B522-45F9-BDA1-12C45D357490}">
          <x15:cacheHierarchy aggregatedColumn="13"/>
        </ext>
      </extLst>
    </cacheHierarchy>
    <cacheHierarchy uniqueName="[Measures].[Count of ID]" caption="Count of ID" measure="1" displayFolder="" measureGroup="Table1_1" count="0" hidden="1">
      <extLst>
        <ext xmlns:x15="http://schemas.microsoft.com/office/spreadsheetml/2010/11/main" uri="{B97F6D7D-B522-45F9-BDA1-12C45D357490}">
          <x15:cacheHierarchy aggregatedColumn="0"/>
        </ext>
      </extLst>
    </cacheHierarchy>
    <cacheHierarchy uniqueName="[Measures].[Count of Depressions Status]" caption="Count of Depressions Status" measure="1" displayFolder="" measureGroup="Table1_1" count="0" hidden="1">
      <extLst>
        <ext xmlns:x15="http://schemas.microsoft.com/office/spreadsheetml/2010/11/main" uri="{B97F6D7D-B522-45F9-BDA1-12C45D357490}">
          <x15:cacheHierarchy aggregatedColumn="12"/>
        </ext>
      </extLst>
    </cacheHierarchy>
    <cacheHierarchy uniqueName="[Measures].[Count of specialist for a treatment Ststus]" caption="Count of specialist for a treatment Ststus" measure="1" displayFolder="" measureGroup="Table1_1" count="0" hidden="1">
      <extLst>
        <ext xmlns:x15="http://schemas.microsoft.com/office/spreadsheetml/2010/11/main" uri="{B97F6D7D-B522-45F9-BDA1-12C45D357490}">
          <x15:cacheHierarchy aggregatedColumn="18"/>
        </ext>
      </extLst>
    </cacheHierarchy>
    <cacheHierarchy uniqueName="[Measures].[Sum of Marital status - Values]" caption="Sum of Marital status - Values" measure="1" displayFolder="" measureGroup="Table1_1" count="0" hidden="1">
      <extLst>
        <ext xmlns:x15="http://schemas.microsoft.com/office/spreadsheetml/2010/11/main" uri="{B97F6D7D-B522-45F9-BDA1-12C45D357490}">
          <x15:cacheHierarchy aggregatedColumn="10"/>
        </ext>
      </extLst>
    </cacheHierarchy>
    <cacheHierarchy uniqueName="[Measures].[Sum of Age]" caption="Sum of Age" measure="1" displayFolder="" measureGroup="Table1_1" count="0" hidden="1">
      <extLst>
        <ext xmlns:x15="http://schemas.microsoft.com/office/spreadsheetml/2010/11/main" uri="{B97F6D7D-B522-45F9-BDA1-12C45D357490}">
          <x15:cacheHierarchy aggregatedColumn="3"/>
        </ext>
      </extLst>
    </cacheHierarchy>
    <cacheHierarchy uniqueName="[Measures].[Count of Your current year of Study]" caption="Count of Your current year of Study" measure="1" displayFolder="" measureGroup="Table1_1" count="0" hidden="1">
      <extLst>
        <ext xmlns:x15="http://schemas.microsoft.com/office/spreadsheetml/2010/11/main" uri="{B97F6D7D-B522-45F9-BDA1-12C45D357490}">
          <x15:cacheHierarchy aggregatedColumn="5"/>
        </ext>
      </extLst>
    </cacheHierarchy>
    <cacheHierarchy uniqueName="[Measures].[Count of CGPA - Status]" caption="Count of CGPA - Status" measure="1" displayFolder="" measureGroup="Table1_1" count="0" hidden="1">
      <extLst>
        <ext xmlns:x15="http://schemas.microsoft.com/office/spreadsheetml/2010/11/main" uri="{B97F6D7D-B522-45F9-BDA1-12C45D357490}">
          <x15:cacheHierarchy aggregatedColumn="8"/>
        </ext>
      </extLst>
    </cacheHierarchy>
  </cacheHierarchies>
  <kpis count="0"/>
  <extLst>
    <ext xmlns:x14="http://schemas.microsoft.com/office/spreadsheetml/2009/9/main" uri="{725AE2AE-9491-48be-B2B4-4EB974FC3084}">
      <x14:pivotCacheDefinition slicerData="1" pivotCacheId="975973052"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LLLERMAN" refreshedDate="45443.200311574074" backgroundQuery="1" createdVersion="8" refreshedVersion="8" minRefreshableVersion="3" recordCount="0" supportSubquery="1" supportAdvancedDrill="1" xr:uid="{AA24E0EF-D086-425B-8339-4AB0096D0840}">
  <cacheSource type="external" connectionId="2"/>
  <cacheFields count="5">
    <cacheField name="[Table1_1].[Gender].[Gender]" caption="Gender" numFmtId="0" hierarchy="2" level="1">
      <sharedItems count="2">
        <s v="Female"/>
        <s v="Male"/>
      </sharedItems>
    </cacheField>
    <cacheField name="[Measures].[Sum of Depressions Status]" caption="Sum of Depressions Status" numFmtId="0" hierarchy="28" level="32767"/>
    <cacheField name="[Table1_1].[CGPA - Status].[CGPA - Status]" caption="CGPA - Status" numFmtId="0" hierarchy="8" level="1">
      <sharedItems containsSemiMixedTypes="0" containsNonDate="0" containsString="0"/>
    </cacheField>
    <cacheField name="[Table1_1].[Your current year of Study].[Your current year of Study]" caption="Your current year of Study" numFmtId="0" hierarchy="5" level="1">
      <sharedItems containsSemiMixedTypes="0" containsNonDate="0" containsString="0"/>
    </cacheField>
    <cacheField name="[Table1_1].[specialist for a treatment].[specialist for a treatment]" caption="specialist for a treatment" numFmtId="0" hierarchy="17" level="1">
      <sharedItems containsSemiMixedTypes="0" containsNonDate="0" containsString="0"/>
    </cacheField>
  </cacheFields>
  <cacheHierarchies count="44">
    <cacheHierarchy uniqueName="[Table1_1].[ID]" caption="ID" attribute="1" defaultMemberUniqueName="[Table1_1].[ID].[All]" allUniqueName="[Table1_1].[ID].[All]" dimensionUniqueName="[Table1_1]" displayFolder="" count="0" memberValueDatatype="130" unbalanced="0"/>
    <cacheHierarchy uniqueName="[Table1_1].[Timestamp.1]" caption="Timestamp.1" attribute="1" time="1" defaultMemberUniqueName="[Table1_1].[Timestamp.1].[All]" allUniqueName="[Table1_1].[Timestamp.1].[All]" dimensionUniqueName="[Table1_1]" displayFolder="" count="0" memberValueDatatype="7" unbalanced="0"/>
    <cacheHierarchy uniqueName="[Table1_1].[Gender]" caption="Gender" attribute="1" defaultMemberUniqueName="[Table1_1].[Gender].[All]" allUniqueName="[Table1_1].[Gender].[All]" dimensionUniqueName="[Table1_1]" displayFolder="" count="2" memberValueDatatype="130" unbalanced="0">
      <fieldsUsage count="2">
        <fieldUsage x="-1"/>
        <fieldUsage x="0"/>
      </fieldsUsage>
    </cacheHierarchy>
    <cacheHierarchy uniqueName="[Table1_1].[Age]" caption="Age" attribute="1" defaultMemberUniqueName="[Table1_1].[Age].[All]" allUniqueName="[Table1_1].[Age].[All]" dimensionUniqueName="[Table1_1]" displayFolder="" count="0" memberValueDatatype="20" unbalanced="0"/>
    <cacheHierarchy uniqueName="[Table1_1].[Course?]" caption="Course?" attribute="1" defaultMemberUniqueName="[Table1_1].[Course?].[All]" allUniqueName="[Table1_1].[Course?].[All]" dimensionUniqueName="[Table1_1]" displayFolder="" count="0" memberValueDatatype="130" unbalanced="0"/>
    <cacheHierarchy uniqueName="[Table1_1].[Your current year of Study]" caption="Your current year of Study" attribute="1" defaultMemberUniqueName="[Table1_1].[Your current year of Study].[All]" allUniqueName="[Table1_1].[Your current year of Study].[All]" dimensionUniqueName="[Table1_1]" displayFolder="" count="2" memberValueDatatype="130" unbalanced="0">
      <fieldsUsage count="2">
        <fieldUsage x="-1"/>
        <fieldUsage x="3"/>
      </fieldsUsage>
    </cacheHierarchy>
    <cacheHierarchy uniqueName="[Table1_1].[current year of Study - Status]" caption="current year of Study - Status" attribute="1" defaultMemberUniqueName="[Table1_1].[current year of Study - Status].[All]" allUniqueName="[Table1_1].[current year of Study - Status].[All]" dimensionUniqueName="[Table1_1]" displayFolder="" count="0" memberValueDatatype="130" unbalanced="0"/>
    <cacheHierarchy uniqueName="[Table1_1].[CGPA]" caption="CGPA" attribute="1" defaultMemberUniqueName="[Table1_1].[CGPA].[All]" allUniqueName="[Table1_1].[CGPA].[All]" dimensionUniqueName="[Table1_1]" displayFolder="" count="0" memberValueDatatype="5" unbalanced="0"/>
    <cacheHierarchy uniqueName="[Table1_1].[CGPA - Status]" caption="CGPA - Status" attribute="1" defaultMemberUniqueName="[Table1_1].[CGPA - Status].[All]" allUniqueName="[Table1_1].[CGPA - Status].[All]" dimensionUniqueName="[Table1_1]" displayFolder="" count="2" memberValueDatatype="130" unbalanced="0">
      <fieldsUsage count="2">
        <fieldUsage x="-1"/>
        <fieldUsage x="2"/>
      </fieldsUsage>
    </cacheHierarchy>
    <cacheHierarchy uniqueName="[Table1_1].[Marital status]" caption="Marital status" attribute="1" defaultMemberUniqueName="[Table1_1].[Marital status].[All]" allUniqueName="[Table1_1].[Marital status].[All]" dimensionUniqueName="[Table1_1]" displayFolder="" count="0" memberValueDatatype="130" unbalanced="0"/>
    <cacheHierarchy uniqueName="[Table1_1].[Marital status - Values]" caption="Marital status - Values" attribute="1" defaultMemberUniqueName="[Table1_1].[Marital status - Values].[All]" allUniqueName="[Table1_1].[Marital status - Values].[All]" dimensionUniqueName="[Table1_1]" displayFolder="" count="0" memberValueDatatype="20" unbalanced="0"/>
    <cacheHierarchy uniqueName="[Table1_1].[Depression]" caption="Depression" attribute="1" defaultMemberUniqueName="[Table1_1].[Depression].[All]" allUniqueName="[Table1_1].[Depression].[All]" dimensionUniqueName="[Table1_1]" displayFolder="" count="0" memberValueDatatype="130" unbalanced="0"/>
    <cacheHierarchy uniqueName="[Table1_1].[Depressions Status]" caption="Depressions Status" attribute="1" defaultMemberUniqueName="[Table1_1].[Depressions Status].[All]" allUniqueName="[Table1_1].[Depressions Status].[All]" dimensionUniqueName="[Table1_1]" displayFolder="" count="0" memberValueDatatype="20" unbalanced="0"/>
    <cacheHierarchy uniqueName="[Table1_1].[Anxiety]" caption="Anxiety" attribute="1" defaultMemberUniqueName="[Table1_1].[Anxiety].[All]" allUniqueName="[Table1_1].[Anxiety].[All]" dimensionUniqueName="[Table1_1]" displayFolder="" count="0" memberValueDatatype="130" unbalanced="0"/>
    <cacheHierarchy uniqueName="[Table1_1].[Anxiety Status]" caption="Anxiety Status" attribute="1" defaultMemberUniqueName="[Table1_1].[Anxiety Status].[All]" allUniqueName="[Table1_1].[Anxiety Status].[All]" dimensionUniqueName="[Table1_1]" displayFolder="" count="0" memberValueDatatype="20" unbalanced="0"/>
    <cacheHierarchy uniqueName="[Table1_1].[Panic attack]" caption="Panic attack" attribute="1" defaultMemberUniqueName="[Table1_1].[Panic attack].[All]" allUniqueName="[Table1_1].[Panic attack].[All]" dimensionUniqueName="[Table1_1]" displayFolder="" count="0" memberValueDatatype="130" unbalanced="0"/>
    <cacheHierarchy uniqueName="[Table1_1].[Panic attack Status]" caption="Panic attack Status" attribute="1" defaultMemberUniqueName="[Table1_1].[Panic attack Status].[All]" allUniqueName="[Table1_1].[Panic attack Status].[All]" dimensionUniqueName="[Table1_1]" displayFolder="" count="0" memberValueDatatype="20" unbalanced="0"/>
    <cacheHierarchy uniqueName="[Table1_1].[specialist for a treatment]" caption="specialist for a treatment" attribute="1" defaultMemberUniqueName="[Table1_1].[specialist for a treatment].[All]" allUniqueName="[Table1_1].[specialist for a treatment].[All]" dimensionUniqueName="[Table1_1]" displayFolder="" count="2" memberValueDatatype="130" unbalanced="0">
      <fieldsUsage count="2">
        <fieldUsage x="-1"/>
        <fieldUsage x="4"/>
      </fieldsUsage>
    </cacheHierarchy>
    <cacheHierarchy uniqueName="[Table1_1].[specialist for a treatment Ststus]" caption="specialist for a treatment Ststus" attribute="1" defaultMemberUniqueName="[Table1_1].[specialist for a treatment Ststus].[All]" allUniqueName="[Table1_1].[specialist for a treatment Ststus].[All]" dimensionUniqueName="[Table1_1]" displayFolder="" count="0" memberValueDatatype="20" unbalanced="0"/>
    <cacheHierarchy uniqueName="[Measures].[Total Student]" caption="Total Student" measure="1" displayFolder="" measureGroup="Table1_1" count="0"/>
    <cacheHierarchy uniqueName="[Measures].[Average Age]" caption="Average Age" measure="1" displayFolder="" measureGroup="Table1_1" count="0"/>
    <cacheHierarchy uniqueName="[Measures].[Average CGPA]" caption="Average CGPA" measure="1" displayFolder="" measureGroup="Table1_1" count="0"/>
    <cacheHierarchy uniqueName="[Measures].[Total Panic Attack]" caption="Total Panic Attack" measure="1" displayFolder="" measureGroup="Table1_1" count="0"/>
    <cacheHierarchy uniqueName="[Measures].[Total Depression]" caption="Total Depression" measure="1" displayFolder="" measureGroup="Table1_1" count="0"/>
    <cacheHierarchy uniqueName="[Measures].[Total Specailist Treatment]" caption="Total Specailist Treatment" measure="1" displayFolder="" measureGroup="Table1_1" count="0"/>
    <cacheHierarchy uniqueName="[Measures].[__XL_Count Table1_1]" caption="__XL_Count Table1_1" measure="1" displayFolder="" measureGroup="Table1_1" count="0" hidden="1"/>
    <cacheHierarchy uniqueName="[Measures].[__No measures defined]" caption="__No measures defined" measure="1" displayFolder="" count="0" hidden="1"/>
    <cacheHierarchy uniqueName="[Measures].[Sum of CGPA]" caption="Sum of CGPA" measure="1" displayFolder="" measureGroup="Table1_1" count="0" hidden="1">
      <extLst>
        <ext xmlns:x15="http://schemas.microsoft.com/office/spreadsheetml/2010/11/main" uri="{B97F6D7D-B522-45F9-BDA1-12C45D357490}">
          <x15:cacheHierarchy aggregatedColumn="7"/>
        </ext>
      </extLst>
    </cacheHierarchy>
    <cacheHierarchy uniqueName="[Measures].[Sum of Depressions Status]" caption="Sum of Depressions Status" measure="1" displayFolder="" measureGroup="Table1_1" count="0" oneField="1" hidden="1">
      <fieldsUsage count="1">
        <fieldUsage x="1"/>
      </fieldsUsage>
      <extLst>
        <ext xmlns:x15="http://schemas.microsoft.com/office/spreadsheetml/2010/11/main" uri="{B97F6D7D-B522-45F9-BDA1-12C45D357490}">
          <x15:cacheHierarchy aggregatedColumn="12"/>
        </ext>
      </extLst>
    </cacheHierarchy>
    <cacheHierarchy uniqueName="[Measures].[Sum of Panic attack Status]" caption="Sum of Panic attack Status" measure="1" displayFolder="" measureGroup="Table1_1" count="0" hidden="1">
      <extLst>
        <ext xmlns:x15="http://schemas.microsoft.com/office/spreadsheetml/2010/11/main" uri="{B97F6D7D-B522-45F9-BDA1-12C45D357490}">
          <x15:cacheHierarchy aggregatedColumn="16"/>
        </ext>
      </extLst>
    </cacheHierarchy>
    <cacheHierarchy uniqueName="[Measures].[Count of CGPA]" caption="Count of CGPA" measure="1" displayFolder="" measureGroup="Table1_1" count="0" hidden="1">
      <extLst>
        <ext xmlns:x15="http://schemas.microsoft.com/office/spreadsheetml/2010/11/main" uri="{B97F6D7D-B522-45F9-BDA1-12C45D357490}">
          <x15:cacheHierarchy aggregatedColumn="7"/>
        </ext>
      </extLst>
    </cacheHierarchy>
    <cacheHierarchy uniqueName="[Measures].[Distinct Count of CGPA]" caption="Distinct Count of CGPA" measure="1" displayFolder="" measureGroup="Table1_1" count="0" hidden="1">
      <extLst>
        <ext xmlns:x15="http://schemas.microsoft.com/office/spreadsheetml/2010/11/main" uri="{B97F6D7D-B522-45F9-BDA1-12C45D357490}">
          <x15:cacheHierarchy aggregatedColumn="7"/>
        </ext>
      </extLst>
    </cacheHierarchy>
    <cacheHierarchy uniqueName="[Measures].[Sum of Anxiety Status]" caption="Sum of Anxiety Status" measure="1" displayFolder="" measureGroup="Table1_1" count="0" hidden="1">
      <extLst>
        <ext xmlns:x15="http://schemas.microsoft.com/office/spreadsheetml/2010/11/main" uri="{B97F6D7D-B522-45F9-BDA1-12C45D357490}">
          <x15:cacheHierarchy aggregatedColumn="14"/>
        </ext>
      </extLst>
    </cacheHierarchy>
    <cacheHierarchy uniqueName="[Measures].[Sum of specialist for a treatment Ststus]" caption="Sum of specialist for a treatment Ststus" measure="1" displayFolder="" measureGroup="Table1_1" count="0" hidden="1">
      <extLst>
        <ext xmlns:x15="http://schemas.microsoft.com/office/spreadsheetml/2010/11/main" uri="{B97F6D7D-B522-45F9-BDA1-12C45D357490}">
          <x15:cacheHierarchy aggregatedColumn="18"/>
        </ext>
      </extLst>
    </cacheHierarchy>
    <cacheHierarchy uniqueName="[Measures].[Count of Depression]" caption="Count of Depression" measure="1" displayFolder="" measureGroup="Table1_1" count="0" hidden="1">
      <extLst>
        <ext xmlns:x15="http://schemas.microsoft.com/office/spreadsheetml/2010/11/main" uri="{B97F6D7D-B522-45F9-BDA1-12C45D357490}">
          <x15:cacheHierarchy aggregatedColumn="11"/>
        </ext>
      </extLst>
    </cacheHierarchy>
    <cacheHierarchy uniqueName="[Measures].[Count of Panic attack Status]" caption="Count of Panic attack Status" measure="1" displayFolder="" measureGroup="Table1_1" count="0" hidden="1">
      <extLst>
        <ext xmlns:x15="http://schemas.microsoft.com/office/spreadsheetml/2010/11/main" uri="{B97F6D7D-B522-45F9-BDA1-12C45D357490}">
          <x15:cacheHierarchy aggregatedColumn="16"/>
        </ext>
      </extLst>
    </cacheHierarchy>
    <cacheHierarchy uniqueName="[Measures].[Count of Anxiety]" caption="Count of Anxiety" measure="1" displayFolder="" measureGroup="Table1_1" count="0" hidden="1">
      <extLst>
        <ext xmlns:x15="http://schemas.microsoft.com/office/spreadsheetml/2010/11/main" uri="{B97F6D7D-B522-45F9-BDA1-12C45D357490}">
          <x15:cacheHierarchy aggregatedColumn="13"/>
        </ext>
      </extLst>
    </cacheHierarchy>
    <cacheHierarchy uniqueName="[Measures].[Count of ID]" caption="Count of ID" measure="1" displayFolder="" measureGroup="Table1_1" count="0" hidden="1">
      <extLst>
        <ext xmlns:x15="http://schemas.microsoft.com/office/spreadsheetml/2010/11/main" uri="{B97F6D7D-B522-45F9-BDA1-12C45D357490}">
          <x15:cacheHierarchy aggregatedColumn="0"/>
        </ext>
      </extLst>
    </cacheHierarchy>
    <cacheHierarchy uniqueName="[Measures].[Count of Depressions Status]" caption="Count of Depressions Status" measure="1" displayFolder="" measureGroup="Table1_1" count="0" hidden="1">
      <extLst>
        <ext xmlns:x15="http://schemas.microsoft.com/office/spreadsheetml/2010/11/main" uri="{B97F6D7D-B522-45F9-BDA1-12C45D357490}">
          <x15:cacheHierarchy aggregatedColumn="12"/>
        </ext>
      </extLst>
    </cacheHierarchy>
    <cacheHierarchy uniqueName="[Measures].[Count of specialist for a treatment Ststus]" caption="Count of specialist for a treatment Ststus" measure="1" displayFolder="" measureGroup="Table1_1" count="0" hidden="1">
      <extLst>
        <ext xmlns:x15="http://schemas.microsoft.com/office/spreadsheetml/2010/11/main" uri="{B97F6D7D-B522-45F9-BDA1-12C45D357490}">
          <x15:cacheHierarchy aggregatedColumn="18"/>
        </ext>
      </extLst>
    </cacheHierarchy>
    <cacheHierarchy uniqueName="[Measures].[Sum of Marital status - Values]" caption="Sum of Marital status - Values" measure="1" displayFolder="" measureGroup="Table1_1" count="0" hidden="1">
      <extLst>
        <ext xmlns:x15="http://schemas.microsoft.com/office/spreadsheetml/2010/11/main" uri="{B97F6D7D-B522-45F9-BDA1-12C45D357490}">
          <x15:cacheHierarchy aggregatedColumn="10"/>
        </ext>
      </extLst>
    </cacheHierarchy>
    <cacheHierarchy uniqueName="[Measures].[Sum of Age]" caption="Sum of Age" measure="1" displayFolder="" measureGroup="Table1_1" count="0" hidden="1">
      <extLst>
        <ext xmlns:x15="http://schemas.microsoft.com/office/spreadsheetml/2010/11/main" uri="{B97F6D7D-B522-45F9-BDA1-12C45D357490}">
          <x15:cacheHierarchy aggregatedColumn="3"/>
        </ext>
      </extLst>
    </cacheHierarchy>
    <cacheHierarchy uniqueName="[Measures].[Count of Your current year of Study]" caption="Count of Your current year of Study" measure="1" displayFolder="" measureGroup="Table1_1" count="0" hidden="1">
      <extLst>
        <ext xmlns:x15="http://schemas.microsoft.com/office/spreadsheetml/2010/11/main" uri="{B97F6D7D-B522-45F9-BDA1-12C45D357490}">
          <x15:cacheHierarchy aggregatedColumn="5"/>
        </ext>
      </extLst>
    </cacheHierarchy>
    <cacheHierarchy uniqueName="[Measures].[Count of CGPA - Status]" caption="Count of CGPA - Status" measure="1" displayFolder="" measureGroup="Table1_1" count="0" hidden="1">
      <extLst>
        <ext xmlns:x15="http://schemas.microsoft.com/office/spreadsheetml/2010/11/main" uri="{B97F6D7D-B522-45F9-BDA1-12C45D357490}">
          <x15:cacheHierarchy aggregatedColumn="8"/>
        </ext>
      </extLst>
    </cacheHierarchy>
  </cacheHierarchies>
  <kpis count="0"/>
  <dimensions count="2">
    <dimension measure="1" name="Measures" uniqueName="[Measures]" caption="Measures"/>
    <dimension name="Table1_1" uniqueName="[Table1_1]" caption="Table1_1"/>
  </dimensions>
  <measureGroups count="1">
    <measureGroup name="Table1_1" caption="Table1_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LLLERMAN" refreshedDate="45443.200313310183" backgroundQuery="1" createdVersion="8" refreshedVersion="8" minRefreshableVersion="3" recordCount="0" supportSubquery="1" supportAdvancedDrill="1" xr:uid="{6C50E8B5-4CA0-4C7D-B297-2877E4131E12}">
  <cacheSource type="external" connectionId="2"/>
  <cacheFields count="5">
    <cacheField name="[Table1_1].[Gender].[Gender]" caption="Gender" numFmtId="0" hierarchy="2" level="1">
      <sharedItems count="2">
        <s v="Female"/>
        <s v="Male"/>
      </sharedItems>
    </cacheField>
    <cacheField name="[Measures].[Sum of Panic attack Status]" caption="Sum of Panic attack Status" numFmtId="0" hierarchy="29" level="32767"/>
    <cacheField name="[Table1_1].[CGPA - Status].[CGPA - Status]" caption="CGPA - Status" numFmtId="0" hierarchy="8" level="1">
      <sharedItems containsSemiMixedTypes="0" containsNonDate="0" containsString="0"/>
    </cacheField>
    <cacheField name="[Table1_1].[Your current year of Study].[Your current year of Study]" caption="Your current year of Study" numFmtId="0" hierarchy="5" level="1">
      <sharedItems containsSemiMixedTypes="0" containsNonDate="0" containsString="0"/>
    </cacheField>
    <cacheField name="[Table1_1].[specialist for a treatment].[specialist for a treatment]" caption="specialist for a treatment" numFmtId="0" hierarchy="17" level="1">
      <sharedItems containsSemiMixedTypes="0" containsNonDate="0" containsString="0"/>
    </cacheField>
  </cacheFields>
  <cacheHierarchies count="44">
    <cacheHierarchy uniqueName="[Table1_1].[ID]" caption="ID" attribute="1" defaultMemberUniqueName="[Table1_1].[ID].[All]" allUniqueName="[Table1_1].[ID].[All]" dimensionUniqueName="[Table1_1]" displayFolder="" count="0" memberValueDatatype="130" unbalanced="0"/>
    <cacheHierarchy uniqueName="[Table1_1].[Timestamp.1]" caption="Timestamp.1" attribute="1" time="1" defaultMemberUniqueName="[Table1_1].[Timestamp.1].[All]" allUniqueName="[Table1_1].[Timestamp.1].[All]" dimensionUniqueName="[Table1_1]" displayFolder="" count="0" memberValueDatatype="7" unbalanced="0"/>
    <cacheHierarchy uniqueName="[Table1_1].[Gender]" caption="Gender" attribute="1" defaultMemberUniqueName="[Table1_1].[Gender].[All]" allUniqueName="[Table1_1].[Gender].[All]" dimensionUniqueName="[Table1_1]" displayFolder="" count="2" memberValueDatatype="130" unbalanced="0">
      <fieldsUsage count="2">
        <fieldUsage x="-1"/>
        <fieldUsage x="0"/>
      </fieldsUsage>
    </cacheHierarchy>
    <cacheHierarchy uniqueName="[Table1_1].[Age]" caption="Age" attribute="1" defaultMemberUniqueName="[Table1_1].[Age].[All]" allUniqueName="[Table1_1].[Age].[All]" dimensionUniqueName="[Table1_1]" displayFolder="" count="0" memberValueDatatype="20" unbalanced="0"/>
    <cacheHierarchy uniqueName="[Table1_1].[Course?]" caption="Course?" attribute="1" defaultMemberUniqueName="[Table1_1].[Course?].[All]" allUniqueName="[Table1_1].[Course?].[All]" dimensionUniqueName="[Table1_1]" displayFolder="" count="0" memberValueDatatype="130" unbalanced="0"/>
    <cacheHierarchy uniqueName="[Table1_1].[Your current year of Study]" caption="Your current year of Study" attribute="1" defaultMemberUniqueName="[Table1_1].[Your current year of Study].[All]" allUniqueName="[Table1_1].[Your current year of Study].[All]" dimensionUniqueName="[Table1_1]" displayFolder="" count="2" memberValueDatatype="130" unbalanced="0">
      <fieldsUsage count="2">
        <fieldUsage x="-1"/>
        <fieldUsage x="3"/>
      </fieldsUsage>
    </cacheHierarchy>
    <cacheHierarchy uniqueName="[Table1_1].[current year of Study - Status]" caption="current year of Study - Status" attribute="1" defaultMemberUniqueName="[Table1_1].[current year of Study - Status].[All]" allUniqueName="[Table1_1].[current year of Study - Status].[All]" dimensionUniqueName="[Table1_1]" displayFolder="" count="0" memberValueDatatype="130" unbalanced="0"/>
    <cacheHierarchy uniqueName="[Table1_1].[CGPA]" caption="CGPA" attribute="1" defaultMemberUniqueName="[Table1_1].[CGPA].[All]" allUniqueName="[Table1_1].[CGPA].[All]" dimensionUniqueName="[Table1_1]" displayFolder="" count="0" memberValueDatatype="5" unbalanced="0"/>
    <cacheHierarchy uniqueName="[Table1_1].[CGPA - Status]" caption="CGPA - Status" attribute="1" defaultMemberUniqueName="[Table1_1].[CGPA - Status].[All]" allUniqueName="[Table1_1].[CGPA - Status].[All]" dimensionUniqueName="[Table1_1]" displayFolder="" count="2" memberValueDatatype="130" unbalanced="0">
      <fieldsUsage count="2">
        <fieldUsage x="-1"/>
        <fieldUsage x="2"/>
      </fieldsUsage>
    </cacheHierarchy>
    <cacheHierarchy uniqueName="[Table1_1].[Marital status]" caption="Marital status" attribute="1" defaultMemberUniqueName="[Table1_1].[Marital status].[All]" allUniqueName="[Table1_1].[Marital status].[All]" dimensionUniqueName="[Table1_1]" displayFolder="" count="0" memberValueDatatype="130" unbalanced="0"/>
    <cacheHierarchy uniqueName="[Table1_1].[Marital status - Values]" caption="Marital status - Values" attribute="1" defaultMemberUniqueName="[Table1_1].[Marital status - Values].[All]" allUniqueName="[Table1_1].[Marital status - Values].[All]" dimensionUniqueName="[Table1_1]" displayFolder="" count="0" memberValueDatatype="20" unbalanced="0"/>
    <cacheHierarchy uniqueName="[Table1_1].[Depression]" caption="Depression" attribute="1" defaultMemberUniqueName="[Table1_1].[Depression].[All]" allUniqueName="[Table1_1].[Depression].[All]" dimensionUniqueName="[Table1_1]" displayFolder="" count="0" memberValueDatatype="130" unbalanced="0"/>
    <cacheHierarchy uniqueName="[Table1_1].[Depressions Status]" caption="Depressions Status" attribute="1" defaultMemberUniqueName="[Table1_1].[Depressions Status].[All]" allUniqueName="[Table1_1].[Depressions Status].[All]" dimensionUniqueName="[Table1_1]" displayFolder="" count="0" memberValueDatatype="20" unbalanced="0"/>
    <cacheHierarchy uniqueName="[Table1_1].[Anxiety]" caption="Anxiety" attribute="1" defaultMemberUniqueName="[Table1_1].[Anxiety].[All]" allUniqueName="[Table1_1].[Anxiety].[All]" dimensionUniqueName="[Table1_1]" displayFolder="" count="0" memberValueDatatype="130" unbalanced="0"/>
    <cacheHierarchy uniqueName="[Table1_1].[Anxiety Status]" caption="Anxiety Status" attribute="1" defaultMemberUniqueName="[Table1_1].[Anxiety Status].[All]" allUniqueName="[Table1_1].[Anxiety Status].[All]" dimensionUniqueName="[Table1_1]" displayFolder="" count="0" memberValueDatatype="20" unbalanced="0"/>
    <cacheHierarchy uniqueName="[Table1_1].[Panic attack]" caption="Panic attack" attribute="1" defaultMemberUniqueName="[Table1_1].[Panic attack].[All]" allUniqueName="[Table1_1].[Panic attack].[All]" dimensionUniqueName="[Table1_1]" displayFolder="" count="0" memberValueDatatype="130" unbalanced="0"/>
    <cacheHierarchy uniqueName="[Table1_1].[Panic attack Status]" caption="Panic attack Status" attribute="1" defaultMemberUniqueName="[Table1_1].[Panic attack Status].[All]" allUniqueName="[Table1_1].[Panic attack Status].[All]" dimensionUniqueName="[Table1_1]" displayFolder="" count="0" memberValueDatatype="20" unbalanced="0"/>
    <cacheHierarchy uniqueName="[Table1_1].[specialist for a treatment]" caption="specialist for a treatment" attribute="1" defaultMemberUniqueName="[Table1_1].[specialist for a treatment].[All]" allUniqueName="[Table1_1].[specialist for a treatment].[All]" dimensionUniqueName="[Table1_1]" displayFolder="" count="2" memberValueDatatype="130" unbalanced="0">
      <fieldsUsage count="2">
        <fieldUsage x="-1"/>
        <fieldUsage x="4"/>
      </fieldsUsage>
    </cacheHierarchy>
    <cacheHierarchy uniqueName="[Table1_1].[specialist for a treatment Ststus]" caption="specialist for a treatment Ststus" attribute="1" defaultMemberUniqueName="[Table1_1].[specialist for a treatment Ststus].[All]" allUniqueName="[Table1_1].[specialist for a treatment Ststus].[All]" dimensionUniqueName="[Table1_1]" displayFolder="" count="0" memberValueDatatype="20" unbalanced="0"/>
    <cacheHierarchy uniqueName="[Measures].[Total Student]" caption="Total Student" measure="1" displayFolder="" measureGroup="Table1_1" count="0"/>
    <cacheHierarchy uniqueName="[Measures].[Average Age]" caption="Average Age" measure="1" displayFolder="" measureGroup="Table1_1" count="0"/>
    <cacheHierarchy uniqueName="[Measures].[Average CGPA]" caption="Average CGPA" measure="1" displayFolder="" measureGroup="Table1_1" count="0"/>
    <cacheHierarchy uniqueName="[Measures].[Total Panic Attack]" caption="Total Panic Attack" measure="1" displayFolder="" measureGroup="Table1_1" count="0"/>
    <cacheHierarchy uniqueName="[Measures].[Total Depression]" caption="Total Depression" measure="1" displayFolder="" measureGroup="Table1_1" count="0"/>
    <cacheHierarchy uniqueName="[Measures].[Total Specailist Treatment]" caption="Total Specailist Treatment" measure="1" displayFolder="" measureGroup="Table1_1" count="0"/>
    <cacheHierarchy uniqueName="[Measures].[__XL_Count Table1_1]" caption="__XL_Count Table1_1" measure="1" displayFolder="" measureGroup="Table1_1" count="0" hidden="1"/>
    <cacheHierarchy uniqueName="[Measures].[__No measures defined]" caption="__No measures defined" measure="1" displayFolder="" count="0" hidden="1"/>
    <cacheHierarchy uniqueName="[Measures].[Sum of CGPA]" caption="Sum of CGPA" measure="1" displayFolder="" measureGroup="Table1_1" count="0" hidden="1">
      <extLst>
        <ext xmlns:x15="http://schemas.microsoft.com/office/spreadsheetml/2010/11/main" uri="{B97F6D7D-B522-45F9-BDA1-12C45D357490}">
          <x15:cacheHierarchy aggregatedColumn="7"/>
        </ext>
      </extLst>
    </cacheHierarchy>
    <cacheHierarchy uniqueName="[Measures].[Sum of Depressions Status]" caption="Sum of Depressions Status" measure="1" displayFolder="" measureGroup="Table1_1" count="0" hidden="1">
      <extLst>
        <ext xmlns:x15="http://schemas.microsoft.com/office/spreadsheetml/2010/11/main" uri="{B97F6D7D-B522-45F9-BDA1-12C45D357490}">
          <x15:cacheHierarchy aggregatedColumn="12"/>
        </ext>
      </extLst>
    </cacheHierarchy>
    <cacheHierarchy uniqueName="[Measures].[Sum of Panic attack Status]" caption="Sum of Panic attack Status" measure="1" displayFolder="" measureGroup="Table1_1" count="0" oneField="1" hidden="1">
      <fieldsUsage count="1">
        <fieldUsage x="1"/>
      </fieldsUsage>
      <extLst>
        <ext xmlns:x15="http://schemas.microsoft.com/office/spreadsheetml/2010/11/main" uri="{B97F6D7D-B522-45F9-BDA1-12C45D357490}">
          <x15:cacheHierarchy aggregatedColumn="16"/>
        </ext>
      </extLst>
    </cacheHierarchy>
    <cacheHierarchy uniqueName="[Measures].[Count of CGPA]" caption="Count of CGPA" measure="1" displayFolder="" measureGroup="Table1_1" count="0" hidden="1">
      <extLst>
        <ext xmlns:x15="http://schemas.microsoft.com/office/spreadsheetml/2010/11/main" uri="{B97F6D7D-B522-45F9-BDA1-12C45D357490}">
          <x15:cacheHierarchy aggregatedColumn="7"/>
        </ext>
      </extLst>
    </cacheHierarchy>
    <cacheHierarchy uniqueName="[Measures].[Distinct Count of CGPA]" caption="Distinct Count of CGPA" measure="1" displayFolder="" measureGroup="Table1_1" count="0" hidden="1">
      <extLst>
        <ext xmlns:x15="http://schemas.microsoft.com/office/spreadsheetml/2010/11/main" uri="{B97F6D7D-B522-45F9-BDA1-12C45D357490}">
          <x15:cacheHierarchy aggregatedColumn="7"/>
        </ext>
      </extLst>
    </cacheHierarchy>
    <cacheHierarchy uniqueName="[Measures].[Sum of Anxiety Status]" caption="Sum of Anxiety Status" measure="1" displayFolder="" measureGroup="Table1_1" count="0" hidden="1">
      <extLst>
        <ext xmlns:x15="http://schemas.microsoft.com/office/spreadsheetml/2010/11/main" uri="{B97F6D7D-B522-45F9-BDA1-12C45D357490}">
          <x15:cacheHierarchy aggregatedColumn="14"/>
        </ext>
      </extLst>
    </cacheHierarchy>
    <cacheHierarchy uniqueName="[Measures].[Sum of specialist for a treatment Ststus]" caption="Sum of specialist for a treatment Ststus" measure="1" displayFolder="" measureGroup="Table1_1" count="0" hidden="1">
      <extLst>
        <ext xmlns:x15="http://schemas.microsoft.com/office/spreadsheetml/2010/11/main" uri="{B97F6D7D-B522-45F9-BDA1-12C45D357490}">
          <x15:cacheHierarchy aggregatedColumn="18"/>
        </ext>
      </extLst>
    </cacheHierarchy>
    <cacheHierarchy uniqueName="[Measures].[Count of Depression]" caption="Count of Depression" measure="1" displayFolder="" measureGroup="Table1_1" count="0" hidden="1">
      <extLst>
        <ext xmlns:x15="http://schemas.microsoft.com/office/spreadsheetml/2010/11/main" uri="{B97F6D7D-B522-45F9-BDA1-12C45D357490}">
          <x15:cacheHierarchy aggregatedColumn="11"/>
        </ext>
      </extLst>
    </cacheHierarchy>
    <cacheHierarchy uniqueName="[Measures].[Count of Panic attack Status]" caption="Count of Panic attack Status" measure="1" displayFolder="" measureGroup="Table1_1" count="0" hidden="1">
      <extLst>
        <ext xmlns:x15="http://schemas.microsoft.com/office/spreadsheetml/2010/11/main" uri="{B97F6D7D-B522-45F9-BDA1-12C45D357490}">
          <x15:cacheHierarchy aggregatedColumn="16"/>
        </ext>
      </extLst>
    </cacheHierarchy>
    <cacheHierarchy uniqueName="[Measures].[Count of Anxiety]" caption="Count of Anxiety" measure="1" displayFolder="" measureGroup="Table1_1" count="0" hidden="1">
      <extLst>
        <ext xmlns:x15="http://schemas.microsoft.com/office/spreadsheetml/2010/11/main" uri="{B97F6D7D-B522-45F9-BDA1-12C45D357490}">
          <x15:cacheHierarchy aggregatedColumn="13"/>
        </ext>
      </extLst>
    </cacheHierarchy>
    <cacheHierarchy uniqueName="[Measures].[Count of ID]" caption="Count of ID" measure="1" displayFolder="" measureGroup="Table1_1" count="0" hidden="1">
      <extLst>
        <ext xmlns:x15="http://schemas.microsoft.com/office/spreadsheetml/2010/11/main" uri="{B97F6D7D-B522-45F9-BDA1-12C45D357490}">
          <x15:cacheHierarchy aggregatedColumn="0"/>
        </ext>
      </extLst>
    </cacheHierarchy>
    <cacheHierarchy uniqueName="[Measures].[Count of Depressions Status]" caption="Count of Depressions Status" measure="1" displayFolder="" measureGroup="Table1_1" count="0" hidden="1">
      <extLst>
        <ext xmlns:x15="http://schemas.microsoft.com/office/spreadsheetml/2010/11/main" uri="{B97F6D7D-B522-45F9-BDA1-12C45D357490}">
          <x15:cacheHierarchy aggregatedColumn="12"/>
        </ext>
      </extLst>
    </cacheHierarchy>
    <cacheHierarchy uniqueName="[Measures].[Count of specialist for a treatment Ststus]" caption="Count of specialist for a treatment Ststus" measure="1" displayFolder="" measureGroup="Table1_1" count="0" hidden="1">
      <extLst>
        <ext xmlns:x15="http://schemas.microsoft.com/office/spreadsheetml/2010/11/main" uri="{B97F6D7D-B522-45F9-BDA1-12C45D357490}">
          <x15:cacheHierarchy aggregatedColumn="18"/>
        </ext>
      </extLst>
    </cacheHierarchy>
    <cacheHierarchy uniqueName="[Measures].[Sum of Marital status - Values]" caption="Sum of Marital status - Values" measure="1" displayFolder="" measureGroup="Table1_1" count="0" hidden="1">
      <extLst>
        <ext xmlns:x15="http://schemas.microsoft.com/office/spreadsheetml/2010/11/main" uri="{B97F6D7D-B522-45F9-BDA1-12C45D357490}">
          <x15:cacheHierarchy aggregatedColumn="10"/>
        </ext>
      </extLst>
    </cacheHierarchy>
    <cacheHierarchy uniqueName="[Measures].[Sum of Age]" caption="Sum of Age" measure="1" displayFolder="" measureGroup="Table1_1" count="0" hidden="1">
      <extLst>
        <ext xmlns:x15="http://schemas.microsoft.com/office/spreadsheetml/2010/11/main" uri="{B97F6D7D-B522-45F9-BDA1-12C45D357490}">
          <x15:cacheHierarchy aggregatedColumn="3"/>
        </ext>
      </extLst>
    </cacheHierarchy>
    <cacheHierarchy uniqueName="[Measures].[Count of Your current year of Study]" caption="Count of Your current year of Study" measure="1" displayFolder="" measureGroup="Table1_1" count="0" hidden="1">
      <extLst>
        <ext xmlns:x15="http://schemas.microsoft.com/office/spreadsheetml/2010/11/main" uri="{B97F6D7D-B522-45F9-BDA1-12C45D357490}">
          <x15:cacheHierarchy aggregatedColumn="5"/>
        </ext>
      </extLst>
    </cacheHierarchy>
    <cacheHierarchy uniqueName="[Measures].[Count of CGPA - Status]" caption="Count of CGPA - Status" measure="1" displayFolder="" measureGroup="Table1_1" count="0" hidden="1">
      <extLst>
        <ext xmlns:x15="http://schemas.microsoft.com/office/spreadsheetml/2010/11/main" uri="{B97F6D7D-B522-45F9-BDA1-12C45D357490}">
          <x15:cacheHierarchy aggregatedColumn="8"/>
        </ext>
      </extLst>
    </cacheHierarchy>
  </cacheHierarchies>
  <kpis count="0"/>
  <dimensions count="2">
    <dimension measure="1" name="Measures" uniqueName="[Measures]" caption="Measures"/>
    <dimension name="Table1_1" uniqueName="[Table1_1]" caption="Table1_1"/>
  </dimensions>
  <measureGroups count="1">
    <measureGroup name="Table1_1" caption="Table1_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LLLERMAN" refreshedDate="45443.200316782408" backgroundQuery="1" createdVersion="8" refreshedVersion="8" minRefreshableVersion="3" recordCount="0" supportSubquery="1" supportAdvancedDrill="1" xr:uid="{6C1A6978-2E92-4303-BD3A-8A1CA391EE01}">
  <cacheSource type="external" connectionId="2"/>
  <cacheFields count="6">
    <cacheField name="[Table1_1].[Depression].[Depression]" caption="Depression" numFmtId="0" hierarchy="11" level="1">
      <sharedItems count="2">
        <s v="No"/>
        <s v="Yes"/>
      </sharedItems>
    </cacheField>
    <cacheField name="[Table1_1].[CGPA - Status].[CGPA - Status]" caption="CGPA - Status" numFmtId="0" hierarchy="8" level="1">
      <sharedItems count="4">
        <s v="1st Class"/>
        <s v="2nd Class"/>
        <s v="2nd Class upper"/>
        <s v="3rd Passs"/>
      </sharedItems>
    </cacheField>
    <cacheField name="[Measures].[Count of ID]" caption="Count of ID" numFmtId="0" hierarchy="37" level="32767"/>
    <cacheField name="[Table1_1].[Gender].[Gender]" caption="Gender" numFmtId="0" hierarchy="2" level="1">
      <sharedItems containsSemiMixedTypes="0" containsNonDate="0" containsString="0"/>
    </cacheField>
    <cacheField name="[Table1_1].[Your current year of Study].[Your current year of Study]" caption="Your current year of Study" numFmtId="0" hierarchy="5" level="1">
      <sharedItems containsSemiMixedTypes="0" containsNonDate="0" containsString="0"/>
    </cacheField>
    <cacheField name="[Table1_1].[specialist for a treatment].[specialist for a treatment]" caption="specialist for a treatment" numFmtId="0" hierarchy="17" level="1">
      <sharedItems containsSemiMixedTypes="0" containsNonDate="0" containsString="0"/>
    </cacheField>
  </cacheFields>
  <cacheHierarchies count="44">
    <cacheHierarchy uniqueName="[Table1_1].[ID]" caption="ID" attribute="1" defaultMemberUniqueName="[Table1_1].[ID].[All]" allUniqueName="[Table1_1].[ID].[All]" dimensionUniqueName="[Table1_1]" displayFolder="" count="0" memberValueDatatype="130" unbalanced="0"/>
    <cacheHierarchy uniqueName="[Table1_1].[Timestamp.1]" caption="Timestamp.1" attribute="1" time="1" defaultMemberUniqueName="[Table1_1].[Timestamp.1].[All]" allUniqueName="[Table1_1].[Timestamp.1].[All]" dimensionUniqueName="[Table1_1]" displayFolder="" count="0" memberValueDatatype="7" unbalanced="0"/>
    <cacheHierarchy uniqueName="[Table1_1].[Gender]" caption="Gender" attribute="1" defaultMemberUniqueName="[Table1_1].[Gender].[All]" allUniqueName="[Table1_1].[Gender].[All]" dimensionUniqueName="[Table1_1]" displayFolder="" count="2" memberValueDatatype="130" unbalanced="0">
      <fieldsUsage count="2">
        <fieldUsage x="-1"/>
        <fieldUsage x="3"/>
      </fieldsUsage>
    </cacheHierarchy>
    <cacheHierarchy uniqueName="[Table1_1].[Age]" caption="Age" attribute="1" defaultMemberUniqueName="[Table1_1].[Age].[All]" allUniqueName="[Table1_1].[Age].[All]" dimensionUniqueName="[Table1_1]" displayFolder="" count="0" memberValueDatatype="20" unbalanced="0"/>
    <cacheHierarchy uniqueName="[Table1_1].[Course?]" caption="Course?" attribute="1" defaultMemberUniqueName="[Table1_1].[Course?].[All]" allUniqueName="[Table1_1].[Course?].[All]" dimensionUniqueName="[Table1_1]" displayFolder="" count="0" memberValueDatatype="130" unbalanced="0"/>
    <cacheHierarchy uniqueName="[Table1_1].[Your current year of Study]" caption="Your current year of Study" attribute="1" defaultMemberUniqueName="[Table1_1].[Your current year of Study].[All]" allUniqueName="[Table1_1].[Your current year of Study].[All]" dimensionUniqueName="[Table1_1]" displayFolder="" count="2" memberValueDatatype="130" unbalanced="0">
      <fieldsUsage count="2">
        <fieldUsage x="-1"/>
        <fieldUsage x="4"/>
      </fieldsUsage>
    </cacheHierarchy>
    <cacheHierarchy uniqueName="[Table1_1].[current year of Study - Status]" caption="current year of Study - Status" attribute="1" defaultMemberUniqueName="[Table1_1].[current year of Study - Status].[All]" allUniqueName="[Table1_1].[current year of Study - Status].[All]" dimensionUniqueName="[Table1_1]" displayFolder="" count="0" memberValueDatatype="130" unbalanced="0"/>
    <cacheHierarchy uniqueName="[Table1_1].[CGPA]" caption="CGPA" attribute="1" defaultMemberUniqueName="[Table1_1].[CGPA].[All]" allUniqueName="[Table1_1].[CGPA].[All]" dimensionUniqueName="[Table1_1]" displayFolder="" count="0" memberValueDatatype="5" unbalanced="0"/>
    <cacheHierarchy uniqueName="[Table1_1].[CGPA - Status]" caption="CGPA - Status" attribute="1" defaultMemberUniqueName="[Table1_1].[CGPA - Status].[All]" allUniqueName="[Table1_1].[CGPA - Status].[All]" dimensionUniqueName="[Table1_1]" displayFolder="" count="2" memberValueDatatype="130" unbalanced="0">
      <fieldsUsage count="2">
        <fieldUsage x="-1"/>
        <fieldUsage x="1"/>
      </fieldsUsage>
    </cacheHierarchy>
    <cacheHierarchy uniqueName="[Table1_1].[Marital status]" caption="Marital status" attribute="1" defaultMemberUniqueName="[Table1_1].[Marital status].[All]" allUniqueName="[Table1_1].[Marital status].[All]" dimensionUniqueName="[Table1_1]" displayFolder="" count="0" memberValueDatatype="130" unbalanced="0"/>
    <cacheHierarchy uniqueName="[Table1_1].[Marital status - Values]" caption="Marital status - Values" attribute="1" defaultMemberUniqueName="[Table1_1].[Marital status - Values].[All]" allUniqueName="[Table1_1].[Marital status - Values].[All]" dimensionUniqueName="[Table1_1]" displayFolder="" count="0" memberValueDatatype="20" unbalanced="0"/>
    <cacheHierarchy uniqueName="[Table1_1].[Depression]" caption="Depression" attribute="1" defaultMemberUniqueName="[Table1_1].[Depression].[All]" allUniqueName="[Table1_1].[Depression].[All]" dimensionUniqueName="[Table1_1]" displayFolder="" count="2" memberValueDatatype="130" unbalanced="0">
      <fieldsUsage count="2">
        <fieldUsage x="-1"/>
        <fieldUsage x="0"/>
      </fieldsUsage>
    </cacheHierarchy>
    <cacheHierarchy uniqueName="[Table1_1].[Depressions Status]" caption="Depressions Status" attribute="1" defaultMemberUniqueName="[Table1_1].[Depressions Status].[All]" allUniqueName="[Table1_1].[Depressions Status].[All]" dimensionUniqueName="[Table1_1]" displayFolder="" count="0" memberValueDatatype="20" unbalanced="0"/>
    <cacheHierarchy uniqueName="[Table1_1].[Anxiety]" caption="Anxiety" attribute="1" defaultMemberUniqueName="[Table1_1].[Anxiety].[All]" allUniqueName="[Table1_1].[Anxiety].[All]" dimensionUniqueName="[Table1_1]" displayFolder="" count="0" memberValueDatatype="130" unbalanced="0"/>
    <cacheHierarchy uniqueName="[Table1_1].[Anxiety Status]" caption="Anxiety Status" attribute="1" defaultMemberUniqueName="[Table1_1].[Anxiety Status].[All]" allUniqueName="[Table1_1].[Anxiety Status].[All]" dimensionUniqueName="[Table1_1]" displayFolder="" count="0" memberValueDatatype="20" unbalanced="0"/>
    <cacheHierarchy uniqueName="[Table1_1].[Panic attack]" caption="Panic attack" attribute="1" defaultMemberUniqueName="[Table1_1].[Panic attack].[All]" allUniqueName="[Table1_1].[Panic attack].[All]" dimensionUniqueName="[Table1_1]" displayFolder="" count="0" memberValueDatatype="130" unbalanced="0"/>
    <cacheHierarchy uniqueName="[Table1_1].[Panic attack Status]" caption="Panic attack Status" attribute="1" defaultMemberUniqueName="[Table1_1].[Panic attack Status].[All]" allUniqueName="[Table1_1].[Panic attack Status].[All]" dimensionUniqueName="[Table1_1]" displayFolder="" count="0" memberValueDatatype="20" unbalanced="0"/>
    <cacheHierarchy uniqueName="[Table1_1].[specialist for a treatment]" caption="specialist for a treatment" attribute="1" defaultMemberUniqueName="[Table1_1].[specialist for a treatment].[All]" allUniqueName="[Table1_1].[specialist for a treatment].[All]" dimensionUniqueName="[Table1_1]" displayFolder="" count="2" memberValueDatatype="130" unbalanced="0">
      <fieldsUsage count="2">
        <fieldUsage x="-1"/>
        <fieldUsage x="5"/>
      </fieldsUsage>
    </cacheHierarchy>
    <cacheHierarchy uniqueName="[Table1_1].[specialist for a treatment Ststus]" caption="specialist for a treatment Ststus" attribute="1" defaultMemberUniqueName="[Table1_1].[specialist for a treatment Ststus].[All]" allUniqueName="[Table1_1].[specialist for a treatment Ststus].[All]" dimensionUniqueName="[Table1_1]" displayFolder="" count="0" memberValueDatatype="20" unbalanced="0"/>
    <cacheHierarchy uniqueName="[Measures].[Total Student]" caption="Total Student" measure="1" displayFolder="" measureGroup="Table1_1" count="0"/>
    <cacheHierarchy uniqueName="[Measures].[Average Age]" caption="Average Age" measure="1" displayFolder="" measureGroup="Table1_1" count="0"/>
    <cacheHierarchy uniqueName="[Measures].[Average CGPA]" caption="Average CGPA" measure="1" displayFolder="" measureGroup="Table1_1" count="0"/>
    <cacheHierarchy uniqueName="[Measures].[Total Panic Attack]" caption="Total Panic Attack" measure="1" displayFolder="" measureGroup="Table1_1" count="0"/>
    <cacheHierarchy uniqueName="[Measures].[Total Depression]" caption="Total Depression" measure="1" displayFolder="" measureGroup="Table1_1" count="0"/>
    <cacheHierarchy uniqueName="[Measures].[Total Specailist Treatment]" caption="Total Specailist Treatment" measure="1" displayFolder="" measureGroup="Table1_1" count="0"/>
    <cacheHierarchy uniqueName="[Measures].[__XL_Count Table1_1]" caption="__XL_Count Table1_1" measure="1" displayFolder="" measureGroup="Table1_1" count="0" hidden="1"/>
    <cacheHierarchy uniqueName="[Measures].[__No measures defined]" caption="__No measures defined" measure="1" displayFolder="" count="0" hidden="1"/>
    <cacheHierarchy uniqueName="[Measures].[Sum of CGPA]" caption="Sum of CGPA" measure="1" displayFolder="" measureGroup="Table1_1" count="0" hidden="1">
      <extLst>
        <ext xmlns:x15="http://schemas.microsoft.com/office/spreadsheetml/2010/11/main" uri="{B97F6D7D-B522-45F9-BDA1-12C45D357490}">
          <x15:cacheHierarchy aggregatedColumn="7"/>
        </ext>
      </extLst>
    </cacheHierarchy>
    <cacheHierarchy uniqueName="[Measures].[Sum of Depressions Status]" caption="Sum of Depressions Status" measure="1" displayFolder="" measureGroup="Table1_1" count="0" hidden="1">
      <extLst>
        <ext xmlns:x15="http://schemas.microsoft.com/office/spreadsheetml/2010/11/main" uri="{B97F6D7D-B522-45F9-BDA1-12C45D357490}">
          <x15:cacheHierarchy aggregatedColumn="12"/>
        </ext>
      </extLst>
    </cacheHierarchy>
    <cacheHierarchy uniqueName="[Measures].[Sum of Panic attack Status]" caption="Sum of Panic attack Status" measure="1" displayFolder="" measureGroup="Table1_1" count="0" hidden="1">
      <extLst>
        <ext xmlns:x15="http://schemas.microsoft.com/office/spreadsheetml/2010/11/main" uri="{B97F6D7D-B522-45F9-BDA1-12C45D357490}">
          <x15:cacheHierarchy aggregatedColumn="16"/>
        </ext>
      </extLst>
    </cacheHierarchy>
    <cacheHierarchy uniqueName="[Measures].[Count of CGPA]" caption="Count of CGPA" measure="1" displayFolder="" measureGroup="Table1_1" count="0" hidden="1">
      <extLst>
        <ext xmlns:x15="http://schemas.microsoft.com/office/spreadsheetml/2010/11/main" uri="{B97F6D7D-B522-45F9-BDA1-12C45D357490}">
          <x15:cacheHierarchy aggregatedColumn="7"/>
        </ext>
      </extLst>
    </cacheHierarchy>
    <cacheHierarchy uniqueName="[Measures].[Distinct Count of CGPA]" caption="Distinct Count of CGPA" measure="1" displayFolder="" measureGroup="Table1_1" count="0" hidden="1">
      <extLst>
        <ext xmlns:x15="http://schemas.microsoft.com/office/spreadsheetml/2010/11/main" uri="{B97F6D7D-B522-45F9-BDA1-12C45D357490}">
          <x15:cacheHierarchy aggregatedColumn="7"/>
        </ext>
      </extLst>
    </cacheHierarchy>
    <cacheHierarchy uniqueName="[Measures].[Sum of Anxiety Status]" caption="Sum of Anxiety Status" measure="1" displayFolder="" measureGroup="Table1_1" count="0" hidden="1">
      <extLst>
        <ext xmlns:x15="http://schemas.microsoft.com/office/spreadsheetml/2010/11/main" uri="{B97F6D7D-B522-45F9-BDA1-12C45D357490}">
          <x15:cacheHierarchy aggregatedColumn="14"/>
        </ext>
      </extLst>
    </cacheHierarchy>
    <cacheHierarchy uniqueName="[Measures].[Sum of specialist for a treatment Ststus]" caption="Sum of specialist for a treatment Ststus" measure="1" displayFolder="" measureGroup="Table1_1" count="0" hidden="1">
      <extLst>
        <ext xmlns:x15="http://schemas.microsoft.com/office/spreadsheetml/2010/11/main" uri="{B97F6D7D-B522-45F9-BDA1-12C45D357490}">
          <x15:cacheHierarchy aggregatedColumn="18"/>
        </ext>
      </extLst>
    </cacheHierarchy>
    <cacheHierarchy uniqueName="[Measures].[Count of Depression]" caption="Count of Depression" measure="1" displayFolder="" measureGroup="Table1_1" count="0" hidden="1">
      <extLst>
        <ext xmlns:x15="http://schemas.microsoft.com/office/spreadsheetml/2010/11/main" uri="{B97F6D7D-B522-45F9-BDA1-12C45D357490}">
          <x15:cacheHierarchy aggregatedColumn="11"/>
        </ext>
      </extLst>
    </cacheHierarchy>
    <cacheHierarchy uniqueName="[Measures].[Count of Panic attack Status]" caption="Count of Panic attack Status" measure="1" displayFolder="" measureGroup="Table1_1" count="0" hidden="1">
      <extLst>
        <ext xmlns:x15="http://schemas.microsoft.com/office/spreadsheetml/2010/11/main" uri="{B97F6D7D-B522-45F9-BDA1-12C45D357490}">
          <x15:cacheHierarchy aggregatedColumn="16"/>
        </ext>
      </extLst>
    </cacheHierarchy>
    <cacheHierarchy uniqueName="[Measures].[Count of Anxiety]" caption="Count of Anxiety" measure="1" displayFolder="" measureGroup="Table1_1" count="0" hidden="1">
      <extLst>
        <ext xmlns:x15="http://schemas.microsoft.com/office/spreadsheetml/2010/11/main" uri="{B97F6D7D-B522-45F9-BDA1-12C45D357490}">
          <x15:cacheHierarchy aggregatedColumn="13"/>
        </ext>
      </extLst>
    </cacheHierarchy>
    <cacheHierarchy uniqueName="[Measures].[Count of ID]" caption="Count of ID" measure="1" displayFolder="" measureGroup="Table1_1" count="0" oneField="1" hidden="1">
      <fieldsUsage count="1">
        <fieldUsage x="2"/>
      </fieldsUsage>
      <extLst>
        <ext xmlns:x15="http://schemas.microsoft.com/office/spreadsheetml/2010/11/main" uri="{B97F6D7D-B522-45F9-BDA1-12C45D357490}">
          <x15:cacheHierarchy aggregatedColumn="0"/>
        </ext>
      </extLst>
    </cacheHierarchy>
    <cacheHierarchy uniqueName="[Measures].[Count of Depressions Status]" caption="Count of Depressions Status" measure="1" displayFolder="" measureGroup="Table1_1" count="0" hidden="1">
      <extLst>
        <ext xmlns:x15="http://schemas.microsoft.com/office/spreadsheetml/2010/11/main" uri="{B97F6D7D-B522-45F9-BDA1-12C45D357490}">
          <x15:cacheHierarchy aggregatedColumn="12"/>
        </ext>
      </extLst>
    </cacheHierarchy>
    <cacheHierarchy uniqueName="[Measures].[Count of specialist for a treatment Ststus]" caption="Count of specialist for a treatment Ststus" measure="1" displayFolder="" measureGroup="Table1_1" count="0" hidden="1">
      <extLst>
        <ext xmlns:x15="http://schemas.microsoft.com/office/spreadsheetml/2010/11/main" uri="{B97F6D7D-B522-45F9-BDA1-12C45D357490}">
          <x15:cacheHierarchy aggregatedColumn="18"/>
        </ext>
      </extLst>
    </cacheHierarchy>
    <cacheHierarchy uniqueName="[Measures].[Sum of Marital status - Values]" caption="Sum of Marital status - Values" measure="1" displayFolder="" measureGroup="Table1_1" count="0" hidden="1">
      <extLst>
        <ext xmlns:x15="http://schemas.microsoft.com/office/spreadsheetml/2010/11/main" uri="{B97F6D7D-B522-45F9-BDA1-12C45D357490}">
          <x15:cacheHierarchy aggregatedColumn="10"/>
        </ext>
      </extLst>
    </cacheHierarchy>
    <cacheHierarchy uniqueName="[Measures].[Sum of Age]" caption="Sum of Age" measure="1" displayFolder="" measureGroup="Table1_1" count="0" hidden="1">
      <extLst>
        <ext xmlns:x15="http://schemas.microsoft.com/office/spreadsheetml/2010/11/main" uri="{B97F6D7D-B522-45F9-BDA1-12C45D357490}">
          <x15:cacheHierarchy aggregatedColumn="3"/>
        </ext>
      </extLst>
    </cacheHierarchy>
    <cacheHierarchy uniqueName="[Measures].[Count of Your current year of Study]" caption="Count of Your current year of Study" measure="1" displayFolder="" measureGroup="Table1_1" count="0" hidden="1">
      <extLst>
        <ext xmlns:x15="http://schemas.microsoft.com/office/spreadsheetml/2010/11/main" uri="{B97F6D7D-B522-45F9-BDA1-12C45D357490}">
          <x15:cacheHierarchy aggregatedColumn="5"/>
        </ext>
      </extLst>
    </cacheHierarchy>
    <cacheHierarchy uniqueName="[Measures].[Count of CGPA - Status]" caption="Count of CGPA - Status" measure="1" displayFolder="" measureGroup="Table1_1" count="0" hidden="1">
      <extLst>
        <ext xmlns:x15="http://schemas.microsoft.com/office/spreadsheetml/2010/11/main" uri="{B97F6D7D-B522-45F9-BDA1-12C45D357490}">
          <x15:cacheHierarchy aggregatedColumn="8"/>
        </ext>
      </extLst>
    </cacheHierarchy>
  </cacheHierarchies>
  <kpis count="0"/>
  <dimensions count="2">
    <dimension measure="1" name="Measures" uniqueName="[Measures]" caption="Measures"/>
    <dimension name="Table1_1" uniqueName="[Table1_1]" caption="Table1_1"/>
  </dimensions>
  <measureGroups count="1">
    <measureGroup name="Table1_1" caption="Table1_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LLLERMAN" refreshedDate="45443.200319791664" backgroundQuery="1" createdVersion="8" refreshedVersion="8" minRefreshableVersion="3" recordCount="0" supportSubquery="1" supportAdvancedDrill="1" xr:uid="{1C83521E-F2EB-4B93-BB8E-7E5E7EFBBF3C}">
  <cacheSource type="external" connectionId="2"/>
  <cacheFields count="7">
    <cacheField name="[Table1_1].[Course?].[Course?]" caption="Course?" numFmtId="0" hierarchy="4" level="1">
      <sharedItems count="10">
        <s v="Bcs"/>
        <s v="Benl"/>
        <s v="Biomedical Science"/>
        <s v="Bit"/>
        <s v="Engine"/>
        <s v="Engineering"/>
        <s v="Kirkhs"/>
        <s v="Koe"/>
        <s v="Pendidikan Islam"/>
        <s v="Psychology"/>
      </sharedItems>
    </cacheField>
    <cacheField name="[Table1_1].[CGPA - Status].[CGPA - Status]" caption="CGPA - Status" numFmtId="0" hierarchy="8" level="1">
      <sharedItems count="4">
        <s v="1st Class"/>
        <s v="2nd Class"/>
        <s v="2nd Class upper"/>
        <s v="3rd Passs"/>
      </sharedItems>
    </cacheField>
    <cacheField name="[Measures].[Count of ID]" caption="Count of ID" numFmtId="0" hierarchy="37" level="32767"/>
    <cacheField name="[Table1_1].[Panic attack].[Panic attack]" caption="Panic attack" numFmtId="0" hierarchy="15" level="1">
      <sharedItems count="2">
        <s v="No"/>
        <s v="Yes"/>
      </sharedItems>
    </cacheField>
    <cacheField name="[Table1_1].[Gender].[Gender]" caption="Gender" numFmtId="0" hierarchy="2" level="1">
      <sharedItems containsSemiMixedTypes="0" containsNonDate="0" containsString="0"/>
    </cacheField>
    <cacheField name="[Table1_1].[Your current year of Study].[Your current year of Study]" caption="Your current year of Study" numFmtId="0" hierarchy="5" level="1">
      <sharedItems containsSemiMixedTypes="0" containsNonDate="0" containsString="0"/>
    </cacheField>
    <cacheField name="[Table1_1].[specialist for a treatment].[specialist for a treatment]" caption="specialist for a treatment" numFmtId="0" hierarchy="17" level="1">
      <sharedItems containsSemiMixedTypes="0" containsNonDate="0" containsString="0"/>
    </cacheField>
  </cacheFields>
  <cacheHierarchies count="44">
    <cacheHierarchy uniqueName="[Table1_1].[ID]" caption="ID" attribute="1" defaultMemberUniqueName="[Table1_1].[ID].[All]" allUniqueName="[Table1_1].[ID].[All]" dimensionUniqueName="[Table1_1]" displayFolder="" count="0" memberValueDatatype="130" unbalanced="0"/>
    <cacheHierarchy uniqueName="[Table1_1].[Timestamp.1]" caption="Timestamp.1" attribute="1" time="1" defaultMemberUniqueName="[Table1_1].[Timestamp.1].[All]" allUniqueName="[Table1_1].[Timestamp.1].[All]" dimensionUniqueName="[Table1_1]" displayFolder="" count="0" memberValueDatatype="7" unbalanced="0"/>
    <cacheHierarchy uniqueName="[Table1_1].[Gender]" caption="Gender" attribute="1" defaultMemberUniqueName="[Table1_1].[Gender].[All]" allUniqueName="[Table1_1].[Gender].[All]" dimensionUniqueName="[Table1_1]" displayFolder="" count="2" memberValueDatatype="130" unbalanced="0">
      <fieldsUsage count="2">
        <fieldUsage x="-1"/>
        <fieldUsage x="4"/>
      </fieldsUsage>
    </cacheHierarchy>
    <cacheHierarchy uniqueName="[Table1_1].[Age]" caption="Age" attribute="1" defaultMemberUniqueName="[Table1_1].[Age].[All]" allUniqueName="[Table1_1].[Age].[All]" dimensionUniqueName="[Table1_1]" displayFolder="" count="0" memberValueDatatype="20" unbalanced="0"/>
    <cacheHierarchy uniqueName="[Table1_1].[Course?]" caption="Course?" attribute="1" defaultMemberUniqueName="[Table1_1].[Course?].[All]" allUniqueName="[Table1_1].[Course?].[All]" dimensionUniqueName="[Table1_1]" displayFolder="" count="2" memberValueDatatype="130" unbalanced="0">
      <fieldsUsage count="2">
        <fieldUsage x="-1"/>
        <fieldUsage x="0"/>
      </fieldsUsage>
    </cacheHierarchy>
    <cacheHierarchy uniqueName="[Table1_1].[Your current year of Study]" caption="Your current year of Study" attribute="1" defaultMemberUniqueName="[Table1_1].[Your current year of Study].[All]" allUniqueName="[Table1_1].[Your current year of Study].[All]" dimensionUniqueName="[Table1_1]" displayFolder="" count="2" memberValueDatatype="130" unbalanced="0">
      <fieldsUsage count="2">
        <fieldUsage x="-1"/>
        <fieldUsage x="5"/>
      </fieldsUsage>
    </cacheHierarchy>
    <cacheHierarchy uniqueName="[Table1_1].[current year of Study - Status]" caption="current year of Study - Status" attribute="1" defaultMemberUniqueName="[Table1_1].[current year of Study - Status].[All]" allUniqueName="[Table1_1].[current year of Study - Status].[All]" dimensionUniqueName="[Table1_1]" displayFolder="" count="0" memberValueDatatype="130" unbalanced="0"/>
    <cacheHierarchy uniqueName="[Table1_1].[CGPA]" caption="CGPA" attribute="1" defaultMemberUniqueName="[Table1_1].[CGPA].[All]" allUniqueName="[Table1_1].[CGPA].[All]" dimensionUniqueName="[Table1_1]" displayFolder="" count="0" memberValueDatatype="5" unbalanced="0"/>
    <cacheHierarchy uniqueName="[Table1_1].[CGPA - Status]" caption="CGPA - Status" attribute="1" defaultMemberUniqueName="[Table1_1].[CGPA - Status].[All]" allUniqueName="[Table1_1].[CGPA - Status].[All]" dimensionUniqueName="[Table1_1]" displayFolder="" count="2" memberValueDatatype="130" unbalanced="0">
      <fieldsUsage count="2">
        <fieldUsage x="-1"/>
        <fieldUsage x="1"/>
      </fieldsUsage>
    </cacheHierarchy>
    <cacheHierarchy uniqueName="[Table1_1].[Marital status]" caption="Marital status" attribute="1" defaultMemberUniqueName="[Table1_1].[Marital status].[All]" allUniqueName="[Table1_1].[Marital status].[All]" dimensionUniqueName="[Table1_1]" displayFolder="" count="0" memberValueDatatype="130" unbalanced="0"/>
    <cacheHierarchy uniqueName="[Table1_1].[Marital status - Values]" caption="Marital status - Values" attribute="1" defaultMemberUniqueName="[Table1_1].[Marital status - Values].[All]" allUniqueName="[Table1_1].[Marital status - Values].[All]" dimensionUniqueName="[Table1_1]" displayFolder="" count="0" memberValueDatatype="20" unbalanced="0"/>
    <cacheHierarchy uniqueName="[Table1_1].[Depression]" caption="Depression" attribute="1" defaultMemberUniqueName="[Table1_1].[Depression].[All]" allUniqueName="[Table1_1].[Depression].[All]" dimensionUniqueName="[Table1_1]" displayFolder="" count="0" memberValueDatatype="130" unbalanced="0"/>
    <cacheHierarchy uniqueName="[Table1_1].[Depressions Status]" caption="Depressions Status" attribute="1" defaultMemberUniqueName="[Table1_1].[Depressions Status].[All]" allUniqueName="[Table1_1].[Depressions Status].[All]" dimensionUniqueName="[Table1_1]" displayFolder="" count="0" memberValueDatatype="20" unbalanced="0"/>
    <cacheHierarchy uniqueName="[Table1_1].[Anxiety]" caption="Anxiety" attribute="1" defaultMemberUniqueName="[Table1_1].[Anxiety].[All]" allUniqueName="[Table1_1].[Anxiety].[All]" dimensionUniqueName="[Table1_1]" displayFolder="" count="0" memberValueDatatype="130" unbalanced="0"/>
    <cacheHierarchy uniqueName="[Table1_1].[Anxiety Status]" caption="Anxiety Status" attribute="1" defaultMemberUniqueName="[Table1_1].[Anxiety Status].[All]" allUniqueName="[Table1_1].[Anxiety Status].[All]" dimensionUniqueName="[Table1_1]" displayFolder="" count="0" memberValueDatatype="20" unbalanced="0"/>
    <cacheHierarchy uniqueName="[Table1_1].[Panic attack]" caption="Panic attack" attribute="1" defaultMemberUniqueName="[Table1_1].[Panic attack].[All]" allUniqueName="[Table1_1].[Panic attack].[All]" dimensionUniqueName="[Table1_1]" displayFolder="" count="2" memberValueDatatype="130" unbalanced="0">
      <fieldsUsage count="2">
        <fieldUsage x="-1"/>
        <fieldUsage x="3"/>
      </fieldsUsage>
    </cacheHierarchy>
    <cacheHierarchy uniqueName="[Table1_1].[Panic attack Status]" caption="Panic attack Status" attribute="1" defaultMemberUniqueName="[Table1_1].[Panic attack Status].[All]" allUniqueName="[Table1_1].[Panic attack Status].[All]" dimensionUniqueName="[Table1_1]" displayFolder="" count="0" memberValueDatatype="20" unbalanced="0"/>
    <cacheHierarchy uniqueName="[Table1_1].[specialist for a treatment]" caption="specialist for a treatment" attribute="1" defaultMemberUniqueName="[Table1_1].[specialist for a treatment].[All]" allUniqueName="[Table1_1].[specialist for a treatment].[All]" dimensionUniqueName="[Table1_1]" displayFolder="" count="2" memberValueDatatype="130" unbalanced="0">
      <fieldsUsage count="2">
        <fieldUsage x="-1"/>
        <fieldUsage x="6"/>
      </fieldsUsage>
    </cacheHierarchy>
    <cacheHierarchy uniqueName="[Table1_1].[specialist for a treatment Ststus]" caption="specialist for a treatment Ststus" attribute="1" defaultMemberUniqueName="[Table1_1].[specialist for a treatment Ststus].[All]" allUniqueName="[Table1_1].[specialist for a treatment Ststus].[All]" dimensionUniqueName="[Table1_1]" displayFolder="" count="0" memberValueDatatype="20" unbalanced="0"/>
    <cacheHierarchy uniqueName="[Measures].[Total Student]" caption="Total Student" measure="1" displayFolder="" measureGroup="Table1_1" count="0"/>
    <cacheHierarchy uniqueName="[Measures].[Average Age]" caption="Average Age" measure="1" displayFolder="" measureGroup="Table1_1" count="0"/>
    <cacheHierarchy uniqueName="[Measures].[Average CGPA]" caption="Average CGPA" measure="1" displayFolder="" measureGroup="Table1_1" count="0"/>
    <cacheHierarchy uniqueName="[Measures].[Total Panic Attack]" caption="Total Panic Attack" measure="1" displayFolder="" measureGroup="Table1_1" count="0"/>
    <cacheHierarchy uniqueName="[Measures].[Total Depression]" caption="Total Depression" measure="1" displayFolder="" measureGroup="Table1_1" count="0"/>
    <cacheHierarchy uniqueName="[Measures].[Total Specailist Treatment]" caption="Total Specailist Treatment" measure="1" displayFolder="" measureGroup="Table1_1" count="0"/>
    <cacheHierarchy uniqueName="[Measures].[__XL_Count Table1_1]" caption="__XL_Count Table1_1" measure="1" displayFolder="" measureGroup="Table1_1" count="0" hidden="1"/>
    <cacheHierarchy uniqueName="[Measures].[__No measures defined]" caption="__No measures defined" measure="1" displayFolder="" count="0" hidden="1"/>
    <cacheHierarchy uniqueName="[Measures].[Sum of CGPA]" caption="Sum of CGPA" measure="1" displayFolder="" measureGroup="Table1_1" count="0" hidden="1">
      <extLst>
        <ext xmlns:x15="http://schemas.microsoft.com/office/spreadsheetml/2010/11/main" uri="{B97F6D7D-B522-45F9-BDA1-12C45D357490}">
          <x15:cacheHierarchy aggregatedColumn="7"/>
        </ext>
      </extLst>
    </cacheHierarchy>
    <cacheHierarchy uniqueName="[Measures].[Sum of Depressions Status]" caption="Sum of Depressions Status" measure="1" displayFolder="" measureGroup="Table1_1" count="0" hidden="1">
      <extLst>
        <ext xmlns:x15="http://schemas.microsoft.com/office/spreadsheetml/2010/11/main" uri="{B97F6D7D-B522-45F9-BDA1-12C45D357490}">
          <x15:cacheHierarchy aggregatedColumn="12"/>
        </ext>
      </extLst>
    </cacheHierarchy>
    <cacheHierarchy uniqueName="[Measures].[Sum of Panic attack Status]" caption="Sum of Panic attack Status" measure="1" displayFolder="" measureGroup="Table1_1" count="0" hidden="1">
      <extLst>
        <ext xmlns:x15="http://schemas.microsoft.com/office/spreadsheetml/2010/11/main" uri="{B97F6D7D-B522-45F9-BDA1-12C45D357490}">
          <x15:cacheHierarchy aggregatedColumn="16"/>
        </ext>
      </extLst>
    </cacheHierarchy>
    <cacheHierarchy uniqueName="[Measures].[Count of CGPA]" caption="Count of CGPA" measure="1" displayFolder="" measureGroup="Table1_1" count="0" hidden="1">
      <extLst>
        <ext xmlns:x15="http://schemas.microsoft.com/office/spreadsheetml/2010/11/main" uri="{B97F6D7D-B522-45F9-BDA1-12C45D357490}">
          <x15:cacheHierarchy aggregatedColumn="7"/>
        </ext>
      </extLst>
    </cacheHierarchy>
    <cacheHierarchy uniqueName="[Measures].[Distinct Count of CGPA]" caption="Distinct Count of CGPA" measure="1" displayFolder="" measureGroup="Table1_1" count="0" hidden="1">
      <extLst>
        <ext xmlns:x15="http://schemas.microsoft.com/office/spreadsheetml/2010/11/main" uri="{B97F6D7D-B522-45F9-BDA1-12C45D357490}">
          <x15:cacheHierarchy aggregatedColumn="7"/>
        </ext>
      </extLst>
    </cacheHierarchy>
    <cacheHierarchy uniqueName="[Measures].[Sum of Anxiety Status]" caption="Sum of Anxiety Status" measure="1" displayFolder="" measureGroup="Table1_1" count="0" hidden="1">
      <extLst>
        <ext xmlns:x15="http://schemas.microsoft.com/office/spreadsheetml/2010/11/main" uri="{B97F6D7D-B522-45F9-BDA1-12C45D357490}">
          <x15:cacheHierarchy aggregatedColumn="14"/>
        </ext>
      </extLst>
    </cacheHierarchy>
    <cacheHierarchy uniqueName="[Measures].[Sum of specialist for a treatment Ststus]" caption="Sum of specialist for a treatment Ststus" measure="1" displayFolder="" measureGroup="Table1_1" count="0" hidden="1">
      <extLst>
        <ext xmlns:x15="http://schemas.microsoft.com/office/spreadsheetml/2010/11/main" uri="{B97F6D7D-B522-45F9-BDA1-12C45D357490}">
          <x15:cacheHierarchy aggregatedColumn="18"/>
        </ext>
      </extLst>
    </cacheHierarchy>
    <cacheHierarchy uniqueName="[Measures].[Count of Depression]" caption="Count of Depression" measure="1" displayFolder="" measureGroup="Table1_1" count="0" hidden="1">
      <extLst>
        <ext xmlns:x15="http://schemas.microsoft.com/office/spreadsheetml/2010/11/main" uri="{B97F6D7D-B522-45F9-BDA1-12C45D357490}">
          <x15:cacheHierarchy aggregatedColumn="11"/>
        </ext>
      </extLst>
    </cacheHierarchy>
    <cacheHierarchy uniqueName="[Measures].[Count of Panic attack Status]" caption="Count of Panic attack Status" measure="1" displayFolder="" measureGroup="Table1_1" count="0" hidden="1">
      <extLst>
        <ext xmlns:x15="http://schemas.microsoft.com/office/spreadsheetml/2010/11/main" uri="{B97F6D7D-B522-45F9-BDA1-12C45D357490}">
          <x15:cacheHierarchy aggregatedColumn="16"/>
        </ext>
      </extLst>
    </cacheHierarchy>
    <cacheHierarchy uniqueName="[Measures].[Count of Anxiety]" caption="Count of Anxiety" measure="1" displayFolder="" measureGroup="Table1_1" count="0" hidden="1">
      <extLst>
        <ext xmlns:x15="http://schemas.microsoft.com/office/spreadsheetml/2010/11/main" uri="{B97F6D7D-B522-45F9-BDA1-12C45D357490}">
          <x15:cacheHierarchy aggregatedColumn="13"/>
        </ext>
      </extLst>
    </cacheHierarchy>
    <cacheHierarchy uniqueName="[Measures].[Count of ID]" caption="Count of ID" measure="1" displayFolder="" measureGroup="Table1_1" count="0" oneField="1" hidden="1">
      <fieldsUsage count="1">
        <fieldUsage x="2"/>
      </fieldsUsage>
      <extLst>
        <ext xmlns:x15="http://schemas.microsoft.com/office/spreadsheetml/2010/11/main" uri="{B97F6D7D-B522-45F9-BDA1-12C45D357490}">
          <x15:cacheHierarchy aggregatedColumn="0"/>
        </ext>
      </extLst>
    </cacheHierarchy>
    <cacheHierarchy uniqueName="[Measures].[Count of Depressions Status]" caption="Count of Depressions Status" measure="1" displayFolder="" measureGroup="Table1_1" count="0" hidden="1">
      <extLst>
        <ext xmlns:x15="http://schemas.microsoft.com/office/spreadsheetml/2010/11/main" uri="{B97F6D7D-B522-45F9-BDA1-12C45D357490}">
          <x15:cacheHierarchy aggregatedColumn="12"/>
        </ext>
      </extLst>
    </cacheHierarchy>
    <cacheHierarchy uniqueName="[Measures].[Count of specialist for a treatment Ststus]" caption="Count of specialist for a treatment Ststus" measure="1" displayFolder="" measureGroup="Table1_1" count="0" hidden="1">
      <extLst>
        <ext xmlns:x15="http://schemas.microsoft.com/office/spreadsheetml/2010/11/main" uri="{B97F6D7D-B522-45F9-BDA1-12C45D357490}">
          <x15:cacheHierarchy aggregatedColumn="18"/>
        </ext>
      </extLst>
    </cacheHierarchy>
    <cacheHierarchy uniqueName="[Measures].[Sum of Marital status - Values]" caption="Sum of Marital status - Values" measure="1" displayFolder="" measureGroup="Table1_1" count="0" hidden="1">
      <extLst>
        <ext xmlns:x15="http://schemas.microsoft.com/office/spreadsheetml/2010/11/main" uri="{B97F6D7D-B522-45F9-BDA1-12C45D357490}">
          <x15:cacheHierarchy aggregatedColumn="10"/>
        </ext>
      </extLst>
    </cacheHierarchy>
    <cacheHierarchy uniqueName="[Measures].[Sum of Age]" caption="Sum of Age" measure="1" displayFolder="" measureGroup="Table1_1" count="0" hidden="1">
      <extLst>
        <ext xmlns:x15="http://schemas.microsoft.com/office/spreadsheetml/2010/11/main" uri="{B97F6D7D-B522-45F9-BDA1-12C45D357490}">
          <x15:cacheHierarchy aggregatedColumn="3"/>
        </ext>
      </extLst>
    </cacheHierarchy>
    <cacheHierarchy uniqueName="[Measures].[Count of Your current year of Study]" caption="Count of Your current year of Study" measure="1" displayFolder="" measureGroup="Table1_1" count="0" hidden="1">
      <extLst>
        <ext xmlns:x15="http://schemas.microsoft.com/office/spreadsheetml/2010/11/main" uri="{B97F6D7D-B522-45F9-BDA1-12C45D357490}">
          <x15:cacheHierarchy aggregatedColumn="5"/>
        </ext>
      </extLst>
    </cacheHierarchy>
    <cacheHierarchy uniqueName="[Measures].[Count of CGPA - Status]" caption="Count of CGPA - Status" measure="1" displayFolder="" measureGroup="Table1_1" count="0" hidden="1">
      <extLst>
        <ext xmlns:x15="http://schemas.microsoft.com/office/spreadsheetml/2010/11/main" uri="{B97F6D7D-B522-45F9-BDA1-12C45D357490}">
          <x15:cacheHierarchy aggregatedColumn="8"/>
        </ext>
      </extLst>
    </cacheHierarchy>
  </cacheHierarchies>
  <kpis count="0"/>
  <dimensions count="2">
    <dimension measure="1" name="Measures" uniqueName="[Measures]" caption="Measures"/>
    <dimension name="Table1_1" uniqueName="[Table1_1]" caption="Table1_1"/>
  </dimensions>
  <measureGroups count="1">
    <measureGroup name="Table1_1" caption="Table1_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LLLERMAN" refreshedDate="45443.200322453704" backgroundQuery="1" createdVersion="8" refreshedVersion="8" minRefreshableVersion="3" recordCount="0" supportSubquery="1" supportAdvancedDrill="1" xr:uid="{A9E9A20F-B079-4338-A079-BCDF4BDE1664}">
  <cacheSource type="external" connectionId="2"/>
  <cacheFields count="10">
    <cacheField name="[Measures].[Total Student]" caption="Total Student" numFmtId="0" hierarchy="19" level="32767"/>
    <cacheField name="[Measures].[Average Age]" caption="Average Age" numFmtId="0" hierarchy="20" level="32767"/>
    <cacheField name="[Measures].[Average CGPA]" caption="Average CGPA" numFmtId="0" hierarchy="21" level="32767"/>
    <cacheField name="[Measures].[Total Depression]" caption="Total Depression" numFmtId="0" hierarchy="23" level="32767"/>
    <cacheField name="[Measures].[Total Panic Attack]" caption="Total Panic Attack" numFmtId="0" hierarchy="22" level="32767"/>
    <cacheField name="[Measures].[Total Specailist Treatment]" caption="Total Specailist Treatment" numFmtId="0" hierarchy="24" level="32767"/>
    <cacheField name="[Table1_1].[CGPA - Status].[CGPA - Status]" caption="CGPA - Status" numFmtId="0" hierarchy="8" level="1">
      <sharedItems containsSemiMixedTypes="0" containsNonDate="0" containsString="0"/>
    </cacheField>
    <cacheField name="[Table1_1].[Gender].[Gender]" caption="Gender" numFmtId="0" hierarchy="2" level="1">
      <sharedItems containsSemiMixedTypes="0" containsNonDate="0" containsString="0"/>
    </cacheField>
    <cacheField name="[Table1_1].[Your current year of Study].[Your current year of Study]" caption="Your current year of Study" numFmtId="0" hierarchy="5" level="1">
      <sharedItems containsSemiMixedTypes="0" containsNonDate="0" containsString="0"/>
    </cacheField>
    <cacheField name="[Table1_1].[specialist for a treatment].[specialist for a treatment]" caption="specialist for a treatment" numFmtId="0" hierarchy="17" level="1">
      <sharedItems containsSemiMixedTypes="0" containsNonDate="0" containsString="0"/>
    </cacheField>
  </cacheFields>
  <cacheHierarchies count="44">
    <cacheHierarchy uniqueName="[Table1_1].[ID]" caption="ID" attribute="1" defaultMemberUniqueName="[Table1_1].[ID].[All]" allUniqueName="[Table1_1].[ID].[All]" dimensionUniqueName="[Table1_1]" displayFolder="" count="0" memberValueDatatype="130" unbalanced="0"/>
    <cacheHierarchy uniqueName="[Table1_1].[Timestamp.1]" caption="Timestamp.1" attribute="1" time="1" defaultMemberUniqueName="[Table1_1].[Timestamp.1].[All]" allUniqueName="[Table1_1].[Timestamp.1].[All]" dimensionUniqueName="[Table1_1]" displayFolder="" count="0" memberValueDatatype="7" unbalanced="0"/>
    <cacheHierarchy uniqueName="[Table1_1].[Gender]" caption="Gender" attribute="1" defaultMemberUniqueName="[Table1_1].[Gender].[All]" allUniqueName="[Table1_1].[Gender].[All]" dimensionUniqueName="[Table1_1]" displayFolder="" count="2" memberValueDatatype="130" unbalanced="0">
      <fieldsUsage count="2">
        <fieldUsage x="-1"/>
        <fieldUsage x="7"/>
      </fieldsUsage>
    </cacheHierarchy>
    <cacheHierarchy uniqueName="[Table1_1].[Age]" caption="Age" attribute="1" defaultMemberUniqueName="[Table1_1].[Age].[All]" allUniqueName="[Table1_1].[Age].[All]" dimensionUniqueName="[Table1_1]" displayFolder="" count="0" memberValueDatatype="20" unbalanced="0"/>
    <cacheHierarchy uniqueName="[Table1_1].[Course?]" caption="Course?" attribute="1" defaultMemberUniqueName="[Table1_1].[Course?].[All]" allUniqueName="[Table1_1].[Course?].[All]" dimensionUniqueName="[Table1_1]" displayFolder="" count="0" memberValueDatatype="130" unbalanced="0"/>
    <cacheHierarchy uniqueName="[Table1_1].[Your current year of Study]" caption="Your current year of Study" attribute="1" defaultMemberUniqueName="[Table1_1].[Your current year of Study].[All]" allUniqueName="[Table1_1].[Your current year of Study].[All]" dimensionUniqueName="[Table1_1]" displayFolder="" count="2" memberValueDatatype="130" unbalanced="0">
      <fieldsUsage count="2">
        <fieldUsage x="-1"/>
        <fieldUsage x="8"/>
      </fieldsUsage>
    </cacheHierarchy>
    <cacheHierarchy uniqueName="[Table1_1].[current year of Study - Status]" caption="current year of Study - Status" attribute="1" defaultMemberUniqueName="[Table1_1].[current year of Study - Status].[All]" allUniqueName="[Table1_1].[current year of Study - Status].[All]" dimensionUniqueName="[Table1_1]" displayFolder="" count="0" memberValueDatatype="130" unbalanced="0"/>
    <cacheHierarchy uniqueName="[Table1_1].[CGPA]" caption="CGPA" attribute="1" defaultMemberUniqueName="[Table1_1].[CGPA].[All]" allUniqueName="[Table1_1].[CGPA].[All]" dimensionUniqueName="[Table1_1]" displayFolder="" count="0" memberValueDatatype="5" unbalanced="0"/>
    <cacheHierarchy uniqueName="[Table1_1].[CGPA - Status]" caption="CGPA - Status" attribute="1" defaultMemberUniqueName="[Table1_1].[CGPA - Status].[All]" allUniqueName="[Table1_1].[CGPA - Status].[All]" dimensionUniqueName="[Table1_1]" displayFolder="" count="2" memberValueDatatype="130" unbalanced="0">
      <fieldsUsage count="2">
        <fieldUsage x="-1"/>
        <fieldUsage x="6"/>
      </fieldsUsage>
    </cacheHierarchy>
    <cacheHierarchy uniqueName="[Table1_1].[Marital status]" caption="Marital status" attribute="1" defaultMemberUniqueName="[Table1_1].[Marital status].[All]" allUniqueName="[Table1_1].[Marital status].[All]" dimensionUniqueName="[Table1_1]" displayFolder="" count="0" memberValueDatatype="130" unbalanced="0"/>
    <cacheHierarchy uniqueName="[Table1_1].[Marital status - Values]" caption="Marital status - Values" attribute="1" defaultMemberUniqueName="[Table1_1].[Marital status - Values].[All]" allUniqueName="[Table1_1].[Marital status - Values].[All]" dimensionUniqueName="[Table1_1]" displayFolder="" count="0" memberValueDatatype="20" unbalanced="0"/>
    <cacheHierarchy uniqueName="[Table1_1].[Depression]" caption="Depression" attribute="1" defaultMemberUniqueName="[Table1_1].[Depression].[All]" allUniqueName="[Table1_1].[Depression].[All]" dimensionUniqueName="[Table1_1]" displayFolder="" count="0" memberValueDatatype="130" unbalanced="0"/>
    <cacheHierarchy uniqueName="[Table1_1].[Depressions Status]" caption="Depressions Status" attribute="1" defaultMemberUniqueName="[Table1_1].[Depressions Status].[All]" allUniqueName="[Table1_1].[Depressions Status].[All]" dimensionUniqueName="[Table1_1]" displayFolder="" count="0" memberValueDatatype="20" unbalanced="0"/>
    <cacheHierarchy uniqueName="[Table1_1].[Anxiety]" caption="Anxiety" attribute="1" defaultMemberUniqueName="[Table1_1].[Anxiety].[All]" allUniqueName="[Table1_1].[Anxiety].[All]" dimensionUniqueName="[Table1_1]" displayFolder="" count="0" memberValueDatatype="130" unbalanced="0"/>
    <cacheHierarchy uniqueName="[Table1_1].[Anxiety Status]" caption="Anxiety Status" attribute="1" defaultMemberUniqueName="[Table1_1].[Anxiety Status].[All]" allUniqueName="[Table1_1].[Anxiety Status].[All]" dimensionUniqueName="[Table1_1]" displayFolder="" count="0" memberValueDatatype="20" unbalanced="0"/>
    <cacheHierarchy uniqueName="[Table1_1].[Panic attack]" caption="Panic attack" attribute="1" defaultMemberUniqueName="[Table1_1].[Panic attack].[All]" allUniqueName="[Table1_1].[Panic attack].[All]" dimensionUniqueName="[Table1_1]" displayFolder="" count="0" memberValueDatatype="130" unbalanced="0"/>
    <cacheHierarchy uniqueName="[Table1_1].[Panic attack Status]" caption="Panic attack Status" attribute="1" defaultMemberUniqueName="[Table1_1].[Panic attack Status].[All]" allUniqueName="[Table1_1].[Panic attack Status].[All]" dimensionUniqueName="[Table1_1]" displayFolder="" count="0" memberValueDatatype="20" unbalanced="0"/>
    <cacheHierarchy uniqueName="[Table1_1].[specialist for a treatment]" caption="specialist for a treatment" attribute="1" defaultMemberUniqueName="[Table1_1].[specialist for a treatment].[All]" allUniqueName="[Table1_1].[specialist for a treatment].[All]" dimensionUniqueName="[Table1_1]" displayFolder="" count="2" memberValueDatatype="130" unbalanced="0">
      <fieldsUsage count="2">
        <fieldUsage x="-1"/>
        <fieldUsage x="9"/>
      </fieldsUsage>
    </cacheHierarchy>
    <cacheHierarchy uniqueName="[Table1_1].[specialist for a treatment Ststus]" caption="specialist for a treatment Ststus" attribute="1" defaultMemberUniqueName="[Table1_1].[specialist for a treatment Ststus].[All]" allUniqueName="[Table1_1].[specialist for a treatment Ststus].[All]" dimensionUniqueName="[Table1_1]" displayFolder="" count="0" memberValueDatatype="20" unbalanced="0"/>
    <cacheHierarchy uniqueName="[Measures].[Total Student]" caption="Total Student" measure="1" displayFolder="" measureGroup="Table1_1" count="0" oneField="1">
      <fieldsUsage count="1">
        <fieldUsage x="0"/>
      </fieldsUsage>
    </cacheHierarchy>
    <cacheHierarchy uniqueName="[Measures].[Average Age]" caption="Average Age" measure="1" displayFolder="" measureGroup="Table1_1" count="0" oneField="1">
      <fieldsUsage count="1">
        <fieldUsage x="1"/>
      </fieldsUsage>
    </cacheHierarchy>
    <cacheHierarchy uniqueName="[Measures].[Average CGPA]" caption="Average CGPA" measure="1" displayFolder="" measureGroup="Table1_1" count="0" oneField="1">
      <fieldsUsage count="1">
        <fieldUsage x="2"/>
      </fieldsUsage>
    </cacheHierarchy>
    <cacheHierarchy uniqueName="[Measures].[Total Panic Attack]" caption="Total Panic Attack" measure="1" displayFolder="" measureGroup="Table1_1" count="0" oneField="1">
      <fieldsUsage count="1">
        <fieldUsage x="4"/>
      </fieldsUsage>
    </cacheHierarchy>
    <cacheHierarchy uniqueName="[Measures].[Total Depression]" caption="Total Depression" measure="1" displayFolder="" measureGroup="Table1_1" count="0" oneField="1">
      <fieldsUsage count="1">
        <fieldUsage x="3"/>
      </fieldsUsage>
    </cacheHierarchy>
    <cacheHierarchy uniqueName="[Measures].[Total Specailist Treatment]" caption="Total Specailist Treatment" measure="1" displayFolder="" measureGroup="Table1_1" count="0" oneField="1">
      <fieldsUsage count="1">
        <fieldUsage x="5"/>
      </fieldsUsage>
    </cacheHierarchy>
    <cacheHierarchy uniqueName="[Measures].[__XL_Count Table1_1]" caption="__XL_Count Table1_1" measure="1" displayFolder="" measureGroup="Table1_1" count="0" hidden="1"/>
    <cacheHierarchy uniqueName="[Measures].[__No measures defined]" caption="__No measures defined" measure="1" displayFolder="" count="0" hidden="1"/>
    <cacheHierarchy uniqueName="[Measures].[Sum of CGPA]" caption="Sum of CGPA" measure="1" displayFolder="" measureGroup="Table1_1" count="0" hidden="1">
      <extLst>
        <ext xmlns:x15="http://schemas.microsoft.com/office/spreadsheetml/2010/11/main" uri="{B97F6D7D-B522-45F9-BDA1-12C45D357490}">
          <x15:cacheHierarchy aggregatedColumn="7"/>
        </ext>
      </extLst>
    </cacheHierarchy>
    <cacheHierarchy uniqueName="[Measures].[Sum of Depressions Status]" caption="Sum of Depressions Status" measure="1" displayFolder="" measureGroup="Table1_1" count="0" hidden="1">
      <extLst>
        <ext xmlns:x15="http://schemas.microsoft.com/office/spreadsheetml/2010/11/main" uri="{B97F6D7D-B522-45F9-BDA1-12C45D357490}">
          <x15:cacheHierarchy aggregatedColumn="12"/>
        </ext>
      </extLst>
    </cacheHierarchy>
    <cacheHierarchy uniqueName="[Measures].[Sum of Panic attack Status]" caption="Sum of Panic attack Status" measure="1" displayFolder="" measureGroup="Table1_1" count="0" hidden="1">
      <extLst>
        <ext xmlns:x15="http://schemas.microsoft.com/office/spreadsheetml/2010/11/main" uri="{B97F6D7D-B522-45F9-BDA1-12C45D357490}">
          <x15:cacheHierarchy aggregatedColumn="16"/>
        </ext>
      </extLst>
    </cacheHierarchy>
    <cacheHierarchy uniqueName="[Measures].[Count of CGPA]" caption="Count of CGPA" measure="1" displayFolder="" measureGroup="Table1_1" count="0" hidden="1">
      <extLst>
        <ext xmlns:x15="http://schemas.microsoft.com/office/spreadsheetml/2010/11/main" uri="{B97F6D7D-B522-45F9-BDA1-12C45D357490}">
          <x15:cacheHierarchy aggregatedColumn="7"/>
        </ext>
      </extLst>
    </cacheHierarchy>
    <cacheHierarchy uniqueName="[Measures].[Distinct Count of CGPA]" caption="Distinct Count of CGPA" measure="1" displayFolder="" measureGroup="Table1_1" count="0" hidden="1">
      <extLst>
        <ext xmlns:x15="http://schemas.microsoft.com/office/spreadsheetml/2010/11/main" uri="{B97F6D7D-B522-45F9-BDA1-12C45D357490}">
          <x15:cacheHierarchy aggregatedColumn="7"/>
        </ext>
      </extLst>
    </cacheHierarchy>
    <cacheHierarchy uniqueName="[Measures].[Sum of Anxiety Status]" caption="Sum of Anxiety Status" measure="1" displayFolder="" measureGroup="Table1_1" count="0" hidden="1">
      <extLst>
        <ext xmlns:x15="http://schemas.microsoft.com/office/spreadsheetml/2010/11/main" uri="{B97F6D7D-B522-45F9-BDA1-12C45D357490}">
          <x15:cacheHierarchy aggregatedColumn="14"/>
        </ext>
      </extLst>
    </cacheHierarchy>
    <cacheHierarchy uniqueName="[Measures].[Sum of specialist for a treatment Ststus]" caption="Sum of specialist for a treatment Ststus" measure="1" displayFolder="" measureGroup="Table1_1" count="0" hidden="1">
      <extLst>
        <ext xmlns:x15="http://schemas.microsoft.com/office/spreadsheetml/2010/11/main" uri="{B97F6D7D-B522-45F9-BDA1-12C45D357490}">
          <x15:cacheHierarchy aggregatedColumn="18"/>
        </ext>
      </extLst>
    </cacheHierarchy>
    <cacheHierarchy uniqueName="[Measures].[Count of Depression]" caption="Count of Depression" measure="1" displayFolder="" measureGroup="Table1_1" count="0" hidden="1">
      <extLst>
        <ext xmlns:x15="http://schemas.microsoft.com/office/spreadsheetml/2010/11/main" uri="{B97F6D7D-B522-45F9-BDA1-12C45D357490}">
          <x15:cacheHierarchy aggregatedColumn="11"/>
        </ext>
      </extLst>
    </cacheHierarchy>
    <cacheHierarchy uniqueName="[Measures].[Count of Panic attack Status]" caption="Count of Panic attack Status" measure="1" displayFolder="" measureGroup="Table1_1" count="0" hidden="1">
      <extLst>
        <ext xmlns:x15="http://schemas.microsoft.com/office/spreadsheetml/2010/11/main" uri="{B97F6D7D-B522-45F9-BDA1-12C45D357490}">
          <x15:cacheHierarchy aggregatedColumn="16"/>
        </ext>
      </extLst>
    </cacheHierarchy>
    <cacheHierarchy uniqueName="[Measures].[Count of Anxiety]" caption="Count of Anxiety" measure="1" displayFolder="" measureGroup="Table1_1" count="0" hidden="1">
      <extLst>
        <ext xmlns:x15="http://schemas.microsoft.com/office/spreadsheetml/2010/11/main" uri="{B97F6D7D-B522-45F9-BDA1-12C45D357490}">
          <x15:cacheHierarchy aggregatedColumn="13"/>
        </ext>
      </extLst>
    </cacheHierarchy>
    <cacheHierarchy uniqueName="[Measures].[Count of ID]" caption="Count of ID" measure="1" displayFolder="" measureGroup="Table1_1" count="0" hidden="1">
      <extLst>
        <ext xmlns:x15="http://schemas.microsoft.com/office/spreadsheetml/2010/11/main" uri="{B97F6D7D-B522-45F9-BDA1-12C45D357490}">
          <x15:cacheHierarchy aggregatedColumn="0"/>
        </ext>
      </extLst>
    </cacheHierarchy>
    <cacheHierarchy uniqueName="[Measures].[Count of Depressions Status]" caption="Count of Depressions Status" measure="1" displayFolder="" measureGroup="Table1_1" count="0" hidden="1">
      <extLst>
        <ext xmlns:x15="http://schemas.microsoft.com/office/spreadsheetml/2010/11/main" uri="{B97F6D7D-B522-45F9-BDA1-12C45D357490}">
          <x15:cacheHierarchy aggregatedColumn="12"/>
        </ext>
      </extLst>
    </cacheHierarchy>
    <cacheHierarchy uniqueName="[Measures].[Count of specialist for a treatment Ststus]" caption="Count of specialist for a treatment Ststus" measure="1" displayFolder="" measureGroup="Table1_1" count="0" hidden="1">
      <extLst>
        <ext xmlns:x15="http://schemas.microsoft.com/office/spreadsheetml/2010/11/main" uri="{B97F6D7D-B522-45F9-BDA1-12C45D357490}">
          <x15:cacheHierarchy aggregatedColumn="18"/>
        </ext>
      </extLst>
    </cacheHierarchy>
    <cacheHierarchy uniqueName="[Measures].[Sum of Marital status - Values]" caption="Sum of Marital status - Values" measure="1" displayFolder="" measureGroup="Table1_1" count="0" hidden="1">
      <extLst>
        <ext xmlns:x15="http://schemas.microsoft.com/office/spreadsheetml/2010/11/main" uri="{B97F6D7D-B522-45F9-BDA1-12C45D357490}">
          <x15:cacheHierarchy aggregatedColumn="10"/>
        </ext>
      </extLst>
    </cacheHierarchy>
    <cacheHierarchy uniqueName="[Measures].[Sum of Age]" caption="Sum of Age" measure="1" displayFolder="" measureGroup="Table1_1" count="0" hidden="1">
      <extLst>
        <ext xmlns:x15="http://schemas.microsoft.com/office/spreadsheetml/2010/11/main" uri="{B97F6D7D-B522-45F9-BDA1-12C45D357490}">
          <x15:cacheHierarchy aggregatedColumn="3"/>
        </ext>
      </extLst>
    </cacheHierarchy>
    <cacheHierarchy uniqueName="[Measures].[Count of Your current year of Study]" caption="Count of Your current year of Study" measure="1" displayFolder="" measureGroup="Table1_1" count="0" hidden="1">
      <extLst>
        <ext xmlns:x15="http://schemas.microsoft.com/office/spreadsheetml/2010/11/main" uri="{B97F6D7D-B522-45F9-BDA1-12C45D357490}">
          <x15:cacheHierarchy aggregatedColumn="5"/>
        </ext>
      </extLst>
    </cacheHierarchy>
    <cacheHierarchy uniqueName="[Measures].[Count of CGPA - Status]" caption="Count of CGPA - Status" measure="1" displayFolder="" measureGroup="Table1_1" count="0" hidden="1">
      <extLst>
        <ext xmlns:x15="http://schemas.microsoft.com/office/spreadsheetml/2010/11/main" uri="{B97F6D7D-B522-45F9-BDA1-12C45D357490}">
          <x15:cacheHierarchy aggregatedColumn="8"/>
        </ext>
      </extLst>
    </cacheHierarchy>
  </cacheHierarchies>
  <kpis count="0"/>
  <dimensions count="2">
    <dimension measure="1" name="Measures" uniqueName="[Measures]" caption="Measures"/>
    <dimension name="Table1_1" uniqueName="[Table1_1]" caption="Table1_1"/>
  </dimensions>
  <measureGroups count="1">
    <measureGroup name="Table1_1" caption="Table1_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LLLERMAN" refreshedDate="45443.20032546296" backgroundQuery="1" createdVersion="8" refreshedVersion="8" minRefreshableVersion="3" recordCount="0" supportSubquery="1" supportAdvancedDrill="1" xr:uid="{6FF6EBAF-B385-4B9F-9D83-94240016DFD7}">
  <cacheSource type="external" connectionId="2"/>
  <cacheFields count="7">
    <cacheField name="[Table1_1].[Course?].[Course?]" caption="Course?" numFmtId="0" hierarchy="4" level="1">
      <sharedItems count="10">
        <s v="Banking Studies"/>
        <s v="Communication"/>
        <s v="Cts"/>
        <s v="Diploma Nursing"/>
        <s v="Diploma Tesl"/>
        <s v="Econs"/>
        <s v="Engin"/>
        <s v="Engine"/>
        <s v="Irkhs"/>
        <s v="Kenms"/>
      </sharedItems>
    </cacheField>
    <cacheField name="[Table1_1].[Marital status].[Marital status]" caption="Marital status" numFmtId="0" hierarchy="9" level="1">
      <sharedItems count="2">
        <s v="No"/>
        <s v="Yes"/>
      </sharedItems>
    </cacheField>
    <cacheField name="[Measures].[Count of Panic attack Status]" caption="Count of Panic attack Status" numFmtId="0" hierarchy="35" level="32767"/>
    <cacheField name="[Table1_1].[CGPA - Status].[CGPA - Status]" caption="CGPA - Status" numFmtId="0" hierarchy="8" level="1">
      <sharedItems containsSemiMixedTypes="0" containsNonDate="0" containsString="0"/>
    </cacheField>
    <cacheField name="[Table1_1].[Gender].[Gender]" caption="Gender" numFmtId="0" hierarchy="2" level="1">
      <sharedItems containsSemiMixedTypes="0" containsNonDate="0" containsString="0"/>
    </cacheField>
    <cacheField name="[Table1_1].[Your current year of Study].[Your current year of Study]" caption="Your current year of Study" numFmtId="0" hierarchy="5" level="1">
      <sharedItems containsSemiMixedTypes="0" containsNonDate="0" containsString="0"/>
    </cacheField>
    <cacheField name="[Table1_1].[specialist for a treatment].[specialist for a treatment]" caption="specialist for a treatment" numFmtId="0" hierarchy="17" level="1">
      <sharedItems containsSemiMixedTypes="0" containsNonDate="0" containsString="0"/>
    </cacheField>
  </cacheFields>
  <cacheHierarchies count="44">
    <cacheHierarchy uniqueName="[Table1_1].[ID]" caption="ID" attribute="1" defaultMemberUniqueName="[Table1_1].[ID].[All]" allUniqueName="[Table1_1].[ID].[All]" dimensionUniqueName="[Table1_1]" displayFolder="" count="0" memberValueDatatype="130" unbalanced="0"/>
    <cacheHierarchy uniqueName="[Table1_1].[Timestamp.1]" caption="Timestamp.1" attribute="1" time="1" defaultMemberUniqueName="[Table1_1].[Timestamp.1].[All]" allUniqueName="[Table1_1].[Timestamp.1].[All]" dimensionUniqueName="[Table1_1]" displayFolder="" count="0" memberValueDatatype="7" unbalanced="0"/>
    <cacheHierarchy uniqueName="[Table1_1].[Gender]" caption="Gender" attribute="1" defaultMemberUniqueName="[Table1_1].[Gender].[All]" allUniqueName="[Table1_1].[Gender].[All]" dimensionUniqueName="[Table1_1]" displayFolder="" count="2" memberValueDatatype="130" unbalanced="0">
      <fieldsUsage count="2">
        <fieldUsage x="-1"/>
        <fieldUsage x="4"/>
      </fieldsUsage>
    </cacheHierarchy>
    <cacheHierarchy uniqueName="[Table1_1].[Age]" caption="Age" attribute="1" defaultMemberUniqueName="[Table1_1].[Age].[All]" allUniqueName="[Table1_1].[Age].[All]" dimensionUniqueName="[Table1_1]" displayFolder="" count="0" memberValueDatatype="20" unbalanced="0"/>
    <cacheHierarchy uniqueName="[Table1_1].[Course?]" caption="Course?" attribute="1" defaultMemberUniqueName="[Table1_1].[Course?].[All]" allUniqueName="[Table1_1].[Course?].[All]" dimensionUniqueName="[Table1_1]" displayFolder="" count="2" memberValueDatatype="130" unbalanced="0">
      <fieldsUsage count="2">
        <fieldUsage x="-1"/>
        <fieldUsage x="0"/>
      </fieldsUsage>
    </cacheHierarchy>
    <cacheHierarchy uniqueName="[Table1_1].[Your current year of Study]" caption="Your current year of Study" attribute="1" defaultMemberUniqueName="[Table1_1].[Your current year of Study].[All]" allUniqueName="[Table1_1].[Your current year of Study].[All]" dimensionUniqueName="[Table1_1]" displayFolder="" count="2" memberValueDatatype="130" unbalanced="0">
      <fieldsUsage count="2">
        <fieldUsage x="-1"/>
        <fieldUsage x="5"/>
      </fieldsUsage>
    </cacheHierarchy>
    <cacheHierarchy uniqueName="[Table1_1].[current year of Study - Status]" caption="current year of Study - Status" attribute="1" defaultMemberUniqueName="[Table1_1].[current year of Study - Status].[All]" allUniqueName="[Table1_1].[current year of Study - Status].[All]" dimensionUniqueName="[Table1_1]" displayFolder="" count="0" memberValueDatatype="130" unbalanced="0"/>
    <cacheHierarchy uniqueName="[Table1_1].[CGPA]" caption="CGPA" attribute="1" defaultMemberUniqueName="[Table1_1].[CGPA].[All]" allUniqueName="[Table1_1].[CGPA].[All]" dimensionUniqueName="[Table1_1]" displayFolder="" count="0" memberValueDatatype="5" unbalanced="0"/>
    <cacheHierarchy uniqueName="[Table1_1].[CGPA - Status]" caption="CGPA - Status" attribute="1" defaultMemberUniqueName="[Table1_1].[CGPA - Status].[All]" allUniqueName="[Table1_1].[CGPA - Status].[All]" dimensionUniqueName="[Table1_1]" displayFolder="" count="2" memberValueDatatype="130" unbalanced="0">
      <fieldsUsage count="2">
        <fieldUsage x="-1"/>
        <fieldUsage x="3"/>
      </fieldsUsage>
    </cacheHierarchy>
    <cacheHierarchy uniqueName="[Table1_1].[Marital status]" caption="Marital status" attribute="1" defaultMemberUniqueName="[Table1_1].[Marital status].[All]" allUniqueName="[Table1_1].[Marital status].[All]" dimensionUniqueName="[Table1_1]" displayFolder="" count="2" memberValueDatatype="130" unbalanced="0">
      <fieldsUsage count="2">
        <fieldUsage x="-1"/>
        <fieldUsage x="1"/>
      </fieldsUsage>
    </cacheHierarchy>
    <cacheHierarchy uniqueName="[Table1_1].[Marital status - Values]" caption="Marital status - Values" attribute="1" defaultMemberUniqueName="[Table1_1].[Marital status - Values].[All]" allUniqueName="[Table1_1].[Marital status - Values].[All]" dimensionUniqueName="[Table1_1]" displayFolder="" count="0" memberValueDatatype="20" unbalanced="0"/>
    <cacheHierarchy uniqueName="[Table1_1].[Depression]" caption="Depression" attribute="1" defaultMemberUniqueName="[Table1_1].[Depression].[All]" allUniqueName="[Table1_1].[Depression].[All]" dimensionUniqueName="[Table1_1]" displayFolder="" count="0" memberValueDatatype="130" unbalanced="0"/>
    <cacheHierarchy uniqueName="[Table1_1].[Depressions Status]" caption="Depressions Status" attribute="1" defaultMemberUniqueName="[Table1_1].[Depressions Status].[All]" allUniqueName="[Table1_1].[Depressions Status].[All]" dimensionUniqueName="[Table1_1]" displayFolder="" count="0" memberValueDatatype="20" unbalanced="0"/>
    <cacheHierarchy uniqueName="[Table1_1].[Anxiety]" caption="Anxiety" attribute="1" defaultMemberUniqueName="[Table1_1].[Anxiety].[All]" allUniqueName="[Table1_1].[Anxiety].[All]" dimensionUniqueName="[Table1_1]" displayFolder="" count="0" memberValueDatatype="130" unbalanced="0"/>
    <cacheHierarchy uniqueName="[Table1_1].[Anxiety Status]" caption="Anxiety Status" attribute="1" defaultMemberUniqueName="[Table1_1].[Anxiety Status].[All]" allUniqueName="[Table1_1].[Anxiety Status].[All]" dimensionUniqueName="[Table1_1]" displayFolder="" count="0" memberValueDatatype="20" unbalanced="0"/>
    <cacheHierarchy uniqueName="[Table1_1].[Panic attack]" caption="Panic attack" attribute="1" defaultMemberUniqueName="[Table1_1].[Panic attack].[All]" allUniqueName="[Table1_1].[Panic attack].[All]" dimensionUniqueName="[Table1_1]" displayFolder="" count="0" memberValueDatatype="130" unbalanced="0"/>
    <cacheHierarchy uniqueName="[Table1_1].[Panic attack Status]" caption="Panic attack Status" attribute="1" defaultMemberUniqueName="[Table1_1].[Panic attack Status].[All]" allUniqueName="[Table1_1].[Panic attack Status].[All]" dimensionUniqueName="[Table1_1]" displayFolder="" count="0" memberValueDatatype="20" unbalanced="0"/>
    <cacheHierarchy uniqueName="[Table1_1].[specialist for a treatment]" caption="specialist for a treatment" attribute="1" defaultMemberUniqueName="[Table1_1].[specialist for a treatment].[All]" allUniqueName="[Table1_1].[specialist for a treatment].[All]" dimensionUniqueName="[Table1_1]" displayFolder="" count="2" memberValueDatatype="130" unbalanced="0">
      <fieldsUsage count="2">
        <fieldUsage x="-1"/>
        <fieldUsage x="6"/>
      </fieldsUsage>
    </cacheHierarchy>
    <cacheHierarchy uniqueName="[Table1_1].[specialist for a treatment Ststus]" caption="specialist for a treatment Ststus" attribute="1" defaultMemberUniqueName="[Table1_1].[specialist for a treatment Ststus].[All]" allUniqueName="[Table1_1].[specialist for a treatment Ststus].[All]" dimensionUniqueName="[Table1_1]" displayFolder="" count="0" memberValueDatatype="20" unbalanced="0"/>
    <cacheHierarchy uniqueName="[Measures].[Total Student]" caption="Total Student" measure="1" displayFolder="" measureGroup="Table1_1" count="0"/>
    <cacheHierarchy uniqueName="[Measures].[Average Age]" caption="Average Age" measure="1" displayFolder="" measureGroup="Table1_1" count="0"/>
    <cacheHierarchy uniqueName="[Measures].[Average CGPA]" caption="Average CGPA" measure="1" displayFolder="" measureGroup="Table1_1" count="0"/>
    <cacheHierarchy uniqueName="[Measures].[Total Panic Attack]" caption="Total Panic Attack" measure="1" displayFolder="" measureGroup="Table1_1" count="0"/>
    <cacheHierarchy uniqueName="[Measures].[Total Depression]" caption="Total Depression" measure="1" displayFolder="" measureGroup="Table1_1" count="0"/>
    <cacheHierarchy uniqueName="[Measures].[Total Specailist Treatment]" caption="Total Specailist Treatment" measure="1" displayFolder="" measureGroup="Table1_1" count="0"/>
    <cacheHierarchy uniqueName="[Measures].[__XL_Count Table1_1]" caption="__XL_Count Table1_1" measure="1" displayFolder="" measureGroup="Table1_1" count="0" hidden="1"/>
    <cacheHierarchy uniqueName="[Measures].[__No measures defined]" caption="__No measures defined" measure="1" displayFolder="" count="0" hidden="1"/>
    <cacheHierarchy uniqueName="[Measures].[Sum of CGPA]" caption="Sum of CGPA" measure="1" displayFolder="" measureGroup="Table1_1" count="0" hidden="1">
      <extLst>
        <ext xmlns:x15="http://schemas.microsoft.com/office/spreadsheetml/2010/11/main" uri="{B97F6D7D-B522-45F9-BDA1-12C45D357490}">
          <x15:cacheHierarchy aggregatedColumn="7"/>
        </ext>
      </extLst>
    </cacheHierarchy>
    <cacheHierarchy uniqueName="[Measures].[Sum of Depressions Status]" caption="Sum of Depressions Status" measure="1" displayFolder="" measureGroup="Table1_1" count="0" hidden="1">
      <extLst>
        <ext xmlns:x15="http://schemas.microsoft.com/office/spreadsheetml/2010/11/main" uri="{B97F6D7D-B522-45F9-BDA1-12C45D357490}">
          <x15:cacheHierarchy aggregatedColumn="12"/>
        </ext>
      </extLst>
    </cacheHierarchy>
    <cacheHierarchy uniqueName="[Measures].[Sum of Panic attack Status]" caption="Sum of Panic attack Status" measure="1" displayFolder="" measureGroup="Table1_1" count="0" hidden="1">
      <extLst>
        <ext xmlns:x15="http://schemas.microsoft.com/office/spreadsheetml/2010/11/main" uri="{B97F6D7D-B522-45F9-BDA1-12C45D357490}">
          <x15:cacheHierarchy aggregatedColumn="16"/>
        </ext>
      </extLst>
    </cacheHierarchy>
    <cacheHierarchy uniqueName="[Measures].[Count of CGPA]" caption="Count of CGPA" measure="1" displayFolder="" measureGroup="Table1_1" count="0" hidden="1">
      <extLst>
        <ext xmlns:x15="http://schemas.microsoft.com/office/spreadsheetml/2010/11/main" uri="{B97F6D7D-B522-45F9-BDA1-12C45D357490}">
          <x15:cacheHierarchy aggregatedColumn="7"/>
        </ext>
      </extLst>
    </cacheHierarchy>
    <cacheHierarchy uniqueName="[Measures].[Distinct Count of CGPA]" caption="Distinct Count of CGPA" measure="1" displayFolder="" measureGroup="Table1_1" count="0" hidden="1">
      <extLst>
        <ext xmlns:x15="http://schemas.microsoft.com/office/spreadsheetml/2010/11/main" uri="{B97F6D7D-B522-45F9-BDA1-12C45D357490}">
          <x15:cacheHierarchy aggregatedColumn="7"/>
        </ext>
      </extLst>
    </cacheHierarchy>
    <cacheHierarchy uniqueName="[Measures].[Sum of Anxiety Status]" caption="Sum of Anxiety Status" measure="1" displayFolder="" measureGroup="Table1_1" count="0" hidden="1">
      <extLst>
        <ext xmlns:x15="http://schemas.microsoft.com/office/spreadsheetml/2010/11/main" uri="{B97F6D7D-B522-45F9-BDA1-12C45D357490}">
          <x15:cacheHierarchy aggregatedColumn="14"/>
        </ext>
      </extLst>
    </cacheHierarchy>
    <cacheHierarchy uniqueName="[Measures].[Sum of specialist for a treatment Ststus]" caption="Sum of specialist for a treatment Ststus" measure="1" displayFolder="" measureGroup="Table1_1" count="0" hidden="1">
      <extLst>
        <ext xmlns:x15="http://schemas.microsoft.com/office/spreadsheetml/2010/11/main" uri="{B97F6D7D-B522-45F9-BDA1-12C45D357490}">
          <x15:cacheHierarchy aggregatedColumn="18"/>
        </ext>
      </extLst>
    </cacheHierarchy>
    <cacheHierarchy uniqueName="[Measures].[Count of Depression]" caption="Count of Depression" measure="1" displayFolder="" measureGroup="Table1_1" count="0" hidden="1">
      <extLst>
        <ext xmlns:x15="http://schemas.microsoft.com/office/spreadsheetml/2010/11/main" uri="{B97F6D7D-B522-45F9-BDA1-12C45D357490}">
          <x15:cacheHierarchy aggregatedColumn="11"/>
        </ext>
      </extLst>
    </cacheHierarchy>
    <cacheHierarchy uniqueName="[Measures].[Count of Panic attack Status]" caption="Count of Panic attack Status" measure="1" displayFolder="" measureGroup="Table1_1" count="0" oneField="1" hidden="1">
      <fieldsUsage count="1">
        <fieldUsage x="2"/>
      </fieldsUsage>
      <extLst>
        <ext xmlns:x15="http://schemas.microsoft.com/office/spreadsheetml/2010/11/main" uri="{B97F6D7D-B522-45F9-BDA1-12C45D357490}">
          <x15:cacheHierarchy aggregatedColumn="16"/>
        </ext>
      </extLst>
    </cacheHierarchy>
    <cacheHierarchy uniqueName="[Measures].[Count of Anxiety]" caption="Count of Anxiety" measure="1" displayFolder="" measureGroup="Table1_1" count="0" hidden="1">
      <extLst>
        <ext xmlns:x15="http://schemas.microsoft.com/office/spreadsheetml/2010/11/main" uri="{B97F6D7D-B522-45F9-BDA1-12C45D357490}">
          <x15:cacheHierarchy aggregatedColumn="13"/>
        </ext>
      </extLst>
    </cacheHierarchy>
    <cacheHierarchy uniqueName="[Measures].[Count of ID]" caption="Count of ID" measure="1" displayFolder="" measureGroup="Table1_1" count="0" hidden="1">
      <extLst>
        <ext xmlns:x15="http://schemas.microsoft.com/office/spreadsheetml/2010/11/main" uri="{B97F6D7D-B522-45F9-BDA1-12C45D357490}">
          <x15:cacheHierarchy aggregatedColumn="0"/>
        </ext>
      </extLst>
    </cacheHierarchy>
    <cacheHierarchy uniqueName="[Measures].[Count of Depressions Status]" caption="Count of Depressions Status" measure="1" displayFolder="" measureGroup="Table1_1" count="0" hidden="1">
      <extLst>
        <ext xmlns:x15="http://schemas.microsoft.com/office/spreadsheetml/2010/11/main" uri="{B97F6D7D-B522-45F9-BDA1-12C45D357490}">
          <x15:cacheHierarchy aggregatedColumn="12"/>
        </ext>
      </extLst>
    </cacheHierarchy>
    <cacheHierarchy uniqueName="[Measures].[Count of specialist for a treatment Ststus]" caption="Count of specialist for a treatment Ststus" measure="1" displayFolder="" measureGroup="Table1_1" count="0" hidden="1">
      <extLst>
        <ext xmlns:x15="http://schemas.microsoft.com/office/spreadsheetml/2010/11/main" uri="{B97F6D7D-B522-45F9-BDA1-12C45D357490}">
          <x15:cacheHierarchy aggregatedColumn="18"/>
        </ext>
      </extLst>
    </cacheHierarchy>
    <cacheHierarchy uniqueName="[Measures].[Sum of Marital status - Values]" caption="Sum of Marital status - Values" measure="1" displayFolder="" measureGroup="Table1_1" count="0" hidden="1">
      <extLst>
        <ext xmlns:x15="http://schemas.microsoft.com/office/spreadsheetml/2010/11/main" uri="{B97F6D7D-B522-45F9-BDA1-12C45D357490}">
          <x15:cacheHierarchy aggregatedColumn="10"/>
        </ext>
      </extLst>
    </cacheHierarchy>
    <cacheHierarchy uniqueName="[Measures].[Sum of Age]" caption="Sum of Age" measure="1" displayFolder="" measureGroup="Table1_1" count="0" hidden="1">
      <extLst>
        <ext xmlns:x15="http://schemas.microsoft.com/office/spreadsheetml/2010/11/main" uri="{B97F6D7D-B522-45F9-BDA1-12C45D357490}">
          <x15:cacheHierarchy aggregatedColumn="3"/>
        </ext>
      </extLst>
    </cacheHierarchy>
    <cacheHierarchy uniqueName="[Measures].[Count of Your current year of Study]" caption="Count of Your current year of Study" measure="1" displayFolder="" measureGroup="Table1_1" count="0" hidden="1">
      <extLst>
        <ext xmlns:x15="http://schemas.microsoft.com/office/spreadsheetml/2010/11/main" uri="{B97F6D7D-B522-45F9-BDA1-12C45D357490}">
          <x15:cacheHierarchy aggregatedColumn="5"/>
        </ext>
      </extLst>
    </cacheHierarchy>
    <cacheHierarchy uniqueName="[Measures].[Count of CGPA - Status]" caption="Count of CGPA - Status" measure="1" displayFolder="" measureGroup="Table1_1" count="0" hidden="1">
      <extLst>
        <ext xmlns:x15="http://schemas.microsoft.com/office/spreadsheetml/2010/11/main" uri="{B97F6D7D-B522-45F9-BDA1-12C45D357490}">
          <x15:cacheHierarchy aggregatedColumn="8"/>
        </ext>
      </extLst>
    </cacheHierarchy>
  </cacheHierarchies>
  <kpis count="0"/>
  <dimensions count="2">
    <dimension measure="1" name="Measures" uniqueName="[Measures]" caption="Measures"/>
    <dimension name="Table1_1" uniqueName="[Table1_1]" caption="Table1_1"/>
  </dimensions>
  <measureGroups count="1">
    <measureGroup name="Table1_1" caption="Table1_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LLLERMAN" refreshedDate="45443.200328587962" backgroundQuery="1" createdVersion="8" refreshedVersion="8" minRefreshableVersion="3" recordCount="0" supportSubquery="1" supportAdvancedDrill="1" xr:uid="{6A29FC85-9DC0-4C8C-8FE9-8DEA1C8505E6}">
  <cacheSource type="external" connectionId="2"/>
  <cacheFields count="7">
    <cacheField name="[Table1_1].[Course?].[Course?]" caption="Course?" numFmtId="0" hierarchy="4" level="1">
      <sharedItems count="10">
        <s v="Banking Studies"/>
        <s v="Communication"/>
        <s v="Cts"/>
        <s v="Diploma Nursing"/>
        <s v="Diploma Tesl"/>
        <s v="Econs"/>
        <s v="Engin"/>
        <s v="Engine"/>
        <s v="Irkhs"/>
        <s v="Kenms"/>
      </sharedItems>
    </cacheField>
    <cacheField name="[Measures].[Sum of Marital status - Values]" caption="Sum of Marital status - Values" numFmtId="0" hierarchy="40" level="32767"/>
    <cacheField name="[Table1_1].[CGPA - Status].[CGPA - Status]" caption="CGPA - Status" numFmtId="0" hierarchy="8" level="1">
      <sharedItems count="4">
        <s v="1st Class"/>
        <s v="2nd Class"/>
        <s v="2nd Class upper"/>
        <s v="3rd Passs"/>
      </sharedItems>
    </cacheField>
    <cacheField name="[Table1_1].[Marital status].[Marital status]" caption="Marital status" numFmtId="0" hierarchy="9" level="1">
      <sharedItems count="2">
        <s v="No"/>
        <s v="Yes"/>
      </sharedItems>
    </cacheField>
    <cacheField name="[Table1_1].[Gender].[Gender]" caption="Gender" numFmtId="0" hierarchy="2" level="1">
      <sharedItems containsSemiMixedTypes="0" containsNonDate="0" containsString="0"/>
    </cacheField>
    <cacheField name="[Table1_1].[Your current year of Study].[Your current year of Study]" caption="Your current year of Study" numFmtId="0" hierarchy="5" level="1">
      <sharedItems containsSemiMixedTypes="0" containsNonDate="0" containsString="0"/>
    </cacheField>
    <cacheField name="[Table1_1].[specialist for a treatment].[specialist for a treatment]" caption="specialist for a treatment" numFmtId="0" hierarchy="17" level="1">
      <sharedItems containsSemiMixedTypes="0" containsNonDate="0" containsString="0"/>
    </cacheField>
  </cacheFields>
  <cacheHierarchies count="44">
    <cacheHierarchy uniqueName="[Table1_1].[ID]" caption="ID" attribute="1" defaultMemberUniqueName="[Table1_1].[ID].[All]" allUniqueName="[Table1_1].[ID].[All]" dimensionUniqueName="[Table1_1]" displayFolder="" count="0" memberValueDatatype="130" unbalanced="0"/>
    <cacheHierarchy uniqueName="[Table1_1].[Timestamp.1]" caption="Timestamp.1" attribute="1" time="1" defaultMemberUniqueName="[Table1_1].[Timestamp.1].[All]" allUniqueName="[Table1_1].[Timestamp.1].[All]" dimensionUniqueName="[Table1_1]" displayFolder="" count="0" memberValueDatatype="7" unbalanced="0"/>
    <cacheHierarchy uniqueName="[Table1_1].[Gender]" caption="Gender" attribute="1" defaultMemberUniqueName="[Table1_1].[Gender].[All]" allUniqueName="[Table1_1].[Gender].[All]" dimensionUniqueName="[Table1_1]" displayFolder="" count="2" memberValueDatatype="130" unbalanced="0">
      <fieldsUsage count="2">
        <fieldUsage x="-1"/>
        <fieldUsage x="4"/>
      </fieldsUsage>
    </cacheHierarchy>
    <cacheHierarchy uniqueName="[Table1_1].[Age]" caption="Age" attribute="1" defaultMemberUniqueName="[Table1_1].[Age].[All]" allUniqueName="[Table1_1].[Age].[All]" dimensionUniqueName="[Table1_1]" displayFolder="" count="0" memberValueDatatype="20" unbalanced="0"/>
    <cacheHierarchy uniqueName="[Table1_1].[Course?]" caption="Course?" attribute="1" defaultMemberUniqueName="[Table1_1].[Course?].[All]" allUniqueName="[Table1_1].[Course?].[All]" dimensionUniqueName="[Table1_1]" displayFolder="" count="2" memberValueDatatype="130" unbalanced="0">
      <fieldsUsage count="2">
        <fieldUsage x="-1"/>
        <fieldUsage x="0"/>
      </fieldsUsage>
    </cacheHierarchy>
    <cacheHierarchy uniqueName="[Table1_1].[Your current year of Study]" caption="Your current year of Study" attribute="1" defaultMemberUniqueName="[Table1_1].[Your current year of Study].[All]" allUniqueName="[Table1_1].[Your current year of Study].[All]" dimensionUniqueName="[Table1_1]" displayFolder="" count="2" memberValueDatatype="130" unbalanced="0">
      <fieldsUsage count="2">
        <fieldUsage x="-1"/>
        <fieldUsage x="5"/>
      </fieldsUsage>
    </cacheHierarchy>
    <cacheHierarchy uniqueName="[Table1_1].[current year of Study - Status]" caption="current year of Study - Status" attribute="1" defaultMemberUniqueName="[Table1_1].[current year of Study - Status].[All]" allUniqueName="[Table1_1].[current year of Study - Status].[All]" dimensionUniqueName="[Table1_1]" displayFolder="" count="0" memberValueDatatype="130" unbalanced="0"/>
    <cacheHierarchy uniqueName="[Table1_1].[CGPA]" caption="CGPA" attribute="1" defaultMemberUniqueName="[Table1_1].[CGPA].[All]" allUniqueName="[Table1_1].[CGPA].[All]" dimensionUniqueName="[Table1_1]" displayFolder="" count="0" memberValueDatatype="5" unbalanced="0"/>
    <cacheHierarchy uniqueName="[Table1_1].[CGPA - Status]" caption="CGPA - Status" attribute="1" defaultMemberUniqueName="[Table1_1].[CGPA - Status].[All]" allUniqueName="[Table1_1].[CGPA - Status].[All]" dimensionUniqueName="[Table1_1]" displayFolder="" count="2" memberValueDatatype="130" unbalanced="0">
      <fieldsUsage count="2">
        <fieldUsage x="-1"/>
        <fieldUsage x="2"/>
      </fieldsUsage>
    </cacheHierarchy>
    <cacheHierarchy uniqueName="[Table1_1].[Marital status]" caption="Marital status" attribute="1" defaultMemberUniqueName="[Table1_1].[Marital status].[All]" allUniqueName="[Table1_1].[Marital status].[All]" dimensionUniqueName="[Table1_1]" displayFolder="" count="2" memberValueDatatype="130" unbalanced="0">
      <fieldsUsage count="2">
        <fieldUsage x="-1"/>
        <fieldUsage x="3"/>
      </fieldsUsage>
    </cacheHierarchy>
    <cacheHierarchy uniqueName="[Table1_1].[Marital status - Values]" caption="Marital status - Values" attribute="1" defaultMemberUniqueName="[Table1_1].[Marital status - Values].[All]" allUniqueName="[Table1_1].[Marital status - Values].[All]" dimensionUniqueName="[Table1_1]" displayFolder="" count="0" memberValueDatatype="20" unbalanced="0"/>
    <cacheHierarchy uniqueName="[Table1_1].[Depression]" caption="Depression" attribute="1" defaultMemberUniqueName="[Table1_1].[Depression].[All]" allUniqueName="[Table1_1].[Depression].[All]" dimensionUniqueName="[Table1_1]" displayFolder="" count="0" memberValueDatatype="130" unbalanced="0"/>
    <cacheHierarchy uniqueName="[Table1_1].[Depressions Status]" caption="Depressions Status" attribute="1" defaultMemberUniqueName="[Table1_1].[Depressions Status].[All]" allUniqueName="[Table1_1].[Depressions Status].[All]" dimensionUniqueName="[Table1_1]" displayFolder="" count="0" memberValueDatatype="20" unbalanced="0"/>
    <cacheHierarchy uniqueName="[Table1_1].[Anxiety]" caption="Anxiety" attribute="1" defaultMemberUniqueName="[Table1_1].[Anxiety].[All]" allUniqueName="[Table1_1].[Anxiety].[All]" dimensionUniqueName="[Table1_1]" displayFolder="" count="0" memberValueDatatype="130" unbalanced="0"/>
    <cacheHierarchy uniqueName="[Table1_1].[Anxiety Status]" caption="Anxiety Status" attribute="1" defaultMemberUniqueName="[Table1_1].[Anxiety Status].[All]" allUniqueName="[Table1_1].[Anxiety Status].[All]" dimensionUniqueName="[Table1_1]" displayFolder="" count="0" memberValueDatatype="20" unbalanced="0"/>
    <cacheHierarchy uniqueName="[Table1_1].[Panic attack]" caption="Panic attack" attribute="1" defaultMemberUniqueName="[Table1_1].[Panic attack].[All]" allUniqueName="[Table1_1].[Panic attack].[All]" dimensionUniqueName="[Table1_1]" displayFolder="" count="0" memberValueDatatype="130" unbalanced="0"/>
    <cacheHierarchy uniqueName="[Table1_1].[Panic attack Status]" caption="Panic attack Status" attribute="1" defaultMemberUniqueName="[Table1_1].[Panic attack Status].[All]" allUniqueName="[Table1_1].[Panic attack Status].[All]" dimensionUniqueName="[Table1_1]" displayFolder="" count="0" memberValueDatatype="20" unbalanced="0"/>
    <cacheHierarchy uniqueName="[Table1_1].[specialist for a treatment]" caption="specialist for a treatment" attribute="1" defaultMemberUniqueName="[Table1_1].[specialist for a treatment].[All]" allUniqueName="[Table1_1].[specialist for a treatment].[All]" dimensionUniqueName="[Table1_1]" displayFolder="" count="2" memberValueDatatype="130" unbalanced="0">
      <fieldsUsage count="2">
        <fieldUsage x="-1"/>
        <fieldUsage x="6"/>
      </fieldsUsage>
    </cacheHierarchy>
    <cacheHierarchy uniqueName="[Table1_1].[specialist for a treatment Ststus]" caption="specialist for a treatment Ststus" attribute="1" defaultMemberUniqueName="[Table1_1].[specialist for a treatment Ststus].[All]" allUniqueName="[Table1_1].[specialist for a treatment Ststus].[All]" dimensionUniqueName="[Table1_1]" displayFolder="" count="0" memberValueDatatype="20" unbalanced="0"/>
    <cacheHierarchy uniqueName="[Measures].[Total Student]" caption="Total Student" measure="1" displayFolder="" measureGroup="Table1_1" count="0"/>
    <cacheHierarchy uniqueName="[Measures].[Average Age]" caption="Average Age" measure="1" displayFolder="" measureGroup="Table1_1" count="0"/>
    <cacheHierarchy uniqueName="[Measures].[Average CGPA]" caption="Average CGPA" measure="1" displayFolder="" measureGroup="Table1_1" count="0"/>
    <cacheHierarchy uniqueName="[Measures].[Total Panic Attack]" caption="Total Panic Attack" measure="1" displayFolder="" measureGroup="Table1_1" count="0"/>
    <cacheHierarchy uniqueName="[Measures].[Total Depression]" caption="Total Depression" measure="1" displayFolder="" measureGroup="Table1_1" count="0"/>
    <cacheHierarchy uniqueName="[Measures].[Total Specailist Treatment]" caption="Total Specailist Treatment" measure="1" displayFolder="" measureGroup="Table1_1" count="0"/>
    <cacheHierarchy uniqueName="[Measures].[__XL_Count Table1_1]" caption="__XL_Count Table1_1" measure="1" displayFolder="" measureGroup="Table1_1" count="0" hidden="1"/>
    <cacheHierarchy uniqueName="[Measures].[__No measures defined]" caption="__No measures defined" measure="1" displayFolder="" count="0" hidden="1"/>
    <cacheHierarchy uniqueName="[Measures].[Sum of CGPA]" caption="Sum of CGPA" measure="1" displayFolder="" measureGroup="Table1_1" count="0" hidden="1">
      <extLst>
        <ext xmlns:x15="http://schemas.microsoft.com/office/spreadsheetml/2010/11/main" uri="{B97F6D7D-B522-45F9-BDA1-12C45D357490}">
          <x15:cacheHierarchy aggregatedColumn="7"/>
        </ext>
      </extLst>
    </cacheHierarchy>
    <cacheHierarchy uniqueName="[Measures].[Sum of Depressions Status]" caption="Sum of Depressions Status" measure="1" displayFolder="" measureGroup="Table1_1" count="0" hidden="1">
      <extLst>
        <ext xmlns:x15="http://schemas.microsoft.com/office/spreadsheetml/2010/11/main" uri="{B97F6D7D-B522-45F9-BDA1-12C45D357490}">
          <x15:cacheHierarchy aggregatedColumn="12"/>
        </ext>
      </extLst>
    </cacheHierarchy>
    <cacheHierarchy uniqueName="[Measures].[Sum of Panic attack Status]" caption="Sum of Panic attack Status" measure="1" displayFolder="" measureGroup="Table1_1" count="0" hidden="1">
      <extLst>
        <ext xmlns:x15="http://schemas.microsoft.com/office/spreadsheetml/2010/11/main" uri="{B97F6D7D-B522-45F9-BDA1-12C45D357490}">
          <x15:cacheHierarchy aggregatedColumn="16"/>
        </ext>
      </extLst>
    </cacheHierarchy>
    <cacheHierarchy uniqueName="[Measures].[Count of CGPA]" caption="Count of CGPA" measure="1" displayFolder="" measureGroup="Table1_1" count="0" hidden="1">
      <extLst>
        <ext xmlns:x15="http://schemas.microsoft.com/office/spreadsheetml/2010/11/main" uri="{B97F6D7D-B522-45F9-BDA1-12C45D357490}">
          <x15:cacheHierarchy aggregatedColumn="7"/>
        </ext>
      </extLst>
    </cacheHierarchy>
    <cacheHierarchy uniqueName="[Measures].[Distinct Count of CGPA]" caption="Distinct Count of CGPA" measure="1" displayFolder="" measureGroup="Table1_1" count="0" hidden="1">
      <extLst>
        <ext xmlns:x15="http://schemas.microsoft.com/office/spreadsheetml/2010/11/main" uri="{B97F6D7D-B522-45F9-BDA1-12C45D357490}">
          <x15:cacheHierarchy aggregatedColumn="7"/>
        </ext>
      </extLst>
    </cacheHierarchy>
    <cacheHierarchy uniqueName="[Measures].[Sum of Anxiety Status]" caption="Sum of Anxiety Status" measure="1" displayFolder="" measureGroup="Table1_1" count="0" hidden="1">
      <extLst>
        <ext xmlns:x15="http://schemas.microsoft.com/office/spreadsheetml/2010/11/main" uri="{B97F6D7D-B522-45F9-BDA1-12C45D357490}">
          <x15:cacheHierarchy aggregatedColumn="14"/>
        </ext>
      </extLst>
    </cacheHierarchy>
    <cacheHierarchy uniqueName="[Measures].[Sum of specialist for a treatment Ststus]" caption="Sum of specialist for a treatment Ststus" measure="1" displayFolder="" measureGroup="Table1_1" count="0" hidden="1">
      <extLst>
        <ext xmlns:x15="http://schemas.microsoft.com/office/spreadsheetml/2010/11/main" uri="{B97F6D7D-B522-45F9-BDA1-12C45D357490}">
          <x15:cacheHierarchy aggregatedColumn="18"/>
        </ext>
      </extLst>
    </cacheHierarchy>
    <cacheHierarchy uniqueName="[Measures].[Count of Depression]" caption="Count of Depression" measure="1" displayFolder="" measureGroup="Table1_1" count="0" hidden="1">
      <extLst>
        <ext xmlns:x15="http://schemas.microsoft.com/office/spreadsheetml/2010/11/main" uri="{B97F6D7D-B522-45F9-BDA1-12C45D357490}">
          <x15:cacheHierarchy aggregatedColumn="11"/>
        </ext>
      </extLst>
    </cacheHierarchy>
    <cacheHierarchy uniqueName="[Measures].[Count of Panic attack Status]" caption="Count of Panic attack Status" measure="1" displayFolder="" measureGroup="Table1_1" count="0" hidden="1">
      <extLst>
        <ext xmlns:x15="http://schemas.microsoft.com/office/spreadsheetml/2010/11/main" uri="{B97F6D7D-B522-45F9-BDA1-12C45D357490}">
          <x15:cacheHierarchy aggregatedColumn="16"/>
        </ext>
      </extLst>
    </cacheHierarchy>
    <cacheHierarchy uniqueName="[Measures].[Count of Anxiety]" caption="Count of Anxiety" measure="1" displayFolder="" measureGroup="Table1_1" count="0" hidden="1">
      <extLst>
        <ext xmlns:x15="http://schemas.microsoft.com/office/spreadsheetml/2010/11/main" uri="{B97F6D7D-B522-45F9-BDA1-12C45D357490}">
          <x15:cacheHierarchy aggregatedColumn="13"/>
        </ext>
      </extLst>
    </cacheHierarchy>
    <cacheHierarchy uniqueName="[Measures].[Count of ID]" caption="Count of ID" measure="1" displayFolder="" measureGroup="Table1_1" count="0" hidden="1">
      <extLst>
        <ext xmlns:x15="http://schemas.microsoft.com/office/spreadsheetml/2010/11/main" uri="{B97F6D7D-B522-45F9-BDA1-12C45D357490}">
          <x15:cacheHierarchy aggregatedColumn="0"/>
        </ext>
      </extLst>
    </cacheHierarchy>
    <cacheHierarchy uniqueName="[Measures].[Count of Depressions Status]" caption="Count of Depressions Status" measure="1" displayFolder="" measureGroup="Table1_1" count="0" hidden="1">
      <extLst>
        <ext xmlns:x15="http://schemas.microsoft.com/office/spreadsheetml/2010/11/main" uri="{B97F6D7D-B522-45F9-BDA1-12C45D357490}">
          <x15:cacheHierarchy aggregatedColumn="12"/>
        </ext>
      </extLst>
    </cacheHierarchy>
    <cacheHierarchy uniqueName="[Measures].[Count of specialist for a treatment Ststus]" caption="Count of specialist for a treatment Ststus" measure="1" displayFolder="" measureGroup="Table1_1" count="0" hidden="1">
      <extLst>
        <ext xmlns:x15="http://schemas.microsoft.com/office/spreadsheetml/2010/11/main" uri="{B97F6D7D-B522-45F9-BDA1-12C45D357490}">
          <x15:cacheHierarchy aggregatedColumn="18"/>
        </ext>
      </extLst>
    </cacheHierarchy>
    <cacheHierarchy uniqueName="[Measures].[Sum of Marital status - Values]" caption="Sum of Marital status - Values" measure="1" displayFolder="" measureGroup="Table1_1" count="0" oneField="1" hidden="1">
      <fieldsUsage count="1">
        <fieldUsage x="1"/>
      </fieldsUsage>
      <extLst>
        <ext xmlns:x15="http://schemas.microsoft.com/office/spreadsheetml/2010/11/main" uri="{B97F6D7D-B522-45F9-BDA1-12C45D357490}">
          <x15:cacheHierarchy aggregatedColumn="10"/>
        </ext>
      </extLst>
    </cacheHierarchy>
    <cacheHierarchy uniqueName="[Measures].[Sum of Age]" caption="Sum of Age" measure="1" displayFolder="" measureGroup="Table1_1" count="0" hidden="1">
      <extLst>
        <ext xmlns:x15="http://schemas.microsoft.com/office/spreadsheetml/2010/11/main" uri="{B97F6D7D-B522-45F9-BDA1-12C45D357490}">
          <x15:cacheHierarchy aggregatedColumn="3"/>
        </ext>
      </extLst>
    </cacheHierarchy>
    <cacheHierarchy uniqueName="[Measures].[Count of Your current year of Study]" caption="Count of Your current year of Study" measure="1" displayFolder="" measureGroup="Table1_1" count="0" hidden="1">
      <extLst>
        <ext xmlns:x15="http://schemas.microsoft.com/office/spreadsheetml/2010/11/main" uri="{B97F6D7D-B522-45F9-BDA1-12C45D357490}">
          <x15:cacheHierarchy aggregatedColumn="5"/>
        </ext>
      </extLst>
    </cacheHierarchy>
    <cacheHierarchy uniqueName="[Measures].[Count of CGPA - Status]" caption="Count of CGPA - Status" measure="1" displayFolder="" measureGroup="Table1_1" count="0" hidden="1">
      <extLst>
        <ext xmlns:x15="http://schemas.microsoft.com/office/spreadsheetml/2010/11/main" uri="{B97F6D7D-B522-45F9-BDA1-12C45D357490}">
          <x15:cacheHierarchy aggregatedColumn="8"/>
        </ext>
      </extLst>
    </cacheHierarchy>
  </cacheHierarchies>
  <kpis count="0"/>
  <dimensions count="2">
    <dimension measure="1" name="Measures" uniqueName="[Measures]" caption="Measures"/>
    <dimension name="Table1_1" uniqueName="[Table1_1]" caption="Table1_1"/>
  </dimensions>
  <measureGroups count="1">
    <measureGroup name="Table1_1" caption="Table1_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LLLERMAN" refreshedDate="45443.200331365741" backgroundQuery="1" createdVersion="8" refreshedVersion="8" minRefreshableVersion="3" recordCount="0" supportSubquery="1" supportAdvancedDrill="1" xr:uid="{433933C1-AD40-40B3-B395-1A7638545A3A}">
  <cacheSource type="external" connectionId="2"/>
  <cacheFields count="7">
    <cacheField name="[Table1_1].[ID].[ID]" caption="ID" numFmtId="0" level="1">
      <sharedItems count="5">
        <s v="10"/>
        <s v="100"/>
        <s v="11"/>
        <s v="12"/>
        <s v="15"/>
      </sharedItems>
    </cacheField>
    <cacheField name="[Table1_1].[Marital status].[Marital status]" caption="Marital status" numFmtId="0" hierarchy="9" level="1">
      <sharedItems count="2">
        <s v="No"/>
        <s v="Yes"/>
      </sharedItems>
    </cacheField>
    <cacheField name="[Measures].[Sum of CGPA]" caption="Sum of CGPA" numFmtId="0" hierarchy="27" level="32767"/>
    <cacheField name="[Table1_1].[CGPA - Status].[CGPA - Status]" caption="CGPA - Status" numFmtId="0" hierarchy="8" level="1">
      <sharedItems containsSemiMixedTypes="0" containsNonDate="0" containsString="0"/>
    </cacheField>
    <cacheField name="[Table1_1].[Gender].[Gender]" caption="Gender" numFmtId="0" hierarchy="2" level="1">
      <sharedItems containsSemiMixedTypes="0" containsNonDate="0" containsString="0"/>
    </cacheField>
    <cacheField name="[Table1_1].[Your current year of Study].[Your current year of Study]" caption="Your current year of Study" numFmtId="0" hierarchy="5" level="1">
      <sharedItems containsSemiMixedTypes="0" containsNonDate="0" containsString="0"/>
    </cacheField>
    <cacheField name="[Table1_1].[specialist for a treatment].[specialist for a treatment]" caption="specialist for a treatment" numFmtId="0" hierarchy="17" level="1">
      <sharedItems containsSemiMixedTypes="0" containsNonDate="0" containsString="0"/>
    </cacheField>
  </cacheFields>
  <cacheHierarchies count="44">
    <cacheHierarchy uniqueName="[Table1_1].[ID]" caption="ID" attribute="1" defaultMemberUniqueName="[Table1_1].[ID].[All]" allUniqueName="[Table1_1].[ID].[All]" dimensionUniqueName="[Table1_1]" displayFolder="" count="2" memberValueDatatype="130" unbalanced="0">
      <fieldsUsage count="2">
        <fieldUsage x="-1"/>
        <fieldUsage x="0"/>
      </fieldsUsage>
    </cacheHierarchy>
    <cacheHierarchy uniqueName="[Table1_1].[Timestamp.1]" caption="Timestamp.1" attribute="1" time="1" defaultMemberUniqueName="[Table1_1].[Timestamp.1].[All]" allUniqueName="[Table1_1].[Timestamp.1].[All]" dimensionUniqueName="[Table1_1]" displayFolder="" count="0" memberValueDatatype="7" unbalanced="0"/>
    <cacheHierarchy uniqueName="[Table1_1].[Gender]" caption="Gender" attribute="1" defaultMemberUniqueName="[Table1_1].[Gender].[All]" allUniqueName="[Table1_1].[Gender].[All]" dimensionUniqueName="[Table1_1]" displayFolder="" count="2" memberValueDatatype="130" unbalanced="0">
      <fieldsUsage count="2">
        <fieldUsage x="-1"/>
        <fieldUsage x="4"/>
      </fieldsUsage>
    </cacheHierarchy>
    <cacheHierarchy uniqueName="[Table1_1].[Age]" caption="Age" attribute="1" defaultMemberUniqueName="[Table1_1].[Age].[All]" allUniqueName="[Table1_1].[Age].[All]" dimensionUniqueName="[Table1_1]" displayFolder="" count="0" memberValueDatatype="20" unbalanced="0"/>
    <cacheHierarchy uniqueName="[Table1_1].[Course?]" caption="Course?" attribute="1" defaultMemberUniqueName="[Table1_1].[Course?].[All]" allUniqueName="[Table1_1].[Course?].[All]" dimensionUniqueName="[Table1_1]" displayFolder="" count="0" memberValueDatatype="130" unbalanced="0"/>
    <cacheHierarchy uniqueName="[Table1_1].[Your current year of Study]" caption="Your current year of Study" attribute="1" defaultMemberUniqueName="[Table1_1].[Your current year of Study].[All]" allUniqueName="[Table1_1].[Your current year of Study].[All]" dimensionUniqueName="[Table1_1]" displayFolder="" count="2" memberValueDatatype="130" unbalanced="0">
      <fieldsUsage count="2">
        <fieldUsage x="-1"/>
        <fieldUsage x="5"/>
      </fieldsUsage>
    </cacheHierarchy>
    <cacheHierarchy uniqueName="[Table1_1].[current year of Study - Status]" caption="current year of Study - Status" attribute="1" defaultMemberUniqueName="[Table1_1].[current year of Study - Status].[All]" allUniqueName="[Table1_1].[current year of Study - Status].[All]" dimensionUniqueName="[Table1_1]" displayFolder="" count="0" memberValueDatatype="130" unbalanced="0"/>
    <cacheHierarchy uniqueName="[Table1_1].[CGPA]" caption="CGPA" attribute="1" defaultMemberUniqueName="[Table1_1].[CGPA].[All]" allUniqueName="[Table1_1].[CGPA].[All]" dimensionUniqueName="[Table1_1]" displayFolder="" count="0" memberValueDatatype="5" unbalanced="0"/>
    <cacheHierarchy uniqueName="[Table1_1].[CGPA - Status]" caption="CGPA - Status" attribute="1" defaultMemberUniqueName="[Table1_1].[CGPA - Status].[All]" allUniqueName="[Table1_1].[CGPA - Status].[All]" dimensionUniqueName="[Table1_1]" displayFolder="" count="2" memberValueDatatype="130" unbalanced="0">
      <fieldsUsage count="2">
        <fieldUsage x="-1"/>
        <fieldUsage x="3"/>
      </fieldsUsage>
    </cacheHierarchy>
    <cacheHierarchy uniqueName="[Table1_1].[Marital status]" caption="Marital status" attribute="1" defaultMemberUniqueName="[Table1_1].[Marital status].[All]" allUniqueName="[Table1_1].[Marital status].[All]" dimensionUniqueName="[Table1_1]" displayFolder="" count="2" memberValueDatatype="130" unbalanced="0">
      <fieldsUsage count="2">
        <fieldUsage x="-1"/>
        <fieldUsage x="1"/>
      </fieldsUsage>
    </cacheHierarchy>
    <cacheHierarchy uniqueName="[Table1_1].[Marital status - Values]" caption="Marital status - Values" attribute="1" defaultMemberUniqueName="[Table1_1].[Marital status - Values].[All]" allUniqueName="[Table1_1].[Marital status - Values].[All]" dimensionUniqueName="[Table1_1]" displayFolder="" count="0" memberValueDatatype="20" unbalanced="0"/>
    <cacheHierarchy uniqueName="[Table1_1].[Depression]" caption="Depression" attribute="1" defaultMemberUniqueName="[Table1_1].[Depression].[All]" allUniqueName="[Table1_1].[Depression].[All]" dimensionUniqueName="[Table1_1]" displayFolder="" count="0" memberValueDatatype="130" unbalanced="0"/>
    <cacheHierarchy uniqueName="[Table1_1].[Depressions Status]" caption="Depressions Status" attribute="1" defaultMemberUniqueName="[Table1_1].[Depressions Status].[All]" allUniqueName="[Table1_1].[Depressions Status].[All]" dimensionUniqueName="[Table1_1]" displayFolder="" count="0" memberValueDatatype="20" unbalanced="0"/>
    <cacheHierarchy uniqueName="[Table1_1].[Anxiety]" caption="Anxiety" attribute="1" defaultMemberUniqueName="[Table1_1].[Anxiety].[All]" allUniqueName="[Table1_1].[Anxiety].[All]" dimensionUniqueName="[Table1_1]" displayFolder="" count="0" memberValueDatatype="130" unbalanced="0"/>
    <cacheHierarchy uniqueName="[Table1_1].[Anxiety Status]" caption="Anxiety Status" attribute="1" defaultMemberUniqueName="[Table1_1].[Anxiety Status].[All]" allUniqueName="[Table1_1].[Anxiety Status].[All]" dimensionUniqueName="[Table1_1]" displayFolder="" count="0" memberValueDatatype="20" unbalanced="0"/>
    <cacheHierarchy uniqueName="[Table1_1].[Panic attack]" caption="Panic attack" attribute="1" defaultMemberUniqueName="[Table1_1].[Panic attack].[All]" allUniqueName="[Table1_1].[Panic attack].[All]" dimensionUniqueName="[Table1_1]" displayFolder="" count="0" memberValueDatatype="130" unbalanced="0"/>
    <cacheHierarchy uniqueName="[Table1_1].[Panic attack Status]" caption="Panic attack Status" attribute="1" defaultMemberUniqueName="[Table1_1].[Panic attack Status].[All]" allUniqueName="[Table1_1].[Panic attack Status].[All]" dimensionUniqueName="[Table1_1]" displayFolder="" count="0" memberValueDatatype="20" unbalanced="0"/>
    <cacheHierarchy uniqueName="[Table1_1].[specialist for a treatment]" caption="specialist for a treatment" attribute="1" defaultMemberUniqueName="[Table1_1].[specialist for a treatment].[All]" allUniqueName="[Table1_1].[specialist for a treatment].[All]" dimensionUniqueName="[Table1_1]" displayFolder="" count="2" memberValueDatatype="130" unbalanced="0">
      <fieldsUsage count="2">
        <fieldUsage x="-1"/>
        <fieldUsage x="6"/>
      </fieldsUsage>
    </cacheHierarchy>
    <cacheHierarchy uniqueName="[Table1_1].[specialist for a treatment Ststus]" caption="specialist for a treatment Ststus" attribute="1" defaultMemberUniqueName="[Table1_1].[specialist for a treatment Ststus].[All]" allUniqueName="[Table1_1].[specialist for a treatment Ststus].[All]" dimensionUniqueName="[Table1_1]" displayFolder="" count="0" memberValueDatatype="20" unbalanced="0"/>
    <cacheHierarchy uniqueName="[Measures].[Total Student]" caption="Total Student" measure="1" displayFolder="" measureGroup="Table1_1" count="0"/>
    <cacheHierarchy uniqueName="[Measures].[Average Age]" caption="Average Age" measure="1" displayFolder="" measureGroup="Table1_1" count="0"/>
    <cacheHierarchy uniqueName="[Measures].[Average CGPA]" caption="Average CGPA" measure="1" displayFolder="" measureGroup="Table1_1" count="0"/>
    <cacheHierarchy uniqueName="[Measures].[Total Panic Attack]" caption="Total Panic Attack" measure="1" displayFolder="" measureGroup="Table1_1" count="0"/>
    <cacheHierarchy uniqueName="[Measures].[Total Depression]" caption="Total Depression" measure="1" displayFolder="" measureGroup="Table1_1" count="0"/>
    <cacheHierarchy uniqueName="[Measures].[Total Specailist Treatment]" caption="Total Specailist Treatment" measure="1" displayFolder="" measureGroup="Table1_1" count="0"/>
    <cacheHierarchy uniqueName="[Measures].[__XL_Count Table1_1]" caption="__XL_Count Table1_1" measure="1" displayFolder="" measureGroup="Table1_1" count="0" hidden="1"/>
    <cacheHierarchy uniqueName="[Measures].[__No measures defined]" caption="__No measures defined" measure="1" displayFolder="" count="0" hidden="1"/>
    <cacheHierarchy uniqueName="[Measures].[Sum of CGPA]" caption="Sum of CGPA" measure="1" displayFolder="" measureGroup="Table1_1" count="0" oneField="1" hidden="1">
      <fieldsUsage count="1">
        <fieldUsage x="2"/>
      </fieldsUsage>
      <extLst>
        <ext xmlns:x15="http://schemas.microsoft.com/office/spreadsheetml/2010/11/main" uri="{B97F6D7D-B522-45F9-BDA1-12C45D357490}">
          <x15:cacheHierarchy aggregatedColumn="7"/>
        </ext>
      </extLst>
    </cacheHierarchy>
    <cacheHierarchy uniqueName="[Measures].[Sum of Depressions Status]" caption="Sum of Depressions Status" measure="1" displayFolder="" measureGroup="Table1_1" count="0" hidden="1">
      <extLst>
        <ext xmlns:x15="http://schemas.microsoft.com/office/spreadsheetml/2010/11/main" uri="{B97F6D7D-B522-45F9-BDA1-12C45D357490}">
          <x15:cacheHierarchy aggregatedColumn="12"/>
        </ext>
      </extLst>
    </cacheHierarchy>
    <cacheHierarchy uniqueName="[Measures].[Sum of Panic attack Status]" caption="Sum of Panic attack Status" measure="1" displayFolder="" measureGroup="Table1_1" count="0" hidden="1">
      <extLst>
        <ext xmlns:x15="http://schemas.microsoft.com/office/spreadsheetml/2010/11/main" uri="{B97F6D7D-B522-45F9-BDA1-12C45D357490}">
          <x15:cacheHierarchy aggregatedColumn="16"/>
        </ext>
      </extLst>
    </cacheHierarchy>
    <cacheHierarchy uniqueName="[Measures].[Count of CGPA]" caption="Count of CGPA" measure="1" displayFolder="" measureGroup="Table1_1" count="0" hidden="1">
      <extLst>
        <ext xmlns:x15="http://schemas.microsoft.com/office/spreadsheetml/2010/11/main" uri="{B97F6D7D-B522-45F9-BDA1-12C45D357490}">
          <x15:cacheHierarchy aggregatedColumn="7"/>
        </ext>
      </extLst>
    </cacheHierarchy>
    <cacheHierarchy uniqueName="[Measures].[Distinct Count of CGPA]" caption="Distinct Count of CGPA" measure="1" displayFolder="" measureGroup="Table1_1" count="0" hidden="1">
      <extLst>
        <ext xmlns:x15="http://schemas.microsoft.com/office/spreadsheetml/2010/11/main" uri="{B97F6D7D-B522-45F9-BDA1-12C45D357490}">
          <x15:cacheHierarchy aggregatedColumn="7"/>
        </ext>
      </extLst>
    </cacheHierarchy>
    <cacheHierarchy uniqueName="[Measures].[Sum of Anxiety Status]" caption="Sum of Anxiety Status" measure="1" displayFolder="" measureGroup="Table1_1" count="0" hidden="1">
      <extLst>
        <ext xmlns:x15="http://schemas.microsoft.com/office/spreadsheetml/2010/11/main" uri="{B97F6D7D-B522-45F9-BDA1-12C45D357490}">
          <x15:cacheHierarchy aggregatedColumn="14"/>
        </ext>
      </extLst>
    </cacheHierarchy>
    <cacheHierarchy uniqueName="[Measures].[Sum of specialist for a treatment Ststus]" caption="Sum of specialist for a treatment Ststus" measure="1" displayFolder="" measureGroup="Table1_1" count="0" hidden="1">
      <extLst>
        <ext xmlns:x15="http://schemas.microsoft.com/office/spreadsheetml/2010/11/main" uri="{B97F6D7D-B522-45F9-BDA1-12C45D357490}">
          <x15:cacheHierarchy aggregatedColumn="18"/>
        </ext>
      </extLst>
    </cacheHierarchy>
    <cacheHierarchy uniqueName="[Measures].[Count of Depression]" caption="Count of Depression" measure="1" displayFolder="" measureGroup="Table1_1" count="0" hidden="1">
      <extLst>
        <ext xmlns:x15="http://schemas.microsoft.com/office/spreadsheetml/2010/11/main" uri="{B97F6D7D-B522-45F9-BDA1-12C45D357490}">
          <x15:cacheHierarchy aggregatedColumn="11"/>
        </ext>
      </extLst>
    </cacheHierarchy>
    <cacheHierarchy uniqueName="[Measures].[Count of Panic attack Status]" caption="Count of Panic attack Status" measure="1" displayFolder="" measureGroup="Table1_1" count="0" hidden="1">
      <extLst>
        <ext xmlns:x15="http://schemas.microsoft.com/office/spreadsheetml/2010/11/main" uri="{B97F6D7D-B522-45F9-BDA1-12C45D357490}">
          <x15:cacheHierarchy aggregatedColumn="16"/>
        </ext>
      </extLst>
    </cacheHierarchy>
    <cacheHierarchy uniqueName="[Measures].[Count of Anxiety]" caption="Count of Anxiety" measure="1" displayFolder="" measureGroup="Table1_1" count="0" hidden="1">
      <extLst>
        <ext xmlns:x15="http://schemas.microsoft.com/office/spreadsheetml/2010/11/main" uri="{B97F6D7D-B522-45F9-BDA1-12C45D357490}">
          <x15:cacheHierarchy aggregatedColumn="13"/>
        </ext>
      </extLst>
    </cacheHierarchy>
    <cacheHierarchy uniqueName="[Measures].[Count of ID]" caption="Count of ID" measure="1" displayFolder="" measureGroup="Table1_1" count="0" hidden="1">
      <extLst>
        <ext xmlns:x15="http://schemas.microsoft.com/office/spreadsheetml/2010/11/main" uri="{B97F6D7D-B522-45F9-BDA1-12C45D357490}">
          <x15:cacheHierarchy aggregatedColumn="0"/>
        </ext>
      </extLst>
    </cacheHierarchy>
    <cacheHierarchy uniqueName="[Measures].[Count of Depressions Status]" caption="Count of Depressions Status" measure="1" displayFolder="" measureGroup="Table1_1" count="0" hidden="1">
      <extLst>
        <ext xmlns:x15="http://schemas.microsoft.com/office/spreadsheetml/2010/11/main" uri="{B97F6D7D-B522-45F9-BDA1-12C45D357490}">
          <x15:cacheHierarchy aggregatedColumn="12"/>
        </ext>
      </extLst>
    </cacheHierarchy>
    <cacheHierarchy uniqueName="[Measures].[Count of specialist for a treatment Ststus]" caption="Count of specialist for a treatment Ststus" measure="1" displayFolder="" measureGroup="Table1_1" count="0" hidden="1">
      <extLst>
        <ext xmlns:x15="http://schemas.microsoft.com/office/spreadsheetml/2010/11/main" uri="{B97F6D7D-B522-45F9-BDA1-12C45D357490}">
          <x15:cacheHierarchy aggregatedColumn="18"/>
        </ext>
      </extLst>
    </cacheHierarchy>
    <cacheHierarchy uniqueName="[Measures].[Sum of Marital status - Values]" caption="Sum of Marital status - Values" measure="1" displayFolder="" measureGroup="Table1_1" count="0" hidden="1">
      <extLst>
        <ext xmlns:x15="http://schemas.microsoft.com/office/spreadsheetml/2010/11/main" uri="{B97F6D7D-B522-45F9-BDA1-12C45D357490}">
          <x15:cacheHierarchy aggregatedColumn="10"/>
        </ext>
      </extLst>
    </cacheHierarchy>
    <cacheHierarchy uniqueName="[Measures].[Sum of Age]" caption="Sum of Age" measure="1" displayFolder="" measureGroup="Table1_1" count="0" hidden="1">
      <extLst>
        <ext xmlns:x15="http://schemas.microsoft.com/office/spreadsheetml/2010/11/main" uri="{B97F6D7D-B522-45F9-BDA1-12C45D357490}">
          <x15:cacheHierarchy aggregatedColumn="3"/>
        </ext>
      </extLst>
    </cacheHierarchy>
    <cacheHierarchy uniqueName="[Measures].[Count of Your current year of Study]" caption="Count of Your current year of Study" measure="1" displayFolder="" measureGroup="Table1_1" count="0" hidden="1">
      <extLst>
        <ext xmlns:x15="http://schemas.microsoft.com/office/spreadsheetml/2010/11/main" uri="{B97F6D7D-B522-45F9-BDA1-12C45D357490}">
          <x15:cacheHierarchy aggregatedColumn="5"/>
        </ext>
      </extLst>
    </cacheHierarchy>
    <cacheHierarchy uniqueName="[Measures].[Count of CGPA - Status]" caption="Count of CGPA - Status" measure="1" displayFolder="" measureGroup="Table1_1" count="0" hidden="1">
      <extLst>
        <ext xmlns:x15="http://schemas.microsoft.com/office/spreadsheetml/2010/11/main" uri="{B97F6D7D-B522-45F9-BDA1-12C45D357490}">
          <x15:cacheHierarchy aggregatedColumn="8"/>
        </ext>
      </extLst>
    </cacheHierarchy>
  </cacheHierarchies>
  <kpis count="0"/>
  <dimensions count="2">
    <dimension measure="1" name="Measures" uniqueName="[Measures]" caption="Measures"/>
    <dimension name="Table1_1" uniqueName="[Table1_1]" caption="Table1_1"/>
  </dimensions>
  <measureGroups count="1">
    <measureGroup name="Table1_1" caption="Table1_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0123A12-5F07-4602-B4DD-DC8A33B9AA62}" name="PivotTable2" cacheId="2001"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5">
  <location ref="A3:B6" firstHeaderRow="1" firstDataRow="1" firstDataCol="1"/>
  <pivotFields count="5">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3">
    <i>
      <x/>
    </i>
    <i>
      <x v="1"/>
    </i>
    <i t="grand">
      <x/>
    </i>
  </rowItems>
  <colItems count="1">
    <i/>
  </colItems>
  <dataFields count="1">
    <dataField name="Sum of Depressions Status" fld="1" showDataAs="percentOfTotal" baseField="0" baseItem="0" numFmtId="10"/>
  </dataFields>
  <chartFormats count="6">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0" count="1" selected="0">
            <x v="0"/>
          </reference>
        </references>
      </pivotArea>
    </chartFormat>
    <chartFormat chart="2" format="2">
      <pivotArea type="data" outline="0" fieldPosition="0">
        <references count="2">
          <reference field="4294967294" count="1" selected="0">
            <x v="0"/>
          </reference>
          <reference field="0" count="1" selected="0">
            <x v="1"/>
          </reference>
        </references>
      </pivotArea>
    </chartFormat>
    <chartFormat chart="4" format="6" series="1">
      <pivotArea type="data" outline="0" fieldPosition="0">
        <references count="1">
          <reference field="4294967294" count="1" selected="0">
            <x v="0"/>
          </reference>
        </references>
      </pivotArea>
    </chartFormat>
    <chartFormat chart="4" format="7">
      <pivotArea type="data" outline="0" fieldPosition="0">
        <references count="2">
          <reference field="4294967294" count="1" selected="0">
            <x v="0"/>
          </reference>
          <reference field="0" count="1" selected="0">
            <x v="0"/>
          </reference>
        </references>
      </pivotArea>
    </chartFormat>
    <chartFormat chart="4" format="8">
      <pivotArea type="data" outline="0" fieldPosition="0">
        <references count="2">
          <reference field="4294967294" count="1" selected="0">
            <x v="0"/>
          </reference>
          <reference field="0" count="1" selected="0">
            <x v="1"/>
          </reference>
        </references>
      </pivotArea>
    </chartFormat>
  </chartFormats>
  <pivotHierarchies count="44">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tudent Mental healthIG.xlsx!Table1_1">
        <x15:activeTabTopLevelEntity name="[Table1_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666E1C39-CF3D-4EE4-8DF9-65785A292F51}" name="PivotTable4" cacheId="2028"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3">
  <location ref="A3:C13" firstHeaderRow="1" firstDataRow="1" firstDataCol="2"/>
  <pivotFields count="3">
    <pivotField axis="axisRow" compact="0" allDrilled="1" outline="0" subtotalTop="0" showAll="0" dataSourceSort="1" defaultAttributeDrillState="1">
      <items count="3">
        <item x="0"/>
        <item x="1"/>
        <item t="default"/>
      </items>
    </pivotField>
    <pivotField axis="axisRow" compact="0" allDrilled="1" outline="0" subtotalTop="0" showAll="0" dataSourceSort="1" defaultAttributeDrillState="1">
      <items count="5">
        <item x="0"/>
        <item x="1"/>
        <item x="2"/>
        <item x="3"/>
        <item t="default"/>
      </items>
    </pivotField>
    <pivotField dataField="1" compact="0" outline="0" subtotalTop="0" showAll="0"/>
  </pivotFields>
  <rowFields count="2">
    <field x="0"/>
    <field x="1"/>
  </rowFields>
  <rowItems count="10">
    <i>
      <x/>
      <x/>
    </i>
    <i r="1">
      <x v="1"/>
    </i>
    <i r="1">
      <x v="2"/>
    </i>
    <i r="1">
      <x v="3"/>
    </i>
    <i t="default">
      <x/>
    </i>
    <i>
      <x v="1"/>
      <x/>
    </i>
    <i r="1">
      <x v="1"/>
    </i>
    <i r="1">
      <x v="2"/>
    </i>
    <i t="default">
      <x v="1"/>
    </i>
    <i t="grand">
      <x/>
    </i>
  </rowItems>
  <colItems count="1">
    <i/>
  </colItems>
  <dataFields count="1">
    <dataField name="Count of CGPA" fld="2" subtotal="count" baseField="1" baseItem="3"/>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4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Count of CGPA"/>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13"/>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tudent Mental healthIG.xlsx!Table1_1">
        <x15:activeTabTopLevelEntity name="[Table1_1]"/>
      </x15:pivotTableUISettings>
    </ext>
    <ext xmlns:xpdl="http://schemas.microsoft.com/office/spreadsheetml/2016/pivotdefaultlayout" uri="{747A6164-185A-40DC-8AA5-F01512510D54}">
      <xpdl:pivotTableDefinition16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CF0DC15-B816-4FE5-9C9D-ED7A3E2A42E5}" name="PivotTable1" cacheId="2013"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3:F4" firstHeaderRow="0" firstDataRow="1" firstDataCol="0"/>
  <pivotFields count="1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Items count="1">
    <i/>
  </rowItems>
  <colFields count="1">
    <field x="-2"/>
  </colFields>
  <colItems count="6">
    <i>
      <x/>
    </i>
    <i i="1">
      <x v="1"/>
    </i>
    <i i="2">
      <x v="2"/>
    </i>
    <i i="3">
      <x v="3"/>
    </i>
    <i i="4">
      <x v="4"/>
    </i>
    <i i="5">
      <x v="5"/>
    </i>
  </colItems>
  <dataFields count="6">
    <dataField fld="0" subtotal="count" baseField="0" baseItem="0"/>
    <dataField fld="1" subtotal="count" baseField="0" baseItem="0"/>
    <dataField fld="2" subtotal="count" baseField="0" baseItem="0"/>
    <dataField fld="3" subtotal="count" baseField="0" baseItem="0"/>
    <dataField fld="4" subtotal="count" baseField="0" baseItem="0"/>
    <dataField fld="5" subtotal="count" baseField="0" baseItem="0"/>
  </dataFields>
  <pivotHierarchies count="44">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tudent Mental healthIG.xlsx!Table1_1">
        <x15:activeTabTopLevelEntity name="[Table1_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24C5146-17B9-49CB-8F55-D8ED8B9AF71C}" name="PivotTable3" cacheId="2004"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4">
  <location ref="A11:B14" firstHeaderRow="1" firstDataRow="1" firstDataCol="1"/>
  <pivotFields count="5">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3">
    <i>
      <x/>
    </i>
    <i>
      <x v="1"/>
    </i>
    <i t="grand">
      <x/>
    </i>
  </rowItems>
  <colItems count="1">
    <i/>
  </colItems>
  <dataFields count="1">
    <dataField name="Sum of Panic attack Status" fld="1" showDataAs="percentOfTotal" baseField="0" baseItem="0" numFmtId="10"/>
  </dataFields>
  <chartFormats count="6">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0" count="1" selected="0">
            <x v="0"/>
          </reference>
        </references>
      </pivotArea>
    </chartFormat>
    <chartFormat chart="1" format="2">
      <pivotArea type="data" outline="0" fieldPosition="0">
        <references count="2">
          <reference field="4294967294" count="1" selected="0">
            <x v="0"/>
          </reference>
          <reference field="0" count="1" selected="0">
            <x v="1"/>
          </reference>
        </references>
      </pivotArea>
    </chartFormat>
    <chartFormat chart="3" format="6"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0" count="1" selected="0">
            <x v="0"/>
          </reference>
        </references>
      </pivotArea>
    </chartFormat>
    <chartFormat chart="3" format="8">
      <pivotArea type="data" outline="0" fieldPosition="0">
        <references count="2">
          <reference field="4294967294" count="1" selected="0">
            <x v="0"/>
          </reference>
          <reference field="0" count="1" selected="0">
            <x v="1"/>
          </reference>
        </references>
      </pivotArea>
    </chartFormat>
  </chartFormats>
  <pivotHierarchies count="44">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tudent Mental healthIG.xlsx!Table1_1">
        <x15:activeTabTopLevelEntity name="[Table1_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FB5CAB8-582B-4081-AF0A-09AC300EF235}" name="PivotTable4" cacheId="2022" applyNumberFormats="0" applyBorderFormats="0" applyFontFormats="0" applyPatternFormats="0" applyAlignmentFormats="0" applyWidthHeightFormats="1" dataCaption="Values" updatedVersion="8" minRefreshableVersion="3" useAutoFormatting="1" subtotalHiddenItems="1" itemPrintTitles="1" createdVersion="8" indent="0" compact="0" outline="1" outlineData="1" compactData="0" multipleFieldFilters="0" chartFormat="1">
  <location ref="A3:B6" firstHeaderRow="1" firstDataRow="1" firstDataCol="1"/>
  <pivotFields count="7">
    <pivotField compact="0" allDrilled="1" showAll="0" measureFilter="1" dataSourceSort="1" defaultSubtotal="0" defaultAttributeDrillState="1">
      <items count="5">
        <item x="0"/>
        <item x="1"/>
        <item x="2"/>
        <item x="3"/>
        <item x="4"/>
      </items>
    </pivotField>
    <pivotField axis="axisRow" compact="0" allDrilled="1" showAll="0" dataSourceSort="1" defaultSubtotal="0" defaultAttributeDrillState="1">
      <items count="2">
        <item x="0"/>
        <item x="1"/>
      </items>
    </pivotField>
    <pivotField dataField="1" compact="0" showAll="0" defaultSubtotal="0"/>
    <pivotField compact="0" allDrilled="1" subtotalTop="0" showAll="0" dataSourceSort="1" defaultSubtotal="0" defaultAttributeDrillState="1"/>
    <pivotField compact="0" allDrilled="1" subtotalTop="0" showAll="0" dataSourceSort="1" defaultSubtotal="0" defaultAttributeDrillState="1"/>
    <pivotField compact="0" allDrilled="1" subtotalTop="0" showAll="0" dataSourceSort="1" defaultSubtotal="0" defaultAttributeDrillState="1"/>
    <pivotField compact="0" allDrilled="1" subtotalTop="0" showAll="0" dataSourceSort="1" defaultSubtotal="0" defaultAttributeDrillState="1"/>
  </pivotFields>
  <rowFields count="1">
    <field x="1"/>
  </rowFields>
  <rowItems count="3">
    <i>
      <x/>
    </i>
    <i>
      <x v="1"/>
    </i>
    <i t="grand">
      <x/>
    </i>
  </rowItems>
  <colItems count="1">
    <i/>
  </colItems>
  <dataFields count="1">
    <dataField name="Sum of CGPA" fld="2" showDataAs="percentOfTotal" baseField="0" baseItem="0" numFmtId="10"/>
  </dataFields>
  <chartFormats count="1">
    <chartFormat chart="0" format="0" series="1">
      <pivotArea type="data" outline="0" fieldPosition="0">
        <references count="1">
          <reference field="4294967294" count="1" selected="0">
            <x v="0"/>
          </reference>
        </references>
      </pivotArea>
    </chartFormat>
  </chartFormats>
  <pivotHierarchies count="44">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Count of CGPA"/>
    <pivotHierarchy dragToData="1" caption="Distinct Count of CGPA"/>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2" iMeasureHier="27">
      <autoFilter ref="A1">
        <filterColumn colId="0">
          <top10 val="5" filterVal="5"/>
        </filterColumn>
      </autoFilter>
    </filter>
  </filters>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tudent Mental healthIG.xlsx!Table1_1">
        <x15:activeTabTopLevelEntity name="[Table1_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E606887-2D4E-4C5C-BC07-E32D2B68DBE5}" name="PivotTable5" cacheId="2016" applyNumberFormats="0" applyBorderFormats="0" applyFontFormats="0" applyPatternFormats="0" applyAlignmentFormats="0" applyWidthHeightFormats="1" dataCaption="Values" updatedVersion="8" minRefreshableVersion="3" useAutoFormatting="1" subtotalHiddenItems="1" itemPrintTitles="1" createdVersion="8" indent="0" compact="0" outline="1" outlineData="1" compactData="0" multipleFieldFilters="0" chartFormat="1">
  <location ref="A3:B6" firstHeaderRow="1" firstDataRow="1" firstDataCol="1"/>
  <pivotFields count="7">
    <pivotField compact="0" allDrilled="1" showAll="0" measureFilter="1" dataSourceSort="1" defaultSubtotal="0" defaultAttributeDrillState="1">
      <items count="10">
        <item x="0"/>
        <item x="1"/>
        <item x="2"/>
        <item x="3"/>
        <item x="4"/>
        <item x="5"/>
        <item x="6"/>
        <item x="7"/>
        <item x="8"/>
        <item x="9"/>
      </items>
    </pivotField>
    <pivotField axis="axisRow" compact="0" allDrilled="1" showAll="0" dataSourceSort="1" defaultSubtotal="0" defaultAttributeDrillState="1">
      <items count="2">
        <item x="0"/>
        <item x="1"/>
      </items>
    </pivotField>
    <pivotField dataField="1" compact="0" subtotalTop="0" showAll="0" defaultSubtotal="0"/>
    <pivotField compact="0" allDrilled="1" subtotalTop="0" showAll="0" dataSourceSort="1" defaultSubtotal="0" defaultAttributeDrillState="1"/>
    <pivotField compact="0" allDrilled="1" subtotalTop="0" showAll="0" dataSourceSort="1" defaultSubtotal="0" defaultAttributeDrillState="1"/>
    <pivotField compact="0" allDrilled="1" subtotalTop="0" showAll="0" dataSourceSort="1" defaultSubtotal="0" defaultAttributeDrillState="1"/>
    <pivotField compact="0" allDrilled="1" subtotalTop="0" showAll="0" dataSourceSort="1" defaultSubtotal="0" defaultAttributeDrillState="1"/>
  </pivotFields>
  <rowFields count="1">
    <field x="1"/>
  </rowFields>
  <rowItems count="3">
    <i>
      <x/>
    </i>
    <i>
      <x v="1"/>
    </i>
    <i t="grand">
      <x/>
    </i>
  </rowItems>
  <colItems count="1">
    <i/>
  </colItems>
  <dataFields count="1">
    <dataField name="Count of Panic attack Status" fld="2" subtotal="count" showDataAs="percentOfTotal" baseField="0" baseItem="0" numFmtId="10"/>
  </dataFields>
  <chartFormats count="1">
    <chartFormat chart="0" format="0" series="1">
      <pivotArea type="data" outline="0" fieldPosition="0">
        <references count="1">
          <reference field="4294967294" count="1" selected="0">
            <x v="0"/>
          </reference>
        </references>
      </pivotArea>
    </chartFormat>
  </chartFormats>
  <pivotHierarchies count="44">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Count of CGPA"/>
    <pivotHierarchy dragToData="1" caption="Distinct Count of CGPA"/>
    <pivotHierarchy dragToData="1"/>
    <pivotHierarchy dragToData="1"/>
    <pivotHierarchy dragToData="1"/>
    <pivotHierarchy dragToData="1" caption="Count of Panic attack Status"/>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21">
      <autoFilter ref="A1">
        <filterColumn colId="0">
          <top10 val="10" filterVal="10"/>
        </filterColumn>
      </autoFilter>
    </filter>
  </filters>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tudent Mental healthIG.xlsx!Table1_1">
        <x15:activeTabTopLevelEntity name="[Table1_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A0C2841-00F5-40FE-A974-FF28587A534D}" name="PivotTable6" cacheId="2019" applyNumberFormats="0" applyBorderFormats="0" applyFontFormats="0" applyPatternFormats="0" applyAlignmentFormats="0" applyWidthHeightFormats="1" dataCaption="Values" updatedVersion="8" minRefreshableVersion="3" useAutoFormatting="1" subtotalHiddenItems="1" itemPrintTitles="1" createdVersion="8" indent="0" compact="0" outline="1" outlineData="1" compactData="0" multipleFieldFilters="0" chartFormat="7">
  <location ref="A9:D15" firstHeaderRow="1" firstDataRow="2" firstDataCol="1"/>
  <pivotFields count="7">
    <pivotField compact="0" allDrilled="1" showAll="0" measureFilter="1" dataSourceSort="1" defaultSubtotal="0" defaultAttributeDrillState="1">
      <items count="10">
        <item x="0"/>
        <item x="1"/>
        <item x="2"/>
        <item x="3"/>
        <item x="4"/>
        <item x="5"/>
        <item x="6"/>
        <item x="7"/>
        <item x="8"/>
        <item x="9"/>
      </items>
    </pivotField>
    <pivotField dataField="1" compact="0" subtotalTop="0" showAll="0" defaultSubtotal="0"/>
    <pivotField axis="axisRow" compact="0" allDrilled="1" subtotalTop="0" showAll="0" dataSourceSort="1" defaultSubtotal="0" defaultAttributeDrillState="1">
      <items count="4">
        <item x="0"/>
        <item x="1"/>
        <item x="2"/>
        <item x="3"/>
      </items>
    </pivotField>
    <pivotField axis="axisCol" compact="0" allDrilled="1" subtotalTop="0" showAll="0" dataSourceSort="1" defaultSubtotal="0" defaultAttributeDrillState="1">
      <items count="2">
        <item x="0"/>
        <item x="1"/>
      </items>
    </pivotField>
    <pivotField compact="0" allDrilled="1" subtotalTop="0" showAll="0" dataSourceSort="1" defaultSubtotal="0" defaultAttributeDrillState="1"/>
    <pivotField compact="0" allDrilled="1" subtotalTop="0" showAll="0" dataSourceSort="1" defaultSubtotal="0" defaultAttributeDrillState="1"/>
    <pivotField compact="0" allDrilled="1" subtotalTop="0" showAll="0" dataSourceSort="1" defaultSubtotal="0" defaultAttributeDrillState="1"/>
  </pivotFields>
  <rowFields count="1">
    <field x="2"/>
  </rowFields>
  <rowItems count="5">
    <i>
      <x/>
    </i>
    <i>
      <x v="1"/>
    </i>
    <i>
      <x v="2"/>
    </i>
    <i>
      <x v="3"/>
    </i>
    <i t="grand">
      <x/>
    </i>
  </rowItems>
  <colFields count="1">
    <field x="3"/>
  </colFields>
  <colItems count="3">
    <i>
      <x/>
    </i>
    <i>
      <x v="1"/>
    </i>
    <i t="grand">
      <x/>
    </i>
  </colItems>
  <dataFields count="1">
    <dataField name="Sum of Marital status - Values" fld="1" baseField="0" baseItem="0"/>
  </dataFields>
  <chartFormats count="7">
    <chartFormat chart="2" format="0" series="1">
      <pivotArea type="data" outline="0" fieldPosition="0">
        <references count="2">
          <reference field="4294967294" count="1" selected="0">
            <x v="0"/>
          </reference>
          <reference field="3" count="1" selected="0">
            <x v="0"/>
          </reference>
        </references>
      </pivotArea>
    </chartFormat>
    <chartFormat chart="2" format="1" series="1">
      <pivotArea type="data" outline="0" fieldPosition="0">
        <references count="2">
          <reference field="4294967294" count="1" selected="0">
            <x v="0"/>
          </reference>
          <reference field="3" count="1" selected="0">
            <x v="1"/>
          </reference>
        </references>
      </pivotArea>
    </chartFormat>
    <chartFormat chart="6" format="6" series="1">
      <pivotArea type="data" outline="0" fieldPosition="0">
        <references count="2">
          <reference field="4294967294" count="1" selected="0">
            <x v="0"/>
          </reference>
          <reference field="3" count="1" selected="0">
            <x v="0"/>
          </reference>
        </references>
      </pivotArea>
    </chartFormat>
    <chartFormat chart="6" format="7" series="1">
      <pivotArea type="data" outline="0" fieldPosition="0">
        <references count="2">
          <reference field="4294967294" count="1" selected="0">
            <x v="0"/>
          </reference>
          <reference field="3" count="1" selected="0">
            <x v="1"/>
          </reference>
        </references>
      </pivotArea>
    </chartFormat>
    <chartFormat chart="6" format="8">
      <pivotArea type="data" outline="0" fieldPosition="0">
        <references count="3">
          <reference field="4294967294" count="1" selected="0">
            <x v="0"/>
          </reference>
          <reference field="2" count="1" selected="0">
            <x v="0"/>
          </reference>
          <reference field="3" count="1" selected="0">
            <x v="1"/>
          </reference>
        </references>
      </pivotArea>
    </chartFormat>
    <chartFormat chart="6" format="9">
      <pivotArea type="data" outline="0" fieldPosition="0">
        <references count="3">
          <reference field="4294967294" count="1" selected="0">
            <x v="0"/>
          </reference>
          <reference field="2" count="1" selected="0">
            <x v="1"/>
          </reference>
          <reference field="3" count="1" selected="0">
            <x v="1"/>
          </reference>
        </references>
      </pivotArea>
    </chartFormat>
    <chartFormat chart="6" format="10">
      <pivotArea type="data" outline="0" fieldPosition="0">
        <references count="3">
          <reference field="4294967294" count="1" selected="0">
            <x v="0"/>
          </reference>
          <reference field="2" count="1" selected="0">
            <x v="2"/>
          </reference>
          <reference field="3" count="1" selected="0">
            <x v="1"/>
          </reference>
        </references>
      </pivotArea>
    </chartFormat>
  </chartFormats>
  <pivotHierarchies count="44">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Count of CGPA"/>
    <pivotHierarchy dragToData="1" caption="Distinct Count of CGPA"/>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21">
      <autoFilter ref="A1">
        <filterColumn colId="0">
          <top10 val="10" filterVal="10"/>
        </filterColumn>
      </autoFilter>
    </filter>
  </filters>
  <rowHierarchiesUsage count="1">
    <rowHierarchyUsage hierarchyUsage="8"/>
  </rowHierarchiesUsage>
  <colHierarchiesUsage count="1">
    <colHierarchyUsage hierarchyUsage="9"/>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tudent Mental healthIG.xlsx!Table1_1">
        <x15:activeTabTopLevelEntity name="[Table1_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66B41AE-0B3F-4FE8-A6B7-33D4B7DEE9BB}" name="PivotTable7" cacheId="2010"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compact="0" outline="1" outlineData="1" compactData="0" multipleFieldFilters="0" chartFormat="8">
  <location ref="A3:C8" firstHeaderRow="1" firstDataRow="2" firstDataCol="1"/>
  <pivotFields count="7">
    <pivotField compact="0" allDrilled="1" showAll="0" measureFilter="1" dataSourceSort="1" defaultSubtotal="0" defaultAttributeDrillState="1">
      <items count="10">
        <item x="0"/>
        <item x="1"/>
        <item x="2"/>
        <item x="3"/>
        <item x="4"/>
        <item x="5"/>
        <item x="6"/>
        <item x="7"/>
        <item x="8"/>
        <item x="9"/>
      </items>
    </pivotField>
    <pivotField axis="axisRow" compact="0" allDrilled="1" subtotalTop="0" showAll="0" sortType="descending" defaultSubtotal="0" defaultAttributeDrillState="1">
      <items count="4">
        <item x="0"/>
        <item x="1"/>
        <item x="2"/>
        <item x="3"/>
      </items>
      <autoSortScope>
        <pivotArea dataOnly="0" outline="0" fieldPosition="0">
          <references count="2">
            <reference field="4294967294" count="1" selected="0">
              <x v="0"/>
            </reference>
            <reference field="3" count="1" selected="0">
              <x v="0"/>
            </reference>
          </references>
        </pivotArea>
      </autoSortScope>
    </pivotField>
    <pivotField dataField="1" compact="0" subtotalTop="0" showAll="0" defaultSubtotal="0"/>
    <pivotField axis="axisCol" compact="0" allDrilled="1" subtotalTop="0" showAll="0" dataSourceSort="1" defaultSubtotal="0" defaultAttributeDrillState="1">
      <items count="2">
        <item x="0"/>
        <item x="1"/>
      </items>
    </pivotField>
    <pivotField compact="0" allDrilled="1" subtotalTop="0" showAll="0" dataSourceSort="1" defaultSubtotal="0" defaultAttributeDrillState="1"/>
    <pivotField compact="0" allDrilled="1" subtotalTop="0" showAll="0" dataSourceSort="1" defaultSubtotal="0" defaultAttributeDrillState="1"/>
    <pivotField compact="0" allDrilled="1" subtotalTop="0" showAll="0" dataSourceSort="1" defaultSubtotal="0" defaultAttributeDrillState="1"/>
  </pivotFields>
  <rowFields count="1">
    <field x="1"/>
  </rowFields>
  <rowItems count="4">
    <i>
      <x v="2"/>
    </i>
    <i>
      <x/>
    </i>
    <i>
      <x v="3"/>
    </i>
    <i>
      <x v="1"/>
    </i>
  </rowItems>
  <colFields count="1">
    <field x="3"/>
  </colFields>
  <colItems count="2">
    <i>
      <x/>
    </i>
    <i>
      <x v="1"/>
    </i>
  </colItems>
  <dataFields count="1">
    <dataField name="Count of ID" fld="2" subtotal="count" showDataAs="percentOfTotal" baseField="0" baseItem="0" numFmtId="10"/>
  </dataFields>
  <chartFormats count="11">
    <chartFormat chart="5" format="5" series="1">
      <pivotArea type="data" outline="0" fieldPosition="0">
        <references count="1">
          <reference field="4294967294" count="1" selected="0">
            <x v="0"/>
          </reference>
        </references>
      </pivotArea>
    </chartFormat>
    <chartFormat chart="5" format="10" series="1">
      <pivotArea type="data" outline="0" fieldPosition="0">
        <references count="2">
          <reference field="4294967294" count="1" selected="0">
            <x v="0"/>
          </reference>
          <reference field="3" count="1" selected="0">
            <x v="1"/>
          </reference>
        </references>
      </pivotArea>
    </chartFormat>
    <chartFormat chart="5" format="11" series="1">
      <pivotArea type="data" outline="0" fieldPosition="0">
        <references count="2">
          <reference field="4294967294" count="1" selected="0">
            <x v="0"/>
          </reference>
          <reference field="3" count="1" selected="0">
            <x v="0"/>
          </reference>
        </references>
      </pivotArea>
    </chartFormat>
    <chartFormat chart="7" format="14" series="1">
      <pivotArea type="data" outline="0" fieldPosition="0">
        <references count="2">
          <reference field="4294967294" count="1" selected="0">
            <x v="0"/>
          </reference>
          <reference field="3" count="1" selected="0">
            <x v="0"/>
          </reference>
        </references>
      </pivotArea>
    </chartFormat>
    <chartFormat chart="7" format="15" series="1">
      <pivotArea type="data" outline="0" fieldPosition="0">
        <references count="2">
          <reference field="4294967294" count="1" selected="0">
            <x v="0"/>
          </reference>
          <reference field="3" count="1" selected="0">
            <x v="1"/>
          </reference>
        </references>
      </pivotArea>
    </chartFormat>
    <chartFormat chart="7" format="16">
      <pivotArea type="data" outline="0" fieldPosition="0">
        <references count="3">
          <reference field="4294967294" count="1" selected="0">
            <x v="0"/>
          </reference>
          <reference field="1" count="1" selected="0">
            <x v="3"/>
          </reference>
          <reference field="3" count="1" selected="0">
            <x v="1"/>
          </reference>
        </references>
      </pivotArea>
    </chartFormat>
    <chartFormat chart="7" format="17">
      <pivotArea type="data" outline="0" fieldPosition="0">
        <references count="3">
          <reference field="4294967294" count="1" selected="0">
            <x v="0"/>
          </reference>
          <reference field="1" count="1" selected="0">
            <x v="0"/>
          </reference>
          <reference field="3" count="1" selected="0">
            <x v="1"/>
          </reference>
        </references>
      </pivotArea>
    </chartFormat>
    <chartFormat chart="7" format="18">
      <pivotArea type="data" outline="0" fieldPosition="0">
        <references count="3">
          <reference field="4294967294" count="1" selected="0">
            <x v="0"/>
          </reference>
          <reference field="1" count="1" selected="0">
            <x v="1"/>
          </reference>
          <reference field="3" count="1" selected="0">
            <x v="1"/>
          </reference>
        </references>
      </pivotArea>
    </chartFormat>
    <chartFormat chart="7" format="19">
      <pivotArea type="data" outline="0" fieldPosition="0">
        <references count="3">
          <reference field="4294967294" count="1" selected="0">
            <x v="0"/>
          </reference>
          <reference field="1" count="1" selected="0">
            <x v="2"/>
          </reference>
          <reference field="3" count="1" selected="0">
            <x v="1"/>
          </reference>
        </references>
      </pivotArea>
    </chartFormat>
    <chartFormat chart="7" format="20">
      <pivotArea type="data" outline="0" fieldPosition="0">
        <references count="3">
          <reference field="4294967294" count="1" selected="0">
            <x v="0"/>
          </reference>
          <reference field="1" count="1" selected="0">
            <x v="2"/>
          </reference>
          <reference field="3" count="1" selected="0">
            <x v="0"/>
          </reference>
        </references>
      </pivotArea>
    </chartFormat>
    <chartFormat chart="7" format="21">
      <pivotArea type="data" outline="0" fieldPosition="0">
        <references count="3">
          <reference field="4294967294" count="1" selected="0">
            <x v="0"/>
          </reference>
          <reference field="1" count="1" selected="0">
            <x v="0"/>
          </reference>
          <reference field="3" count="1" selected="0">
            <x v="0"/>
          </reference>
        </references>
      </pivotArea>
    </chartFormat>
  </chartFormats>
  <pivotHierarchies count="44">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Count of CGPA"/>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27">
      <autoFilter ref="A1">
        <filterColumn colId="0">
          <top10 val="10" filterVal="10"/>
        </filterColumn>
      </autoFilter>
    </filter>
  </filters>
  <rowHierarchiesUsage count="1">
    <rowHierarchyUsage hierarchyUsage="8"/>
  </rowHierarchiesUsage>
  <colHierarchiesUsage count="1">
    <colHierarchyUsage hierarchyUsage="1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tudent Mental healthIG.xlsx!Table1_1">
        <x15:activeTabTopLevelEntity name="[Table1_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34E9F14-E1CA-4ABA-ABE9-B563C16AD44F}" name="PivotTable7" cacheId="1998"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9">
  <location ref="A3:B22" firstHeaderRow="1" firstDataRow="1" firstDataCol="1"/>
  <pivotFields count="6">
    <pivotField axis="axisRow" allDrilled="1" subtotalTop="0" showAll="0" measureFilter="1" dataSourceSort="1" defaultSubtotal="0" defaultAttributeDrillState="1">
      <items count="5">
        <item x="0"/>
        <item x="1"/>
        <item x="2"/>
        <item x="3"/>
        <item x="4"/>
      </items>
    </pivotField>
    <pivotField dataField="1" subtotalTop="0" showAll="0" defaultSubtotal="0"/>
    <pivotField axis="axisRow" allDrilled="1" subtotalTop="0" showAll="0" dataSourceSort="1" defaultSubtotal="0" defaultAttributeDrillState="1">
      <items count="4">
        <item x="0"/>
        <item x="1"/>
        <item x="2"/>
        <item x="3"/>
      </items>
    </pivotField>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2">
    <field x="0"/>
    <field x="2"/>
  </rowFields>
  <rowItems count="19">
    <i>
      <x/>
    </i>
    <i r="1">
      <x/>
    </i>
    <i r="1">
      <x v="1"/>
    </i>
    <i>
      <x v="1"/>
    </i>
    <i r="1">
      <x v="1"/>
    </i>
    <i r="1">
      <x v="2"/>
    </i>
    <i>
      <x v="2"/>
    </i>
    <i r="1">
      <x/>
    </i>
    <i r="1">
      <x v="3"/>
    </i>
    <i r="1">
      <x v="1"/>
    </i>
    <i r="1">
      <x v="2"/>
    </i>
    <i>
      <x v="3"/>
    </i>
    <i r="1">
      <x/>
    </i>
    <i r="1">
      <x v="3"/>
    </i>
    <i r="1">
      <x v="1"/>
    </i>
    <i>
      <x v="4"/>
    </i>
    <i r="1">
      <x/>
    </i>
    <i r="1">
      <x v="1"/>
    </i>
    <i t="grand">
      <x/>
    </i>
  </rowItems>
  <colItems count="1">
    <i/>
  </colItems>
  <dataFields count="1">
    <dataField fld="1" subtotal="count" baseField="0" baseItem="0"/>
  </dataFields>
  <chartFormats count="2">
    <chartFormat chart="0" format="2" series="1">
      <pivotArea type="data" outline="0" fieldPosition="0">
        <references count="1">
          <reference field="4294967294" count="1" selected="0">
            <x v="0"/>
          </reference>
        </references>
      </pivotArea>
    </chartFormat>
    <chartFormat chart="8" format="4" series="1">
      <pivotArea type="data" outline="0" fieldPosition="0">
        <references count="1">
          <reference field="4294967294" count="1" selected="0">
            <x v="0"/>
          </reference>
        </references>
      </pivotArea>
    </chartFormat>
  </chartFormats>
  <pivotHierarchies count="44">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Count of CGPA"/>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2" iMeasureHier="27">
      <autoFilter ref="A1">
        <filterColumn colId="0">
          <top10 val="5" filterVal="5"/>
        </filterColumn>
      </autoFilter>
    </filter>
  </filters>
  <rowHierarchiesUsage count="2">
    <rowHierarchyUsage hierarchyUsage="4"/>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tudent Mental healthIG.xlsx!Table1_1">
        <x15:activeTabTopLevelEntity name="[Table1_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52533D02-873C-45D6-BE0A-BD0A580C9BCE}" name="PivotTable2" cacheId="2007"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compact="0" compactData="0" multipleFieldFilters="0" chartFormat="4">
  <location ref="A3:C8" firstHeaderRow="1" firstDataRow="2" firstDataCol="1"/>
  <pivotFields count="6">
    <pivotField axis="axisCol" compact="0" allDrilled="1" outline="0" subtotalTop="0" showAll="0" dataSourceSort="1" defaultAttributeDrillState="1">
      <items count="3">
        <item x="0"/>
        <item x="1"/>
        <item t="default"/>
      </items>
    </pivotField>
    <pivotField axis="axisRow" compact="0" allDrilled="1" outline="0" subtotalTop="0" showAll="0" sortType="descending" defaultAttributeDrillState="1">
      <items count="5">
        <item x="0"/>
        <item x="1"/>
        <item x="2"/>
        <item x="3"/>
        <item t="default"/>
      </items>
      <autoSortScope>
        <pivotArea dataOnly="0" outline="0" fieldPosition="0">
          <references count="1">
            <reference field="4294967294" count="1" selected="0">
              <x v="0"/>
            </reference>
          </references>
        </pivotArea>
      </autoSortScope>
    </pivotField>
    <pivotField dataField="1" compact="0" outline="0" subtotalTop="0" showAll="0"/>
    <pivotField compact="0" allDrilled="1" outline="0" subtotalTop="0" showAll="0" dataSourceSort="1" defaultAttributeDrillState="1"/>
    <pivotField compact="0" allDrilled="1" outline="0" subtotalTop="0" showAll="0" dataSourceSort="1" defaultAttributeDrillState="1"/>
    <pivotField compact="0" allDrilled="1" outline="0" subtotalTop="0" showAll="0" dataSourceSort="1" defaultAttributeDrillState="1"/>
  </pivotFields>
  <rowFields count="1">
    <field x="1"/>
  </rowFields>
  <rowItems count="4">
    <i>
      <x/>
    </i>
    <i>
      <x v="2"/>
    </i>
    <i>
      <x v="1"/>
    </i>
    <i>
      <x v="3"/>
    </i>
  </rowItems>
  <colFields count="1">
    <field x="0"/>
  </colFields>
  <colItems count="2">
    <i>
      <x/>
    </i>
    <i>
      <x v="1"/>
    </i>
  </colItems>
  <dataFields count="1">
    <dataField name="Count of ID" fld="2" subtotal="count" showDataAs="percentOfTotal" baseField="0" baseItem="0" numFmtId="10"/>
  </dataFields>
  <chartFormats count="14">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0" format="2" series="1">
      <pivotArea type="data" outline="0" fieldPosition="0">
        <references count="1">
          <reference field="4294967294" count="1" selected="0">
            <x v="0"/>
          </reference>
        </references>
      </pivotArea>
    </chartFormat>
    <chartFormat chart="2" format="5" series="1">
      <pivotArea type="data" outline="0" fieldPosition="0">
        <references count="2">
          <reference field="4294967294" count="1" selected="0">
            <x v="0"/>
          </reference>
          <reference field="0" count="1" selected="0">
            <x v="0"/>
          </reference>
        </references>
      </pivotArea>
    </chartFormat>
    <chartFormat chart="2" format="6" series="1">
      <pivotArea type="data" outline="0" fieldPosition="0">
        <references count="2">
          <reference field="4294967294" count="1" selected="0">
            <x v="0"/>
          </reference>
          <reference field="0" count="1" selected="0">
            <x v="1"/>
          </reference>
        </references>
      </pivotArea>
    </chartFormat>
    <chartFormat chart="2" format="7">
      <pivotArea type="data" outline="0" fieldPosition="0">
        <references count="3">
          <reference field="4294967294" count="1" selected="0">
            <x v="0"/>
          </reference>
          <reference field="0" count="1" selected="0">
            <x v="0"/>
          </reference>
          <reference field="1" count="1" selected="0">
            <x v="0"/>
          </reference>
        </references>
      </pivotArea>
    </chartFormat>
    <chartFormat chart="2" format="8" series="1">
      <pivotArea type="data" outline="0" fieldPosition="0">
        <references count="1">
          <reference field="4294967294" count="1" selected="0">
            <x v="0"/>
          </reference>
        </references>
      </pivotArea>
    </chartFormat>
    <chartFormat chart="2" format="9">
      <pivotArea type="data" outline="0" fieldPosition="0">
        <references count="3">
          <reference field="4294967294" count="1" selected="0">
            <x v="0"/>
          </reference>
          <reference field="0" count="1" selected="0">
            <x v="1"/>
          </reference>
          <reference field="1" count="1" selected="0">
            <x v="0"/>
          </reference>
        </references>
      </pivotArea>
    </chartFormat>
    <chartFormat chart="2" format="10">
      <pivotArea type="data" outline="0" fieldPosition="0">
        <references count="3">
          <reference field="4294967294" count="1" selected="0">
            <x v="0"/>
          </reference>
          <reference field="0" count="1" selected="0">
            <x v="1"/>
          </reference>
          <reference field="1" count="1" selected="0">
            <x v="2"/>
          </reference>
        </references>
      </pivotArea>
    </chartFormat>
    <chartFormat chart="2" format="11">
      <pivotArea type="data" outline="0" fieldPosition="0">
        <references count="3">
          <reference field="4294967294" count="1" selected="0">
            <x v="0"/>
          </reference>
          <reference field="0" count="1" selected="0">
            <x v="0"/>
          </reference>
          <reference field="1" count="1" selected="0">
            <x v="2"/>
          </reference>
        </references>
      </pivotArea>
    </chartFormat>
    <chartFormat chart="2" format="12">
      <pivotArea type="data" outline="0" fieldPosition="0">
        <references count="3">
          <reference field="4294967294" count="1" selected="0">
            <x v="0"/>
          </reference>
          <reference field="0" count="1" selected="0">
            <x v="1"/>
          </reference>
          <reference field="1" count="1" selected="0">
            <x v="1"/>
          </reference>
        </references>
      </pivotArea>
    </chartFormat>
    <chartFormat chart="2" format="13">
      <pivotArea type="data" outline="0" fieldPosition="0">
        <references count="3">
          <reference field="4294967294" count="1" selected="0">
            <x v="0"/>
          </reference>
          <reference field="0" count="1" selected="0">
            <x v="0"/>
          </reference>
          <reference field="1" count="1" selected="0">
            <x v="1"/>
          </reference>
        </references>
      </pivotArea>
    </chartFormat>
    <chartFormat chart="2" format="14">
      <pivotArea type="data" outline="0" fieldPosition="0">
        <references count="3">
          <reference field="4294967294" count="1" selected="0">
            <x v="0"/>
          </reference>
          <reference field="0" count="1" selected="0">
            <x v="1"/>
          </reference>
          <reference field="1" count="1" selected="0">
            <x v="3"/>
          </reference>
        </references>
      </pivotArea>
    </chartFormat>
    <chartFormat chart="2" format="15">
      <pivotArea type="data" outline="0" fieldPosition="0">
        <references count="3">
          <reference field="4294967294" count="1" selected="0">
            <x v="0"/>
          </reference>
          <reference field="0" count="1" selected="0">
            <x v="0"/>
          </reference>
          <reference field="1" count="1" selected="0">
            <x v="3"/>
          </reference>
        </references>
      </pivotArea>
    </chartFormat>
  </chartFormats>
  <pivotHierarchies count="44">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8"/>
  </rowHierarchiesUsage>
  <colHierarchiesUsage count="1">
    <colHierarchyUsage hierarchyUsage="1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tudent Mental healthIG.xlsx!Table1_1">
        <x15:activeTabTopLevelEntity name="[Table1_1]"/>
      </x15:pivotTableUISettings>
    </ext>
    <ext xmlns:xpdl="http://schemas.microsoft.com/office/spreadsheetml/2016/pivotdefaultlayout" uri="{747A6164-185A-40DC-8AA5-F01512510D54}">
      <xpdl:pivotTableDefinition16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C9DC31D4-68A5-452B-BBFC-1CFB8B319F1C}" name="PivotTable3" cacheId="2025" applyNumberFormats="0" applyBorderFormats="0" applyFontFormats="0" applyPatternFormats="0" applyAlignmentFormats="0" applyWidthHeightFormats="1" dataCaption="Values" updatedVersion="8" minRefreshableVersion="3" useAutoFormatting="1" subtotalHiddenItems="1" itemPrintTitles="1" createdVersion="8" indent="0" compact="0" compactData="0" multipleFieldFilters="0" chartFormat="9">
  <location ref="A3:B8" firstHeaderRow="1" firstDataRow="1" firstDataCol="1"/>
  <pivotFields count="6">
    <pivotField compact="0" allDrilled="1" outline="0" subtotalTop="0" showAll="0" measureFilter="1" dataSourceSort="1" defaultAttributeDrillState="1">
      <items count="11">
        <item x="0"/>
        <item x="1"/>
        <item x="2"/>
        <item x="3"/>
        <item x="4"/>
        <item x="5"/>
        <item x="6"/>
        <item x="7"/>
        <item x="8"/>
        <item x="9"/>
        <item t="default"/>
      </items>
    </pivotField>
    <pivotField dataField="1" compact="0" outline="0" subtotalTop="0" showAll="0"/>
    <pivotField axis="axisRow" compact="0" allDrilled="1" outline="0" subtotalTop="0" showAll="0" dataSourceSort="1" defaultAttributeDrillState="1">
      <items count="5">
        <item x="0"/>
        <item x="1"/>
        <item x="2"/>
        <item x="3"/>
        <item t="default"/>
      </items>
    </pivotField>
    <pivotField compact="0" allDrilled="1" outline="0" subtotalTop="0" showAll="0" dataSourceSort="1" defaultAttributeDrillState="1"/>
    <pivotField compact="0" allDrilled="1" outline="0" subtotalTop="0" showAll="0" dataSourceSort="1" defaultAttributeDrillState="1"/>
    <pivotField compact="0" allDrilled="1" outline="0" subtotalTop="0" showAll="0" dataSourceSort="1" defaultAttributeDrillState="1"/>
  </pivotFields>
  <rowFields count="1">
    <field x="2"/>
  </rowFields>
  <rowItems count="5">
    <i>
      <x/>
    </i>
    <i>
      <x v="1"/>
    </i>
    <i>
      <x v="2"/>
    </i>
    <i>
      <x v="3"/>
    </i>
    <i t="grand">
      <x/>
    </i>
  </rowItems>
  <colItems count="1">
    <i/>
  </colItems>
  <dataFields count="1">
    <dataField fld="1" subtotal="count" showDataAs="percentOfTotal" baseField="0" baseItem="0" numFmtId="10"/>
  </dataFields>
  <chartFormats count="4">
    <chartFormat chart="1" format="3"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0"/>
          </reference>
        </references>
      </pivotArea>
    </chartFormat>
    <chartFormat chart="4" format="6">
      <pivotArea type="data" outline="0" fieldPosition="0">
        <references count="2">
          <reference field="4294967294" count="1" selected="0">
            <x v="0"/>
          </reference>
          <reference field="2" count="1" selected="0">
            <x v="0"/>
          </reference>
        </references>
      </pivotArea>
    </chartFormat>
    <chartFormat chart="4" format="7">
      <pivotArea type="data" outline="0" fieldPosition="0">
        <references count="2">
          <reference field="4294967294" count="1" selected="0">
            <x v="0"/>
          </reference>
          <reference field="2" count="1" selected="0">
            <x v="1"/>
          </reference>
        </references>
      </pivotArea>
    </chartFormat>
  </chartFormats>
  <pivotHierarchies count="44">
    <pivotHierarchy dragToData="1"/>
    <pivotHierarchy dragToData="1"/>
    <pivotHierarchy multipleItemSelectionAllowed="1" dragToData="1"/>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Count of CGPA"/>
    <pivotHierarchy dragToData="1"/>
    <pivotHierarchy dragToData="1"/>
    <pivotHierarchy dragToData="1"/>
    <pivotHierarchy dragToData="1"/>
    <pivotHierarchy dragToData="1"/>
    <pivotHierarchy dragToData="1"/>
    <pivotHierarchy dragToData="1"/>
    <pivotHierarchy dragToData="1"/>
    <pivotHierarchy dragToData="1" caption="Count of specialist for a treatment Ststus"/>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2" iMeasureHier="39">
      <autoFilter ref="A1">
        <filterColumn colId="0">
          <top10 val="10" filterVal="10"/>
        </filterColumn>
      </autoFilter>
    </filter>
  </filters>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tudent Mental healthIG.xlsx!Table1_1">
        <x15:activeTabTopLevelEntity name="[Table1_1]"/>
      </x15:pivotTableUISettings>
    </ext>
    <ext xmlns:xpdl="http://schemas.microsoft.com/office/spreadsheetml/2016/pivotdefaultlayout" uri="{747A6164-185A-40DC-8AA5-F01512510D54}">
      <xpdl:pivotTableDefinition16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878635C9-9CFC-4C75-8649-E26656EEF0DC}" autoFormatId="16" applyNumberFormats="0" applyBorderFormats="0" applyFontFormats="0" applyPatternFormats="0" applyAlignmentFormats="0" applyWidthHeightFormats="0">
  <queryTableRefresh nextId="32">
    <queryTableFields count="19">
      <queryTableField id="1" name="ID" tableColumnId="1"/>
      <queryTableField id="2" name="Timestamp.1" tableColumnId="2"/>
      <queryTableField id="18" name="Gender" tableColumnId="3"/>
      <queryTableField id="4" name="Age" tableColumnId="4"/>
      <queryTableField id="19" name="Course?" tableColumnId="5"/>
      <queryTableField id="6" name="Your current year of Study" tableColumnId="6"/>
      <queryTableField id="26" name="current year of Study - Status" tableColumnId="7"/>
      <queryTableField id="8" name="CGPA" tableColumnId="8"/>
      <queryTableField id="27" name="CGPA - Status" tableColumnId="18"/>
      <queryTableField id="9" name="Marital status" tableColumnId="9"/>
      <queryTableField id="30" name="Marital status - Values" tableColumnId="19"/>
      <queryTableField id="10" name="Depression" tableColumnId="10"/>
      <queryTableField id="11" name="Depressions Status" tableColumnId="11"/>
      <queryTableField id="12" name="Anxiety" tableColumnId="12"/>
      <queryTableField id="13" name="Anxiety Status" tableColumnId="13"/>
      <queryTableField id="14" name="Panic attack" tableColumnId="14"/>
      <queryTableField id="15" name="Panic attack Status" tableColumnId="15"/>
      <queryTableField id="16" name="specialist for a treatment" tableColumnId="16"/>
      <queryTableField id="17" name="specialist for a treatment Ststus" tableColumnId="17"/>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GPA___Copy" xr10:uid="{3F454575-CA3F-4F3A-B70D-BFE841E52E60}" sourceName="[Table1_1].[CGPA - Status]">
  <pivotTables>
    <pivotTable tabId="11" name="PivotTable3"/>
    <pivotTable tabId="8" name="PivotTable7"/>
    <pivotTable tabId="4" name="PivotTable2"/>
    <pivotTable tabId="4" name="PivotTable3"/>
    <pivotTable tabId="10" name="PivotTable2"/>
    <pivotTable tabId="9" name="PivotTable7"/>
    <pivotTable tabId="3" name="PivotTable1"/>
    <pivotTable tabId="6" name="PivotTable5"/>
    <pivotTable tabId="6" name="PivotTable6"/>
    <pivotTable tabId="5" name="PivotTable4"/>
  </pivotTables>
  <data>
    <olap pivotCacheId="975973052">
      <levels count="2">
        <level uniqueName="[Table1_1].[CGPA - Status].[(All)]" sourceCaption="(All)" count="0"/>
        <level uniqueName="[Table1_1].[CGPA - Status].[CGPA - Status]" sourceCaption="CGPA - Status" count="4">
          <ranges>
            <range startItem="0">
              <i n="[Table1_1].[CGPA - Status].&amp;[1st Class]" c="1st Class"/>
              <i n="[Table1_1].[CGPA - Status].&amp;[2nd Class]" c="2nd Class"/>
              <i n="[Table1_1].[CGPA - Status].&amp;[2nd Class upper]" c="2nd Class upper"/>
              <i n="[Table1_1].[CGPA - Status].&amp;[3rd Passs]" c="3rd Passs"/>
            </range>
          </ranges>
        </level>
      </levels>
      <selections count="1">
        <selection n="[Table1_1].[CGPA - Status].[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9662C8B7-E5C0-4BDB-81DB-B7C3BE76A99D}" sourceName="[Table1_1].[Gender]">
  <pivotTables>
    <pivotTable tabId="11" name="PivotTable3"/>
    <pivotTable tabId="8" name="PivotTable7"/>
    <pivotTable tabId="4" name="PivotTable2"/>
    <pivotTable tabId="4" name="PivotTable3"/>
    <pivotTable tabId="10" name="PivotTable2"/>
    <pivotTable tabId="9" name="PivotTable7"/>
    <pivotTable tabId="3" name="PivotTable1"/>
    <pivotTable tabId="6" name="PivotTable5"/>
    <pivotTable tabId="6" name="PivotTable6"/>
    <pivotTable tabId="5" name="PivotTable4"/>
  </pivotTables>
  <data>
    <olap pivotCacheId="975973052">
      <levels count="2">
        <level uniqueName="[Table1_1].[Gender].[(All)]" sourceCaption="(All)" count="0"/>
        <level uniqueName="[Table1_1].[Gender].[Gender]" sourceCaption="Gender" count="2">
          <ranges>
            <range startItem="0">
              <i n="[Table1_1].[Gender].&amp;[Female]" c="Female"/>
              <i n="[Table1_1].[Gender].&amp;[Male]" c="Male"/>
            </range>
          </ranges>
        </level>
      </levels>
      <selections count="1">
        <selection n="[Table1_1].[Gender].[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our_current_year_of_Study" xr10:uid="{897616A5-3308-4B4B-B5B3-F6702AE1BED0}" sourceName="[Table1_1].[Your current year of Study]">
  <pivotTables>
    <pivotTable tabId="11" name="PivotTable3"/>
    <pivotTable tabId="8" name="PivotTable7"/>
    <pivotTable tabId="4" name="PivotTable2"/>
    <pivotTable tabId="4" name="PivotTable3"/>
    <pivotTable tabId="10" name="PivotTable2"/>
    <pivotTable tabId="9" name="PivotTable7"/>
    <pivotTable tabId="3" name="PivotTable1"/>
    <pivotTable tabId="6" name="PivotTable5"/>
    <pivotTable tabId="6" name="PivotTable6"/>
    <pivotTable tabId="5" name="PivotTable4"/>
  </pivotTables>
  <data>
    <olap pivotCacheId="975973052">
      <levels count="2">
        <level uniqueName="[Table1_1].[Your current year of Study].[(All)]" sourceCaption="(All)" count="0"/>
        <level uniqueName="[Table1_1].[Your current year of Study].[Your current year of Study]" sourceCaption="Your current year of Study" count="4">
          <ranges>
            <range startItem="0">
              <i n="[Table1_1].[Your current year of Study].&amp;[Year 1]" c="Year 1"/>
              <i n="[Table1_1].[Your current year of Study].&amp;[Year 2]" c="Year 2"/>
              <i n="[Table1_1].[Your current year of Study].&amp;[Year 3]" c="Year 3"/>
              <i n="[Table1_1].[Your current year of Study].&amp;[Year 4]" c="Year 4"/>
            </range>
          </ranges>
        </level>
      </levels>
      <selections count="1">
        <selection n="[Table1_1].[Your current year of Study].[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pecialist_for_a_treatment" xr10:uid="{C4B58380-A2CB-4AF4-AFD8-1F6E08CED9BF}" sourceName="[Table1_1].[specialist for a treatment]">
  <pivotTables>
    <pivotTable tabId="11" name="PivotTable3"/>
    <pivotTable tabId="8" name="PivotTable7"/>
    <pivotTable tabId="4" name="PivotTable2"/>
    <pivotTable tabId="4" name="PivotTable3"/>
    <pivotTable tabId="10" name="PivotTable2"/>
    <pivotTable tabId="9" name="PivotTable7"/>
    <pivotTable tabId="3" name="PivotTable1"/>
    <pivotTable tabId="6" name="PivotTable5"/>
    <pivotTable tabId="6" name="PivotTable6"/>
    <pivotTable tabId="5" name="PivotTable4"/>
  </pivotTables>
  <data>
    <olap pivotCacheId="975973052">
      <levels count="2">
        <level uniqueName="[Table1_1].[specialist for a treatment].[(All)]" sourceCaption="(All)" count="0"/>
        <level uniqueName="[Table1_1].[specialist for a treatment].[specialist for a treatment]" sourceCaption="specialist for a treatment" count="2">
          <ranges>
            <range startItem="0">
              <i n="[Table1_1].[specialist for a treatment].&amp;[No]" c="No"/>
              <i n="[Table1_1].[specialist for a treatment].&amp;[Yes]" c="Yes"/>
            </range>
          </ranges>
        </level>
      </levels>
      <selections count="1">
        <selection n="[Table1_1].[specialist for a treatment].[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GPA - Copy" xr10:uid="{2E73D5BB-C0EA-4751-B538-9B13DC051C79}" cache="Slicer_CGPA___Copy" caption="CGPA - Copy" level="1" rowHeight="241300"/>
  <slicer name="Gender" xr10:uid="{6331EEA5-DA16-48EC-BB03-3A528D28ED8A}" cache="Slicer_Gender" caption="Gender" level="1" rowHeight="241300"/>
  <slicer name="Your current year of Study" xr10:uid="{87F5180B-3954-43EB-A64A-59163481ADF7}" cache="Slicer_Your_current_year_of_Study" caption="Your current year of Study" level="1" rowHeight="241300"/>
  <slicer name="specialist for a treatment" xr10:uid="{5C14BDDF-098B-4E95-AA22-CF8710712DEC}" cache="Slicer_specialist_for_a_treatment" caption="specialist for a treatment" level="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GPA STATUS" xr10:uid="{F27C05A3-748B-494D-A4D1-5FFEFF6EC1EE}" cache="Slicer_CGPA___Copy" caption="CGPA Status" columnCount="2" level="1" style="Slicer Style 1" rowHeight="241300"/>
  <slicer name="Gender 1" xr10:uid="{7519855C-C17B-4324-ACD5-60DF42378662}" cache="Slicer_Gender" caption="Gender" level="1" style="Slicer Style 1" rowHeight="241300"/>
  <slicer name="Your current year of Study 1" xr10:uid="{F16779B1-6BF2-4790-BE3B-DC3DAE1F4EC4}" cache="Slicer_Your_current_year_of_Study" caption="Your current year of Study" columnCount="2" level="1" style="Slicer Style 1" rowHeight="241300"/>
  <slicer name="specialist for a treatment 1" xr10:uid="{FA40FC97-ACD3-4975-A255-3E1971562A64}" cache="Slicer_specialist_for_a_treatment" caption="specialist for a treatment" level="1" style="Slicer Style 1"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C0D1B90-8E0B-47F7-AD16-1B47DA8EB0E7}" name="Table1_1" displayName="Table1_1" ref="A1:S102" tableType="queryTable" totalsRowShown="0">
  <autoFilter ref="A1:S102" xr:uid="{BC0D1B90-8E0B-47F7-AD16-1B47DA8EB0E7}"/>
  <tableColumns count="19">
    <tableColumn id="1" xr3:uid="{569A4211-0693-4506-BA14-82E6A8B10074}" uniqueName="1" name="ID" queryTableFieldId="1" dataDxfId="17"/>
    <tableColumn id="2" xr3:uid="{96883001-B611-436A-887C-4286401AAED8}" uniqueName="2" name="Timestamp.1" queryTableFieldId="2" dataDxfId="0"/>
    <tableColumn id="3" xr3:uid="{9F4AE530-4D44-4E83-A2FF-2954F82BF41C}" uniqueName="3" name="Gender" queryTableFieldId="18" dataDxfId="16"/>
    <tableColumn id="4" xr3:uid="{7268A088-352A-49E6-9D36-70FD9A839483}" uniqueName="4" name="Age" queryTableFieldId="4"/>
    <tableColumn id="5" xr3:uid="{D5EA6A5F-557D-4500-AA36-770D01176AE1}" uniqueName="5" name="Course?" queryTableFieldId="19" dataDxfId="15"/>
    <tableColumn id="6" xr3:uid="{476BED9A-735C-466B-BA77-34F048B4BCD2}" uniqueName="6" name="Your current year of Study" queryTableFieldId="6" dataDxfId="14"/>
    <tableColumn id="7" xr3:uid="{72699E2D-C851-43E7-9519-DB5FBEAAEC03}" uniqueName="7" name="current year of Study - Status" queryTableFieldId="26" dataDxfId="13"/>
    <tableColumn id="8" xr3:uid="{C133063C-C57B-41A6-94EB-4C89D8EAE629}" uniqueName="8" name="CGPA" queryTableFieldId="8"/>
    <tableColumn id="18" xr3:uid="{795F3F64-D73C-4334-A5D4-FB7F9E035787}" uniqueName="18" name="CGPA - Status" queryTableFieldId="27" dataDxfId="12"/>
    <tableColumn id="9" xr3:uid="{F7A423BC-6A26-4967-A85E-B02A4C06B6E1}" uniqueName="9" name="Marital status" queryTableFieldId="9" dataDxfId="11"/>
    <tableColumn id="19" xr3:uid="{487A0732-424A-42CE-84FC-BEB7E4A1A041}" uniqueName="19" name="Marital status - Values" queryTableFieldId="30"/>
    <tableColumn id="10" xr3:uid="{C512E3D0-FFA7-4F97-8383-33C9019CD615}" uniqueName="10" name="Depression" queryTableFieldId="10" dataDxfId="10"/>
    <tableColumn id="11" xr3:uid="{96B7D8C7-8D58-4C18-95E5-8E0F9B370B02}" uniqueName="11" name="Depressions Status" queryTableFieldId="11"/>
    <tableColumn id="12" xr3:uid="{8B0487B2-8D3A-4981-AEB4-287039D0FF1C}" uniqueName="12" name="Anxiety" queryTableFieldId="12" dataDxfId="9"/>
    <tableColumn id="13" xr3:uid="{DC0D476B-C065-4425-93DC-B6CC485795AC}" uniqueName="13" name="Anxiety Status" queryTableFieldId="13"/>
    <tableColumn id="14" xr3:uid="{6EE97EE4-C851-45B9-B42B-BAA0DFA19511}" uniqueName="14" name="Panic attack" queryTableFieldId="14" dataDxfId="8"/>
    <tableColumn id="15" xr3:uid="{5D790834-1F3C-4004-A590-5D0007B69836}" uniqueName="15" name="Panic attack Status" queryTableFieldId="15"/>
    <tableColumn id="16" xr3:uid="{4D692C7A-A9A5-46CD-A831-EA8B66C2D47D}" uniqueName="16" name="specialist for a treatment" queryTableFieldId="16" dataDxfId="7"/>
    <tableColumn id="17" xr3:uid="{3F8B2328-DD25-427F-AEC7-D100D0762593}" uniqueName="17" name="specialist for a treatment Ststus" queryTableFieldId="17" dataDxfId="6"/>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32A026A-DCED-47FB-B4C1-F496D3B1D0D3}" name="Table1" displayName="Table1" ref="A1:K102" totalsRowShown="0">
  <autoFilter ref="A1:K102" xr:uid="{732A026A-DCED-47FB-B4C1-F496D3B1D0D3}"/>
  <tableColumns count="11">
    <tableColumn id="1" xr3:uid="{A5F30945-59EA-452B-A51A-F8A5DDB67B6E}" name="Timestamp" dataDxfId="5"/>
    <tableColumn id="2" xr3:uid="{975FEC61-0DF2-4A64-BB4F-633F13DAEC56}" name="Choose your gender"/>
    <tableColumn id="3" xr3:uid="{A62FEF1D-4CFA-419D-9F22-C35BE30D32CD}" name="Age"/>
    <tableColumn id="4" xr3:uid="{76DF0460-BB04-4970-9DA7-05BF84CFD4F7}" name="What is your course?"/>
    <tableColumn id="5" xr3:uid="{9F741C1A-560B-45FB-983B-BC27A935CAE5}" name="Your current year of Study"/>
    <tableColumn id="6" xr3:uid="{7D0F1736-A600-444F-967E-09091446C387}" name="What is your CGPA?"/>
    <tableColumn id="7" xr3:uid="{C2D2D4D7-8155-4361-8431-DA601150AFEA}" name="Marital status"/>
    <tableColumn id="8" xr3:uid="{C77B3432-1449-4310-A908-D6C9F84534B1}" name="Do you have Depression?"/>
    <tableColumn id="9" xr3:uid="{624F7109-4759-4341-BC79-F9983AFC1195}" name="Do you have Anxiety?"/>
    <tableColumn id="10" xr3:uid="{45B9C219-4DC9-4180-8633-3682227B4882}" name="Do you have Panic attack?"/>
    <tableColumn id="11" xr3:uid="{BA7912C0-B221-4C5A-A77C-4916D7602C86}" name="Did you seek any specialist for a treatment?"/>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2.xml"/></Relationships>
</file>

<file path=xl/worksheets/_rels/sheet12.xml.rels><?xml version="1.0" encoding="UTF-8" standalone="yes"?>
<Relationships xmlns="http://schemas.openxmlformats.org/package/2006/relationships"><Relationship Id="rId1" Type="http://schemas.openxmlformats.org/officeDocument/2006/relationships/pivotTable" Target="../pivotTables/pivotTable11.xml"/></Relationships>
</file>

<file path=xl/worksheets/_rels/sheet1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9.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3.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ivotTable" Target="../pivotTables/pivotTable5.xml"/><Relationship Id="rId1"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6.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7.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8.xml"/></Relationships>
</file>

<file path=xl/worksheets/_rels/sheet7.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7.xml"/><Relationship Id="rId1" Type="http://schemas.openxmlformats.org/officeDocument/2006/relationships/pivotTable" Target="../pivotTables/pivotTable9.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10.xml"/></Relationships>
</file>

<file path=xl/worksheets/_rels/sheet9.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0D5E01-1CD7-477A-9C6F-06953856C7B4}">
  <dimension ref="A3:B14"/>
  <sheetViews>
    <sheetView workbookViewId="0">
      <selection activeCell="G7" sqref="G7"/>
    </sheetView>
  </sheetViews>
  <sheetFormatPr defaultRowHeight="15" x14ac:dyDescent="0.25"/>
  <cols>
    <col min="1" max="1" width="13.140625" bestFit="1" customWidth="1"/>
    <col min="2" max="2" width="24.28515625" bestFit="1" customWidth="1"/>
  </cols>
  <sheetData>
    <row r="3" spans="1:2" x14ac:dyDescent="0.25">
      <c r="A3" s="4" t="s">
        <v>214</v>
      </c>
      <c r="B3" t="s">
        <v>219</v>
      </c>
    </row>
    <row r="4" spans="1:2" x14ac:dyDescent="0.25">
      <c r="A4" s="5" t="s">
        <v>11</v>
      </c>
      <c r="B4" s="6">
        <v>0.82857142857142863</v>
      </c>
    </row>
    <row r="5" spans="1:2" x14ac:dyDescent="0.25">
      <c r="A5" s="5" t="s">
        <v>17</v>
      </c>
      <c r="B5" s="6">
        <v>0.17142857142857143</v>
      </c>
    </row>
    <row r="6" spans="1:2" x14ac:dyDescent="0.25">
      <c r="A6" s="5" t="s">
        <v>215</v>
      </c>
      <c r="B6" s="6">
        <v>1</v>
      </c>
    </row>
    <row r="11" spans="1:2" x14ac:dyDescent="0.25">
      <c r="A11" s="4" t="s">
        <v>214</v>
      </c>
      <c r="B11" t="s">
        <v>220</v>
      </c>
    </row>
    <row r="12" spans="1:2" x14ac:dyDescent="0.25">
      <c r="A12" s="5" t="s">
        <v>11</v>
      </c>
      <c r="B12" s="6">
        <v>0.75757575757575757</v>
      </c>
    </row>
    <row r="13" spans="1:2" x14ac:dyDescent="0.25">
      <c r="A13" s="5" t="s">
        <v>17</v>
      </c>
      <c r="B13" s="6">
        <v>0.24242424242424243</v>
      </c>
    </row>
    <row r="14" spans="1:2" x14ac:dyDescent="0.25">
      <c r="A14" s="5" t="s">
        <v>215</v>
      </c>
      <c r="B14" s="6">
        <v>1</v>
      </c>
    </row>
  </sheetData>
  <pageMargins left="0.7" right="0.7" top="0.75" bottom="0.75" header="0.3" footer="0.3"/>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A31CAB-C50E-446F-BB77-B37265CC3AD8}">
  <dimension ref="A1:K102"/>
  <sheetViews>
    <sheetView workbookViewId="0">
      <selection activeCell="A13" sqref="A13"/>
    </sheetView>
  </sheetViews>
  <sheetFormatPr defaultRowHeight="15" x14ac:dyDescent="0.25"/>
  <cols>
    <col min="1" max="1" width="15.5703125" bestFit="1" customWidth="1"/>
    <col min="2" max="2" width="19.5703125" customWidth="1"/>
    <col min="3" max="3" width="5.85546875" customWidth="1"/>
    <col min="4" max="4" width="21.140625" bestFit="1" customWidth="1"/>
    <col min="5" max="5" width="24.85546875" customWidth="1"/>
    <col min="6" max="6" width="19.42578125" customWidth="1"/>
    <col min="7" max="7" width="14.5703125" customWidth="1"/>
    <col min="8" max="8" width="23.85546875" customWidth="1"/>
    <col min="9" max="9" width="20.85546875" customWidth="1"/>
    <col min="10" max="10" width="24.7109375" customWidth="1"/>
    <col min="11" max="11" width="39.42578125" customWidth="1"/>
  </cols>
  <sheetData>
    <row r="1" spans="1:11" x14ac:dyDescent="0.25">
      <c r="A1" t="s">
        <v>0</v>
      </c>
      <c r="B1" t="s">
        <v>1</v>
      </c>
      <c r="C1" t="s">
        <v>2</v>
      </c>
      <c r="D1" t="s">
        <v>3</v>
      </c>
      <c r="E1" t="s">
        <v>4</v>
      </c>
      <c r="F1" t="s">
        <v>5</v>
      </c>
      <c r="G1" t="s">
        <v>6</v>
      </c>
      <c r="H1" t="s">
        <v>7</v>
      </c>
      <c r="I1" t="s">
        <v>8</v>
      </c>
      <c r="J1" t="s">
        <v>9</v>
      </c>
      <c r="K1" t="s">
        <v>10</v>
      </c>
    </row>
    <row r="2" spans="1:11" x14ac:dyDescent="0.25">
      <c r="A2" s="1">
        <v>44020.501388888886</v>
      </c>
      <c r="B2" t="s">
        <v>11</v>
      </c>
      <c r="C2">
        <v>18</v>
      </c>
      <c r="D2" t="s">
        <v>12</v>
      </c>
      <c r="E2" t="s">
        <v>13</v>
      </c>
      <c r="F2" t="s">
        <v>14</v>
      </c>
      <c r="G2" t="s">
        <v>15</v>
      </c>
      <c r="H2" t="s">
        <v>16</v>
      </c>
      <c r="I2" t="s">
        <v>15</v>
      </c>
      <c r="J2" t="s">
        <v>16</v>
      </c>
      <c r="K2" t="s">
        <v>15</v>
      </c>
    </row>
    <row r="3" spans="1:11" x14ac:dyDescent="0.25">
      <c r="A3" s="1">
        <v>44020.50277777778</v>
      </c>
      <c r="B3" t="s">
        <v>17</v>
      </c>
      <c r="C3">
        <v>21</v>
      </c>
      <c r="D3" t="s">
        <v>18</v>
      </c>
      <c r="E3" t="s">
        <v>19</v>
      </c>
      <c r="F3" t="s">
        <v>14</v>
      </c>
      <c r="G3" t="s">
        <v>15</v>
      </c>
      <c r="H3" t="s">
        <v>15</v>
      </c>
      <c r="I3" t="s">
        <v>16</v>
      </c>
      <c r="J3" t="s">
        <v>15</v>
      </c>
      <c r="K3" t="s">
        <v>15</v>
      </c>
    </row>
    <row r="4" spans="1:11" x14ac:dyDescent="0.25">
      <c r="A4" s="1">
        <v>44020.503472222219</v>
      </c>
      <c r="B4" t="s">
        <v>17</v>
      </c>
      <c r="C4">
        <v>19</v>
      </c>
      <c r="D4" t="s">
        <v>20</v>
      </c>
      <c r="E4" t="s">
        <v>21</v>
      </c>
      <c r="F4" t="s">
        <v>14</v>
      </c>
      <c r="G4" t="s">
        <v>15</v>
      </c>
      <c r="H4" t="s">
        <v>16</v>
      </c>
      <c r="I4" t="s">
        <v>16</v>
      </c>
      <c r="J4" t="s">
        <v>16</v>
      </c>
      <c r="K4" t="s">
        <v>15</v>
      </c>
    </row>
    <row r="5" spans="1:11" x14ac:dyDescent="0.25">
      <c r="A5" s="1">
        <v>44020.504166666666</v>
      </c>
      <c r="B5" t="s">
        <v>11</v>
      </c>
      <c r="C5">
        <v>22</v>
      </c>
      <c r="D5" t="s">
        <v>22</v>
      </c>
      <c r="E5" t="s">
        <v>23</v>
      </c>
      <c r="F5" t="s">
        <v>14</v>
      </c>
      <c r="G5" t="s">
        <v>16</v>
      </c>
      <c r="H5" t="s">
        <v>16</v>
      </c>
      <c r="I5" t="s">
        <v>15</v>
      </c>
      <c r="J5" t="s">
        <v>15</v>
      </c>
      <c r="K5" t="s">
        <v>15</v>
      </c>
    </row>
    <row r="6" spans="1:11" x14ac:dyDescent="0.25">
      <c r="A6" s="1">
        <v>44020.509027777778</v>
      </c>
      <c r="B6" t="s">
        <v>17</v>
      </c>
      <c r="C6">
        <v>23</v>
      </c>
      <c r="D6" t="s">
        <v>24</v>
      </c>
      <c r="E6" t="s">
        <v>25</v>
      </c>
      <c r="F6" t="s">
        <v>14</v>
      </c>
      <c r="G6" t="s">
        <v>15</v>
      </c>
      <c r="H6" t="s">
        <v>15</v>
      </c>
      <c r="I6" t="s">
        <v>15</v>
      </c>
      <c r="J6" t="s">
        <v>15</v>
      </c>
      <c r="K6" t="s">
        <v>15</v>
      </c>
    </row>
    <row r="7" spans="1:11" x14ac:dyDescent="0.25">
      <c r="A7" s="1">
        <v>44020.521527777775</v>
      </c>
      <c r="B7" t="s">
        <v>17</v>
      </c>
      <c r="C7">
        <v>19</v>
      </c>
      <c r="D7" t="s">
        <v>12</v>
      </c>
      <c r="E7" t="s">
        <v>26</v>
      </c>
      <c r="F7" t="s">
        <v>27</v>
      </c>
      <c r="G7" t="s">
        <v>15</v>
      </c>
      <c r="H7" t="s">
        <v>15</v>
      </c>
      <c r="I7" t="s">
        <v>15</v>
      </c>
      <c r="J7" t="s">
        <v>16</v>
      </c>
      <c r="K7" t="s">
        <v>15</v>
      </c>
    </row>
    <row r="8" spans="1:11" x14ac:dyDescent="0.25">
      <c r="A8" s="1">
        <v>44020.522222222222</v>
      </c>
      <c r="B8" t="s">
        <v>11</v>
      </c>
      <c r="C8">
        <v>23</v>
      </c>
      <c r="D8" t="s">
        <v>28</v>
      </c>
      <c r="E8" t="s">
        <v>19</v>
      </c>
      <c r="F8" t="s">
        <v>29</v>
      </c>
      <c r="G8" t="s">
        <v>16</v>
      </c>
      <c r="H8" t="s">
        <v>16</v>
      </c>
      <c r="I8" t="s">
        <v>15</v>
      </c>
      <c r="J8" t="s">
        <v>16</v>
      </c>
      <c r="K8" t="s">
        <v>15</v>
      </c>
    </row>
    <row r="9" spans="1:11" x14ac:dyDescent="0.25">
      <c r="A9" s="1">
        <v>44020.522916666669</v>
      </c>
      <c r="B9" t="s">
        <v>11</v>
      </c>
      <c r="C9">
        <v>18</v>
      </c>
      <c r="D9" t="s">
        <v>30</v>
      </c>
      <c r="E9" t="s">
        <v>13</v>
      </c>
      <c r="F9" t="s">
        <v>27</v>
      </c>
      <c r="G9" t="s">
        <v>15</v>
      </c>
      <c r="H9" t="s">
        <v>15</v>
      </c>
      <c r="I9" t="s">
        <v>16</v>
      </c>
      <c r="J9" t="s">
        <v>15</v>
      </c>
      <c r="K9" t="s">
        <v>15</v>
      </c>
    </row>
    <row r="10" spans="1:11" x14ac:dyDescent="0.25">
      <c r="A10" s="1">
        <v>44020.524305555555</v>
      </c>
      <c r="B10" t="s">
        <v>11</v>
      </c>
      <c r="C10">
        <v>19</v>
      </c>
      <c r="D10" t="s">
        <v>31</v>
      </c>
      <c r="E10" t="s">
        <v>26</v>
      </c>
      <c r="F10" t="s">
        <v>32</v>
      </c>
      <c r="G10" t="s">
        <v>15</v>
      </c>
      <c r="H10" t="s">
        <v>15</v>
      </c>
      <c r="I10" t="s">
        <v>15</v>
      </c>
      <c r="J10" t="s">
        <v>15</v>
      </c>
      <c r="K10" t="s">
        <v>15</v>
      </c>
    </row>
    <row r="11" spans="1:11" x14ac:dyDescent="0.25">
      <c r="A11" s="1">
        <v>44020.527083333334</v>
      </c>
      <c r="B11" t="s">
        <v>17</v>
      </c>
      <c r="C11">
        <v>18</v>
      </c>
      <c r="D11" t="s">
        <v>33</v>
      </c>
      <c r="E11" t="s">
        <v>13</v>
      </c>
      <c r="F11" t="s">
        <v>27</v>
      </c>
      <c r="G11" t="s">
        <v>15</v>
      </c>
      <c r="H11" t="s">
        <v>15</v>
      </c>
      <c r="I11" t="s">
        <v>16</v>
      </c>
      <c r="J11" t="s">
        <v>16</v>
      </c>
      <c r="K11" t="s">
        <v>15</v>
      </c>
    </row>
    <row r="12" spans="1:11" x14ac:dyDescent="0.25">
      <c r="A12" s="1">
        <v>44020.527083333334</v>
      </c>
      <c r="B12" t="s">
        <v>11</v>
      </c>
      <c r="C12">
        <v>20</v>
      </c>
      <c r="D12" t="s">
        <v>34</v>
      </c>
      <c r="E12" t="s">
        <v>13</v>
      </c>
      <c r="F12" t="s">
        <v>27</v>
      </c>
      <c r="G12" t="s">
        <v>15</v>
      </c>
      <c r="H12" t="s">
        <v>15</v>
      </c>
      <c r="I12" t="s">
        <v>15</v>
      </c>
      <c r="J12" t="s">
        <v>15</v>
      </c>
      <c r="K12" t="s">
        <v>15</v>
      </c>
    </row>
    <row r="13" spans="1:11" x14ac:dyDescent="0.25">
      <c r="A13" s="1">
        <v>44020.527083333334</v>
      </c>
      <c r="B13" t="s">
        <v>11</v>
      </c>
      <c r="C13">
        <v>24</v>
      </c>
      <c r="D13" t="s">
        <v>12</v>
      </c>
      <c r="E13" t="s">
        <v>35</v>
      </c>
      <c r="F13" t="s">
        <v>27</v>
      </c>
      <c r="G13" t="s">
        <v>16</v>
      </c>
      <c r="H13" t="s">
        <v>16</v>
      </c>
      <c r="I13" t="s">
        <v>15</v>
      </c>
      <c r="J13" t="s">
        <v>15</v>
      </c>
      <c r="K13" t="s">
        <v>15</v>
      </c>
    </row>
    <row r="14" spans="1:11" x14ac:dyDescent="0.25">
      <c r="A14" s="1">
        <v>44020.527777777781</v>
      </c>
      <c r="B14" t="s">
        <v>11</v>
      </c>
      <c r="C14">
        <v>18</v>
      </c>
      <c r="D14" t="s">
        <v>30</v>
      </c>
      <c r="E14" t="s">
        <v>13</v>
      </c>
      <c r="F14" t="s">
        <v>14</v>
      </c>
      <c r="G14" t="s">
        <v>15</v>
      </c>
      <c r="H14" t="s">
        <v>16</v>
      </c>
      <c r="I14" t="s">
        <v>15</v>
      </c>
      <c r="J14" t="s">
        <v>15</v>
      </c>
      <c r="K14" t="s">
        <v>15</v>
      </c>
    </row>
    <row r="15" spans="1:11" x14ac:dyDescent="0.25">
      <c r="A15" s="1">
        <v>44020.52847222222</v>
      </c>
      <c r="B15" t="s">
        <v>17</v>
      </c>
      <c r="C15">
        <v>19</v>
      </c>
      <c r="D15" t="s">
        <v>12</v>
      </c>
      <c r="E15" t="s">
        <v>13</v>
      </c>
      <c r="F15" t="s">
        <v>14</v>
      </c>
      <c r="G15" t="s">
        <v>15</v>
      </c>
      <c r="H15" t="s">
        <v>15</v>
      </c>
      <c r="I15" t="s">
        <v>15</v>
      </c>
      <c r="J15" t="s">
        <v>15</v>
      </c>
      <c r="K15" t="s">
        <v>15</v>
      </c>
    </row>
    <row r="16" spans="1:11" x14ac:dyDescent="0.25">
      <c r="A16" s="1">
        <v>44020.529861111114</v>
      </c>
      <c r="B16" t="s">
        <v>11</v>
      </c>
      <c r="C16">
        <v>18</v>
      </c>
      <c r="D16" t="s">
        <v>36</v>
      </c>
      <c r="E16" t="s">
        <v>26</v>
      </c>
      <c r="F16" t="s">
        <v>27</v>
      </c>
      <c r="G16" t="s">
        <v>15</v>
      </c>
      <c r="H16" t="s">
        <v>15</v>
      </c>
      <c r="I16" t="s">
        <v>16</v>
      </c>
      <c r="J16" t="s">
        <v>15</v>
      </c>
      <c r="K16" t="s">
        <v>15</v>
      </c>
    </row>
    <row r="17" spans="1:11" x14ac:dyDescent="0.25">
      <c r="A17" s="1">
        <v>44020.529861111114</v>
      </c>
      <c r="B17" t="s">
        <v>17</v>
      </c>
      <c r="C17">
        <v>24</v>
      </c>
      <c r="D17" t="s">
        <v>30</v>
      </c>
      <c r="E17" t="s">
        <v>35</v>
      </c>
      <c r="F17" t="s">
        <v>27</v>
      </c>
      <c r="G17" t="s">
        <v>15</v>
      </c>
      <c r="H17" t="s">
        <v>15</v>
      </c>
      <c r="I17" t="s">
        <v>15</v>
      </c>
      <c r="J17" t="s">
        <v>15</v>
      </c>
      <c r="K17" t="s">
        <v>15</v>
      </c>
    </row>
    <row r="18" spans="1:11" x14ac:dyDescent="0.25">
      <c r="A18" s="1">
        <v>44020.531944444447</v>
      </c>
      <c r="B18" t="s">
        <v>11</v>
      </c>
      <c r="C18">
        <v>24</v>
      </c>
      <c r="D18" t="s">
        <v>37</v>
      </c>
      <c r="E18" t="s">
        <v>23</v>
      </c>
      <c r="F18" t="s">
        <v>14</v>
      </c>
      <c r="G18" t="s">
        <v>15</v>
      </c>
      <c r="H18" t="s">
        <v>15</v>
      </c>
      <c r="I18" t="s">
        <v>15</v>
      </c>
      <c r="J18" t="s">
        <v>15</v>
      </c>
      <c r="K18" t="s">
        <v>15</v>
      </c>
    </row>
    <row r="19" spans="1:11" x14ac:dyDescent="0.25">
      <c r="A19" s="1">
        <v>44020.536111111112</v>
      </c>
      <c r="B19" t="s">
        <v>11</v>
      </c>
      <c r="C19">
        <v>24</v>
      </c>
      <c r="D19" t="s">
        <v>38</v>
      </c>
      <c r="E19" t="s">
        <v>25</v>
      </c>
      <c r="F19" t="s">
        <v>14</v>
      </c>
      <c r="G19" t="s">
        <v>16</v>
      </c>
      <c r="H19" t="s">
        <v>16</v>
      </c>
      <c r="I19" t="s">
        <v>16</v>
      </c>
      <c r="J19" t="s">
        <v>16</v>
      </c>
      <c r="K19" t="s">
        <v>15</v>
      </c>
    </row>
    <row r="20" spans="1:11" x14ac:dyDescent="0.25">
      <c r="A20" s="1">
        <v>44020.545138888891</v>
      </c>
      <c r="B20" t="s">
        <v>11</v>
      </c>
      <c r="C20">
        <v>20</v>
      </c>
      <c r="D20" t="s">
        <v>20</v>
      </c>
      <c r="E20" t="s">
        <v>26</v>
      </c>
      <c r="F20" t="s">
        <v>27</v>
      </c>
      <c r="G20" t="s">
        <v>15</v>
      </c>
      <c r="H20" t="s">
        <v>15</v>
      </c>
      <c r="I20" t="s">
        <v>16</v>
      </c>
      <c r="J20" t="s">
        <v>15</v>
      </c>
      <c r="K20" t="s">
        <v>15</v>
      </c>
    </row>
    <row r="21" spans="1:11" x14ac:dyDescent="0.25">
      <c r="A21" s="1">
        <v>44020.546527777777</v>
      </c>
      <c r="B21" t="s">
        <v>11</v>
      </c>
      <c r="C21">
        <v>18</v>
      </c>
      <c r="D21" t="s">
        <v>39</v>
      </c>
      <c r="E21" t="s">
        <v>19</v>
      </c>
      <c r="F21" t="s">
        <v>27</v>
      </c>
      <c r="G21" t="s">
        <v>16</v>
      </c>
      <c r="H21" t="s">
        <v>16</v>
      </c>
      <c r="I21" t="s">
        <v>16</v>
      </c>
      <c r="J21" t="s">
        <v>16</v>
      </c>
      <c r="K21" t="s">
        <v>15</v>
      </c>
    </row>
    <row r="22" spans="1:11" x14ac:dyDescent="0.25">
      <c r="A22" s="1">
        <v>44020.55</v>
      </c>
      <c r="B22" t="s">
        <v>11</v>
      </c>
      <c r="C22">
        <v>19</v>
      </c>
      <c r="D22" t="s">
        <v>12</v>
      </c>
      <c r="E22" t="s">
        <v>13</v>
      </c>
      <c r="F22" t="s">
        <v>14</v>
      </c>
      <c r="G22" t="s">
        <v>15</v>
      </c>
      <c r="H22" t="s">
        <v>15</v>
      </c>
      <c r="I22" t="s">
        <v>15</v>
      </c>
      <c r="J22" t="s">
        <v>16</v>
      </c>
      <c r="K22" t="s">
        <v>15</v>
      </c>
    </row>
    <row r="23" spans="1:11" x14ac:dyDescent="0.25">
      <c r="A23" s="1">
        <v>44020.550694444442</v>
      </c>
      <c r="B23" t="s">
        <v>11</v>
      </c>
      <c r="C23">
        <v>18</v>
      </c>
      <c r="D23" t="s">
        <v>40</v>
      </c>
      <c r="E23" t="s">
        <v>26</v>
      </c>
      <c r="F23" t="s">
        <v>14</v>
      </c>
      <c r="G23" t="s">
        <v>15</v>
      </c>
      <c r="H23" t="s">
        <v>15</v>
      </c>
      <c r="I23" t="s">
        <v>15</v>
      </c>
      <c r="J23" t="s">
        <v>15</v>
      </c>
      <c r="K23" t="s">
        <v>15</v>
      </c>
    </row>
    <row r="24" spans="1:11" x14ac:dyDescent="0.25">
      <c r="A24" s="1">
        <v>44020.550694444442</v>
      </c>
      <c r="B24" t="s">
        <v>11</v>
      </c>
      <c r="C24">
        <v>24</v>
      </c>
      <c r="D24" t="s">
        <v>30</v>
      </c>
      <c r="E24" t="s">
        <v>13</v>
      </c>
      <c r="F24" t="s">
        <v>27</v>
      </c>
      <c r="G24" t="s">
        <v>15</v>
      </c>
      <c r="H24" t="s">
        <v>15</v>
      </c>
      <c r="I24" t="s">
        <v>15</v>
      </c>
      <c r="J24" t="s">
        <v>15</v>
      </c>
      <c r="K24" t="s">
        <v>15</v>
      </c>
    </row>
    <row r="25" spans="1:11" x14ac:dyDescent="0.25">
      <c r="A25" s="1">
        <v>44020.552083333336</v>
      </c>
      <c r="B25" t="s">
        <v>11</v>
      </c>
      <c r="C25">
        <v>24</v>
      </c>
      <c r="D25" t="s">
        <v>12</v>
      </c>
      <c r="E25" t="s">
        <v>13</v>
      </c>
      <c r="F25" t="s">
        <v>14</v>
      </c>
      <c r="G25" t="s">
        <v>15</v>
      </c>
      <c r="H25" t="s">
        <v>15</v>
      </c>
      <c r="I25" t="s">
        <v>15</v>
      </c>
      <c r="J25" t="s">
        <v>15</v>
      </c>
      <c r="K25" t="s">
        <v>15</v>
      </c>
    </row>
    <row r="26" spans="1:11" x14ac:dyDescent="0.25">
      <c r="A26" s="1">
        <v>44020.553472222222</v>
      </c>
      <c r="B26" t="s">
        <v>11</v>
      </c>
      <c r="C26">
        <v>23</v>
      </c>
      <c r="D26" t="s">
        <v>30</v>
      </c>
      <c r="E26" t="s">
        <v>35</v>
      </c>
      <c r="F26" t="s">
        <v>27</v>
      </c>
      <c r="G26" t="s">
        <v>15</v>
      </c>
      <c r="H26" t="s">
        <v>16</v>
      </c>
      <c r="I26" t="s">
        <v>16</v>
      </c>
      <c r="J26" t="s">
        <v>16</v>
      </c>
      <c r="K26" t="s">
        <v>15</v>
      </c>
    </row>
    <row r="27" spans="1:11" x14ac:dyDescent="0.25">
      <c r="A27" s="1">
        <v>44020.561805555553</v>
      </c>
      <c r="B27" t="s">
        <v>11</v>
      </c>
      <c r="C27">
        <v>18</v>
      </c>
      <c r="D27" t="s">
        <v>41</v>
      </c>
      <c r="E27" t="s">
        <v>13</v>
      </c>
      <c r="F27" t="s">
        <v>27</v>
      </c>
      <c r="G27" t="s">
        <v>15</v>
      </c>
      <c r="H27" t="s">
        <v>15</v>
      </c>
      <c r="I27" t="s">
        <v>15</v>
      </c>
      <c r="J27" t="s">
        <v>15</v>
      </c>
      <c r="K27" t="s">
        <v>15</v>
      </c>
    </row>
    <row r="28" spans="1:11" x14ac:dyDescent="0.25">
      <c r="A28" s="1">
        <v>44020.565972222219</v>
      </c>
      <c r="B28" t="s">
        <v>11</v>
      </c>
      <c r="C28">
        <v>19</v>
      </c>
      <c r="D28" t="s">
        <v>12</v>
      </c>
      <c r="E28" t="s">
        <v>13</v>
      </c>
      <c r="F28" t="s">
        <v>27</v>
      </c>
      <c r="G28" t="s">
        <v>15</v>
      </c>
      <c r="H28" t="s">
        <v>15</v>
      </c>
      <c r="I28" t="s">
        <v>15</v>
      </c>
      <c r="J28" t="s">
        <v>15</v>
      </c>
      <c r="K28" t="s">
        <v>15</v>
      </c>
    </row>
    <row r="29" spans="1:11" x14ac:dyDescent="0.25">
      <c r="A29" s="1">
        <v>44020.570138888892</v>
      </c>
      <c r="B29" t="s">
        <v>17</v>
      </c>
      <c r="C29">
        <v>18</v>
      </c>
      <c r="D29" t="s">
        <v>12</v>
      </c>
      <c r="E29" t="s">
        <v>26</v>
      </c>
      <c r="F29" t="s">
        <v>14</v>
      </c>
      <c r="G29" t="s">
        <v>16</v>
      </c>
      <c r="H29" t="s">
        <v>16</v>
      </c>
      <c r="I29" t="s">
        <v>16</v>
      </c>
      <c r="J29" t="s">
        <v>15</v>
      </c>
      <c r="K29" t="s">
        <v>15</v>
      </c>
    </row>
    <row r="30" spans="1:11" x14ac:dyDescent="0.25">
      <c r="A30" s="1">
        <v>44020.581944444442</v>
      </c>
      <c r="B30" t="s">
        <v>11</v>
      </c>
      <c r="C30">
        <v>24</v>
      </c>
      <c r="D30" t="s">
        <v>20</v>
      </c>
      <c r="E30" t="s">
        <v>35</v>
      </c>
      <c r="F30" t="s">
        <v>27</v>
      </c>
      <c r="G30" t="s">
        <v>16</v>
      </c>
      <c r="H30" t="s">
        <v>16</v>
      </c>
      <c r="I30" t="s">
        <v>16</v>
      </c>
      <c r="J30" t="s">
        <v>16</v>
      </c>
      <c r="K30" t="s">
        <v>16</v>
      </c>
    </row>
    <row r="31" spans="1:11" x14ac:dyDescent="0.25">
      <c r="A31" s="1">
        <v>44020.586805555555</v>
      </c>
      <c r="B31" t="s">
        <v>11</v>
      </c>
      <c r="C31">
        <v>24</v>
      </c>
      <c r="D31" t="s">
        <v>30</v>
      </c>
      <c r="E31" t="s">
        <v>25</v>
      </c>
      <c r="F31" t="s">
        <v>27</v>
      </c>
      <c r="G31" t="s">
        <v>15</v>
      </c>
      <c r="H31" t="s">
        <v>15</v>
      </c>
      <c r="I31" t="s">
        <v>15</v>
      </c>
      <c r="J31" t="s">
        <v>15</v>
      </c>
      <c r="K31" t="s">
        <v>15</v>
      </c>
    </row>
    <row r="32" spans="1:11" x14ac:dyDescent="0.25">
      <c r="A32" s="1">
        <v>44020.602083333331</v>
      </c>
      <c r="B32" t="s">
        <v>11</v>
      </c>
      <c r="C32">
        <v>23</v>
      </c>
      <c r="D32" t="s">
        <v>42</v>
      </c>
      <c r="E32" t="s">
        <v>26</v>
      </c>
      <c r="F32" t="s">
        <v>14</v>
      </c>
      <c r="G32" t="s">
        <v>15</v>
      </c>
      <c r="H32" t="s">
        <v>15</v>
      </c>
      <c r="I32" t="s">
        <v>15</v>
      </c>
      <c r="J32" t="s">
        <v>15</v>
      </c>
      <c r="K32" t="s">
        <v>15</v>
      </c>
    </row>
    <row r="33" spans="1:11" x14ac:dyDescent="0.25">
      <c r="A33" s="1">
        <v>44020.603472222225</v>
      </c>
      <c r="B33" t="s">
        <v>17</v>
      </c>
      <c r="C33">
        <v>18</v>
      </c>
      <c r="D33" t="s">
        <v>30</v>
      </c>
      <c r="E33" t="s">
        <v>19</v>
      </c>
      <c r="F33" t="s">
        <v>14</v>
      </c>
      <c r="G33" t="s">
        <v>15</v>
      </c>
      <c r="H33" t="s">
        <v>15</v>
      </c>
      <c r="I33" t="s">
        <v>15</v>
      </c>
      <c r="J33" t="s">
        <v>15</v>
      </c>
      <c r="K33" t="s">
        <v>15</v>
      </c>
    </row>
    <row r="34" spans="1:11" x14ac:dyDescent="0.25">
      <c r="A34" s="1">
        <v>44020.603472222225</v>
      </c>
      <c r="B34" t="s">
        <v>17</v>
      </c>
      <c r="C34">
        <v>19</v>
      </c>
      <c r="D34" t="s">
        <v>30</v>
      </c>
      <c r="E34" t="s">
        <v>13</v>
      </c>
      <c r="F34" t="s">
        <v>27</v>
      </c>
      <c r="G34" t="s">
        <v>15</v>
      </c>
      <c r="H34" t="s">
        <v>15</v>
      </c>
      <c r="I34" t="s">
        <v>15</v>
      </c>
      <c r="J34" t="s">
        <v>16</v>
      </c>
      <c r="K34" t="s">
        <v>15</v>
      </c>
    </row>
    <row r="35" spans="1:11" x14ac:dyDescent="0.25">
      <c r="A35" s="1">
        <v>44020.604861111111</v>
      </c>
      <c r="B35" t="s">
        <v>17</v>
      </c>
      <c r="C35">
        <v>18</v>
      </c>
      <c r="D35" t="s">
        <v>30</v>
      </c>
      <c r="E35" t="s">
        <v>26</v>
      </c>
      <c r="F35" t="s">
        <v>27</v>
      </c>
      <c r="G35" t="s">
        <v>16</v>
      </c>
      <c r="H35" t="s">
        <v>16</v>
      </c>
      <c r="I35" t="s">
        <v>16</v>
      </c>
      <c r="J35" t="s">
        <v>15</v>
      </c>
      <c r="K35" t="s">
        <v>16</v>
      </c>
    </row>
    <row r="36" spans="1:11" x14ac:dyDescent="0.25">
      <c r="A36" s="1">
        <v>44020.611805555556</v>
      </c>
      <c r="B36" t="s">
        <v>11</v>
      </c>
      <c r="C36">
        <v>19</v>
      </c>
      <c r="D36" t="s">
        <v>20</v>
      </c>
      <c r="E36" t="s">
        <v>13</v>
      </c>
      <c r="F36" t="s">
        <v>14</v>
      </c>
      <c r="G36" t="s">
        <v>15</v>
      </c>
      <c r="H36" t="s">
        <v>16</v>
      </c>
      <c r="I36" t="s">
        <v>16</v>
      </c>
      <c r="J36" t="s">
        <v>16</v>
      </c>
      <c r="K36" t="s">
        <v>15</v>
      </c>
    </row>
    <row r="37" spans="1:11" x14ac:dyDescent="0.25">
      <c r="A37" s="1">
        <v>44020.613194444442</v>
      </c>
      <c r="B37" t="s">
        <v>11</v>
      </c>
      <c r="C37">
        <v>18</v>
      </c>
      <c r="D37" t="s">
        <v>12</v>
      </c>
      <c r="E37" t="s">
        <v>13</v>
      </c>
      <c r="F37" t="s">
        <v>43</v>
      </c>
      <c r="G37" t="s">
        <v>15</v>
      </c>
      <c r="H37" t="s">
        <v>15</v>
      </c>
      <c r="I37" t="s">
        <v>15</v>
      </c>
      <c r="J37" t="s">
        <v>15</v>
      </c>
      <c r="K37" t="s">
        <v>15</v>
      </c>
    </row>
    <row r="38" spans="1:11" x14ac:dyDescent="0.25">
      <c r="A38" s="1">
        <v>44020.613194444442</v>
      </c>
      <c r="B38" t="s">
        <v>11</v>
      </c>
      <c r="C38">
        <v>18</v>
      </c>
      <c r="D38" t="s">
        <v>44</v>
      </c>
      <c r="E38" t="s">
        <v>35</v>
      </c>
      <c r="F38" t="s">
        <v>14</v>
      </c>
      <c r="G38" t="s">
        <v>15</v>
      </c>
      <c r="H38" t="s">
        <v>16</v>
      </c>
      <c r="I38" t="s">
        <v>16</v>
      </c>
      <c r="J38" t="s">
        <v>15</v>
      </c>
      <c r="K38" t="s">
        <v>15</v>
      </c>
    </row>
    <row r="39" spans="1:11" x14ac:dyDescent="0.25">
      <c r="A39" s="1">
        <v>44020.614583333336</v>
      </c>
      <c r="B39" t="s">
        <v>11</v>
      </c>
      <c r="C39">
        <v>19</v>
      </c>
      <c r="D39" t="s">
        <v>20</v>
      </c>
      <c r="E39" t="s">
        <v>13</v>
      </c>
      <c r="F39" t="s">
        <v>32</v>
      </c>
      <c r="G39" t="s">
        <v>15</v>
      </c>
      <c r="H39" t="s">
        <v>16</v>
      </c>
      <c r="I39" t="s">
        <v>16</v>
      </c>
      <c r="J39" t="s">
        <v>16</v>
      </c>
      <c r="K39" t="s">
        <v>15</v>
      </c>
    </row>
    <row r="40" spans="1:11" x14ac:dyDescent="0.25">
      <c r="A40" s="1">
        <v>44020.615972222222</v>
      </c>
      <c r="B40" t="s">
        <v>11</v>
      </c>
      <c r="C40">
        <v>18</v>
      </c>
      <c r="D40" t="s">
        <v>45</v>
      </c>
      <c r="E40" t="s">
        <v>13</v>
      </c>
      <c r="F40" t="s">
        <v>27</v>
      </c>
      <c r="G40" t="s">
        <v>15</v>
      </c>
      <c r="H40" t="s">
        <v>15</v>
      </c>
      <c r="I40" t="s">
        <v>15</v>
      </c>
      <c r="J40" t="s">
        <v>15</v>
      </c>
      <c r="K40" t="s">
        <v>15</v>
      </c>
    </row>
    <row r="41" spans="1:11" x14ac:dyDescent="0.25">
      <c r="A41" s="1">
        <v>44020.62222222222</v>
      </c>
      <c r="B41" t="s">
        <v>11</v>
      </c>
      <c r="C41">
        <v>24</v>
      </c>
      <c r="D41" t="s">
        <v>12</v>
      </c>
      <c r="E41" t="s">
        <v>26</v>
      </c>
      <c r="F41" t="s">
        <v>32</v>
      </c>
      <c r="G41" t="s">
        <v>16</v>
      </c>
      <c r="H41" t="s">
        <v>16</v>
      </c>
      <c r="I41" t="s">
        <v>15</v>
      </c>
      <c r="J41" t="s">
        <v>16</v>
      </c>
      <c r="K41" t="s">
        <v>16</v>
      </c>
    </row>
    <row r="42" spans="1:11" x14ac:dyDescent="0.25">
      <c r="A42" s="1">
        <v>44020.622916666667</v>
      </c>
      <c r="B42" t="s">
        <v>11</v>
      </c>
      <c r="C42">
        <v>24</v>
      </c>
      <c r="D42" t="s">
        <v>20</v>
      </c>
      <c r="E42" t="s">
        <v>35</v>
      </c>
      <c r="F42" t="s">
        <v>14</v>
      </c>
      <c r="G42" t="s">
        <v>15</v>
      </c>
      <c r="H42" t="s">
        <v>15</v>
      </c>
      <c r="I42" t="s">
        <v>16</v>
      </c>
      <c r="J42" t="s">
        <v>15</v>
      </c>
      <c r="K42" t="s">
        <v>15</v>
      </c>
    </row>
    <row r="43" spans="1:11" x14ac:dyDescent="0.25">
      <c r="A43" s="1">
        <v>44020.622916666667</v>
      </c>
      <c r="B43" t="s">
        <v>11</v>
      </c>
      <c r="C43">
        <v>22</v>
      </c>
      <c r="D43" t="s">
        <v>12</v>
      </c>
      <c r="E43" t="s">
        <v>25</v>
      </c>
      <c r="F43" t="s">
        <v>27</v>
      </c>
      <c r="G43" t="s">
        <v>15</v>
      </c>
      <c r="H43" t="s">
        <v>15</v>
      </c>
      <c r="I43" t="s">
        <v>15</v>
      </c>
      <c r="J43" t="s">
        <v>15</v>
      </c>
      <c r="K43" t="s">
        <v>15</v>
      </c>
    </row>
    <row r="44" spans="1:11" x14ac:dyDescent="0.25">
      <c r="A44" s="1">
        <v>44020.623611111114</v>
      </c>
      <c r="B44" t="s">
        <v>11</v>
      </c>
      <c r="C44">
        <v>20</v>
      </c>
      <c r="D44" t="s">
        <v>46</v>
      </c>
      <c r="E44" t="s">
        <v>19</v>
      </c>
      <c r="F44" t="s">
        <v>14</v>
      </c>
      <c r="G44" t="s">
        <v>15</v>
      </c>
      <c r="H44" t="s">
        <v>16</v>
      </c>
      <c r="I44" t="s">
        <v>15</v>
      </c>
      <c r="J44" t="s">
        <v>15</v>
      </c>
      <c r="K44" t="s">
        <v>15</v>
      </c>
    </row>
    <row r="45" spans="1:11" x14ac:dyDescent="0.25">
      <c r="A45" s="1">
        <v>44020.629861111112</v>
      </c>
      <c r="B45" t="s">
        <v>17</v>
      </c>
      <c r="D45" t="s">
        <v>20</v>
      </c>
      <c r="E45" t="s">
        <v>13</v>
      </c>
      <c r="F45" t="s">
        <v>47</v>
      </c>
      <c r="G45" t="s">
        <v>15</v>
      </c>
      <c r="H45" t="s">
        <v>15</v>
      </c>
      <c r="I45" t="s">
        <v>15</v>
      </c>
      <c r="J45" t="s">
        <v>15</v>
      </c>
      <c r="K45" t="s">
        <v>15</v>
      </c>
    </row>
    <row r="46" spans="1:11" x14ac:dyDescent="0.25">
      <c r="A46" s="1">
        <v>44020.630555555559</v>
      </c>
      <c r="B46" t="s">
        <v>17</v>
      </c>
      <c r="C46">
        <v>23</v>
      </c>
      <c r="D46" t="s">
        <v>48</v>
      </c>
      <c r="E46" t="s">
        <v>19</v>
      </c>
      <c r="F46" t="s">
        <v>27</v>
      </c>
      <c r="G46" t="s">
        <v>15</v>
      </c>
      <c r="H46" t="s">
        <v>15</v>
      </c>
      <c r="I46" t="s">
        <v>15</v>
      </c>
      <c r="J46" t="s">
        <v>16</v>
      </c>
      <c r="K46" t="s">
        <v>15</v>
      </c>
    </row>
    <row r="47" spans="1:11" x14ac:dyDescent="0.25">
      <c r="A47" s="1">
        <v>44020.631249999999</v>
      </c>
      <c r="B47" t="s">
        <v>17</v>
      </c>
      <c r="C47">
        <v>18</v>
      </c>
      <c r="D47" t="s">
        <v>30</v>
      </c>
      <c r="E47" t="s">
        <v>13</v>
      </c>
      <c r="F47" t="s">
        <v>27</v>
      </c>
      <c r="G47" t="s">
        <v>15</v>
      </c>
      <c r="H47" t="s">
        <v>15</v>
      </c>
      <c r="I47" t="s">
        <v>16</v>
      </c>
      <c r="J47" t="s">
        <v>16</v>
      </c>
      <c r="K47" t="s">
        <v>15</v>
      </c>
    </row>
    <row r="48" spans="1:11" x14ac:dyDescent="0.25">
      <c r="A48" s="1">
        <v>44020.633333333331</v>
      </c>
      <c r="B48" t="s">
        <v>11</v>
      </c>
      <c r="C48">
        <v>19</v>
      </c>
      <c r="D48" t="s">
        <v>12</v>
      </c>
      <c r="E48" t="s">
        <v>13</v>
      </c>
      <c r="F48" t="s">
        <v>27</v>
      </c>
      <c r="G48" t="s">
        <v>15</v>
      </c>
      <c r="H48" t="s">
        <v>15</v>
      </c>
      <c r="I48" t="s">
        <v>16</v>
      </c>
      <c r="J48" t="s">
        <v>15</v>
      </c>
      <c r="K48" t="s">
        <v>15</v>
      </c>
    </row>
    <row r="49" spans="1:11" x14ac:dyDescent="0.25">
      <c r="A49" s="1">
        <v>44020.634722222225</v>
      </c>
      <c r="B49" t="s">
        <v>11</v>
      </c>
      <c r="C49">
        <v>18</v>
      </c>
      <c r="D49" t="s">
        <v>49</v>
      </c>
      <c r="E49" t="s">
        <v>25</v>
      </c>
      <c r="F49" t="s">
        <v>27</v>
      </c>
      <c r="G49" t="s">
        <v>15</v>
      </c>
      <c r="H49" t="s">
        <v>15</v>
      </c>
      <c r="I49" t="s">
        <v>15</v>
      </c>
      <c r="J49" t="s">
        <v>15</v>
      </c>
      <c r="K49" t="s">
        <v>15</v>
      </c>
    </row>
    <row r="50" spans="1:11" x14ac:dyDescent="0.25">
      <c r="A50" s="1">
        <v>44020.634722222225</v>
      </c>
      <c r="B50" t="s">
        <v>17</v>
      </c>
      <c r="C50">
        <v>24</v>
      </c>
      <c r="D50" t="s">
        <v>30</v>
      </c>
      <c r="E50" t="s">
        <v>19</v>
      </c>
      <c r="F50" t="s">
        <v>14</v>
      </c>
      <c r="G50" t="s">
        <v>15</v>
      </c>
      <c r="H50" t="s">
        <v>16</v>
      </c>
      <c r="I50" t="s">
        <v>15</v>
      </c>
      <c r="J50" t="s">
        <v>15</v>
      </c>
      <c r="K50" t="s">
        <v>15</v>
      </c>
    </row>
    <row r="51" spans="1:11" x14ac:dyDescent="0.25">
      <c r="A51" s="1">
        <v>44020.637499999997</v>
      </c>
      <c r="B51" t="s">
        <v>11</v>
      </c>
      <c r="C51">
        <v>24</v>
      </c>
      <c r="D51" t="s">
        <v>30</v>
      </c>
      <c r="E51" t="s">
        <v>23</v>
      </c>
      <c r="F51" t="s">
        <v>27</v>
      </c>
      <c r="G51" t="s">
        <v>15</v>
      </c>
      <c r="H51" t="s">
        <v>15</v>
      </c>
      <c r="I51" t="s">
        <v>15</v>
      </c>
      <c r="J51" t="s">
        <v>16</v>
      </c>
      <c r="K51" t="s">
        <v>15</v>
      </c>
    </row>
    <row r="52" spans="1:11" x14ac:dyDescent="0.25">
      <c r="A52" s="1">
        <v>44020.643750000003</v>
      </c>
      <c r="B52" t="s">
        <v>11</v>
      </c>
      <c r="C52">
        <v>23</v>
      </c>
      <c r="D52" t="s">
        <v>50</v>
      </c>
      <c r="E52" t="s">
        <v>13</v>
      </c>
      <c r="F52" t="s">
        <v>32</v>
      </c>
      <c r="G52" t="s">
        <v>16</v>
      </c>
      <c r="H52" t="s">
        <v>16</v>
      </c>
      <c r="I52" t="s">
        <v>15</v>
      </c>
      <c r="J52" t="s">
        <v>16</v>
      </c>
      <c r="K52" t="s">
        <v>16</v>
      </c>
    </row>
    <row r="53" spans="1:11" x14ac:dyDescent="0.25">
      <c r="A53" s="1">
        <v>44020.650694444441</v>
      </c>
      <c r="B53" t="s">
        <v>11</v>
      </c>
      <c r="C53">
        <v>18</v>
      </c>
      <c r="D53" t="s">
        <v>30</v>
      </c>
      <c r="E53" t="s">
        <v>19</v>
      </c>
      <c r="F53" t="s">
        <v>27</v>
      </c>
      <c r="G53" t="s">
        <v>15</v>
      </c>
      <c r="H53" t="s">
        <v>15</v>
      </c>
      <c r="I53" t="s">
        <v>16</v>
      </c>
      <c r="J53" t="s">
        <v>15</v>
      </c>
      <c r="K53" t="s">
        <v>15</v>
      </c>
    </row>
    <row r="54" spans="1:11" x14ac:dyDescent="0.25">
      <c r="A54" s="1">
        <v>44020.657638888886</v>
      </c>
      <c r="B54" t="s">
        <v>11</v>
      </c>
      <c r="C54">
        <v>19</v>
      </c>
      <c r="D54" t="s">
        <v>51</v>
      </c>
      <c r="E54" t="s">
        <v>23</v>
      </c>
      <c r="F54" t="s">
        <v>14</v>
      </c>
      <c r="G54" t="s">
        <v>15</v>
      </c>
      <c r="H54" t="s">
        <v>15</v>
      </c>
      <c r="I54" t="s">
        <v>15</v>
      </c>
      <c r="J54" t="s">
        <v>15</v>
      </c>
      <c r="K54" t="s">
        <v>15</v>
      </c>
    </row>
    <row r="55" spans="1:11" x14ac:dyDescent="0.25">
      <c r="A55" s="1">
        <v>44020.658333333333</v>
      </c>
      <c r="B55" t="s">
        <v>11</v>
      </c>
      <c r="C55">
        <v>20</v>
      </c>
      <c r="D55" t="s">
        <v>52</v>
      </c>
      <c r="E55" t="s">
        <v>23</v>
      </c>
      <c r="F55" t="s">
        <v>14</v>
      </c>
      <c r="G55" t="s">
        <v>16</v>
      </c>
      <c r="H55" t="s">
        <v>16</v>
      </c>
      <c r="I55" t="s">
        <v>16</v>
      </c>
      <c r="J55" t="s">
        <v>16</v>
      </c>
      <c r="K55" t="s">
        <v>15</v>
      </c>
    </row>
    <row r="56" spans="1:11" x14ac:dyDescent="0.25">
      <c r="A56" s="1">
        <v>44020.664583333331</v>
      </c>
      <c r="B56" t="s">
        <v>11</v>
      </c>
      <c r="C56">
        <v>19</v>
      </c>
      <c r="D56" t="s">
        <v>30</v>
      </c>
      <c r="E56" t="s">
        <v>13</v>
      </c>
      <c r="F56" t="s">
        <v>27</v>
      </c>
      <c r="G56" t="s">
        <v>15</v>
      </c>
      <c r="H56" t="s">
        <v>16</v>
      </c>
      <c r="I56" t="s">
        <v>15</v>
      </c>
      <c r="J56" t="s">
        <v>16</v>
      </c>
      <c r="K56" t="s">
        <v>16</v>
      </c>
    </row>
    <row r="57" spans="1:11" x14ac:dyDescent="0.25">
      <c r="A57" s="1">
        <v>44020.665277777778</v>
      </c>
      <c r="B57" t="s">
        <v>17</v>
      </c>
      <c r="C57">
        <v>21</v>
      </c>
      <c r="D57" t="s">
        <v>30</v>
      </c>
      <c r="E57" t="s">
        <v>13</v>
      </c>
      <c r="F57" t="s">
        <v>14</v>
      </c>
      <c r="G57" t="s">
        <v>15</v>
      </c>
      <c r="H57" t="s">
        <v>15</v>
      </c>
      <c r="I57" t="s">
        <v>15</v>
      </c>
      <c r="J57" t="s">
        <v>15</v>
      </c>
      <c r="K57" t="s">
        <v>15</v>
      </c>
    </row>
    <row r="58" spans="1:11" x14ac:dyDescent="0.25">
      <c r="A58" s="1">
        <v>44020.672222222223</v>
      </c>
      <c r="B58" t="s">
        <v>17</v>
      </c>
      <c r="C58">
        <v>23</v>
      </c>
      <c r="D58" t="s">
        <v>53</v>
      </c>
      <c r="E58" t="s">
        <v>35</v>
      </c>
      <c r="F58" t="s">
        <v>27</v>
      </c>
      <c r="G58" t="s">
        <v>15</v>
      </c>
      <c r="H58" t="s">
        <v>15</v>
      </c>
      <c r="I58" t="s">
        <v>15</v>
      </c>
      <c r="J58" t="s">
        <v>15</v>
      </c>
      <c r="K58" t="s">
        <v>15</v>
      </c>
    </row>
    <row r="59" spans="1:11" x14ac:dyDescent="0.25">
      <c r="A59" s="1">
        <v>44020.681250000001</v>
      </c>
      <c r="B59" t="s">
        <v>11</v>
      </c>
      <c r="C59">
        <v>20</v>
      </c>
      <c r="D59" t="s">
        <v>54</v>
      </c>
      <c r="E59" t="s">
        <v>35</v>
      </c>
      <c r="F59" t="s">
        <v>14</v>
      </c>
      <c r="G59" t="s">
        <v>15</v>
      </c>
      <c r="H59" t="s">
        <v>16</v>
      </c>
      <c r="I59" t="s">
        <v>16</v>
      </c>
      <c r="J59" t="s">
        <v>15</v>
      </c>
      <c r="K59" t="s">
        <v>15</v>
      </c>
    </row>
    <row r="60" spans="1:11" x14ac:dyDescent="0.25">
      <c r="A60" s="1">
        <v>44020.681944444441</v>
      </c>
      <c r="B60" t="s">
        <v>11</v>
      </c>
      <c r="C60">
        <v>18</v>
      </c>
      <c r="D60" t="s">
        <v>30</v>
      </c>
      <c r="E60" t="s">
        <v>13</v>
      </c>
      <c r="F60" t="s">
        <v>27</v>
      </c>
      <c r="G60" t="s">
        <v>15</v>
      </c>
      <c r="H60" t="s">
        <v>15</v>
      </c>
      <c r="I60" t="s">
        <v>15</v>
      </c>
      <c r="J60" t="s">
        <v>15</v>
      </c>
      <c r="K60" t="s">
        <v>15</v>
      </c>
    </row>
    <row r="61" spans="1:11" x14ac:dyDescent="0.25">
      <c r="A61" s="1">
        <v>44020.69027777778</v>
      </c>
      <c r="B61" t="s">
        <v>11</v>
      </c>
      <c r="C61">
        <v>23</v>
      </c>
      <c r="D61" t="s">
        <v>55</v>
      </c>
      <c r="E61" t="s">
        <v>13</v>
      </c>
      <c r="F61" t="s">
        <v>14</v>
      </c>
      <c r="G61" t="s">
        <v>15</v>
      </c>
      <c r="H61" t="s">
        <v>15</v>
      </c>
      <c r="I61" t="s">
        <v>15</v>
      </c>
      <c r="J61" t="s">
        <v>15</v>
      </c>
      <c r="K61" t="s">
        <v>15</v>
      </c>
    </row>
    <row r="62" spans="1:11" x14ac:dyDescent="0.25">
      <c r="A62" s="1">
        <v>44020.69027777778</v>
      </c>
      <c r="B62" t="s">
        <v>11</v>
      </c>
      <c r="C62">
        <v>18</v>
      </c>
      <c r="D62" t="s">
        <v>56</v>
      </c>
      <c r="E62" t="s">
        <v>35</v>
      </c>
      <c r="F62" t="s">
        <v>14</v>
      </c>
      <c r="G62" t="s">
        <v>15</v>
      </c>
      <c r="H62" t="s">
        <v>15</v>
      </c>
      <c r="I62" t="s">
        <v>15</v>
      </c>
      <c r="J62" t="s">
        <v>16</v>
      </c>
      <c r="K62" t="s">
        <v>15</v>
      </c>
    </row>
    <row r="63" spans="1:11" x14ac:dyDescent="0.25">
      <c r="A63" s="1">
        <v>44020.703472222223</v>
      </c>
      <c r="B63" t="s">
        <v>11</v>
      </c>
      <c r="C63">
        <v>19</v>
      </c>
      <c r="D63" t="s">
        <v>30</v>
      </c>
      <c r="E63" t="s">
        <v>13</v>
      </c>
      <c r="F63" t="s">
        <v>27</v>
      </c>
      <c r="G63" t="s">
        <v>15</v>
      </c>
      <c r="H63" t="s">
        <v>15</v>
      </c>
      <c r="I63" t="s">
        <v>15</v>
      </c>
      <c r="J63" t="s">
        <v>15</v>
      </c>
      <c r="K63" t="s">
        <v>15</v>
      </c>
    </row>
    <row r="64" spans="1:11" x14ac:dyDescent="0.25">
      <c r="A64" s="1">
        <v>44020.711805555555</v>
      </c>
      <c r="B64" t="s">
        <v>11</v>
      </c>
      <c r="C64">
        <v>18</v>
      </c>
      <c r="D64" t="s">
        <v>57</v>
      </c>
      <c r="E64" t="s">
        <v>21</v>
      </c>
      <c r="F64" t="s">
        <v>27</v>
      </c>
      <c r="G64" t="s">
        <v>15</v>
      </c>
      <c r="H64" t="s">
        <v>15</v>
      </c>
      <c r="I64" t="s">
        <v>15</v>
      </c>
      <c r="J64" t="s">
        <v>16</v>
      </c>
      <c r="K64" t="s">
        <v>15</v>
      </c>
    </row>
    <row r="65" spans="1:11" x14ac:dyDescent="0.25">
      <c r="A65" s="1">
        <v>44020.734027777777</v>
      </c>
      <c r="B65" t="s">
        <v>11</v>
      </c>
      <c r="C65">
        <v>24</v>
      </c>
      <c r="D65" t="s">
        <v>58</v>
      </c>
      <c r="E65" t="s">
        <v>13</v>
      </c>
      <c r="F65" t="s">
        <v>27</v>
      </c>
      <c r="G65" t="s">
        <v>15</v>
      </c>
      <c r="H65" t="s">
        <v>15</v>
      </c>
      <c r="I65" t="s">
        <v>15</v>
      </c>
      <c r="J65" t="s">
        <v>16</v>
      </c>
      <c r="K65" t="s">
        <v>15</v>
      </c>
    </row>
    <row r="66" spans="1:11" x14ac:dyDescent="0.25">
      <c r="A66" s="1">
        <v>44020.740277777775</v>
      </c>
      <c r="B66" t="s">
        <v>11</v>
      </c>
      <c r="C66">
        <v>24</v>
      </c>
      <c r="D66" t="s">
        <v>49</v>
      </c>
      <c r="E66" t="s">
        <v>13</v>
      </c>
      <c r="F66" t="s">
        <v>27</v>
      </c>
      <c r="G66" t="s">
        <v>15</v>
      </c>
      <c r="H66" t="s">
        <v>15</v>
      </c>
      <c r="I66" t="s">
        <v>15</v>
      </c>
      <c r="J66" t="s">
        <v>15</v>
      </c>
      <c r="K66" t="s">
        <v>15</v>
      </c>
    </row>
    <row r="67" spans="1:11" x14ac:dyDescent="0.25">
      <c r="A67" s="1">
        <v>44020.743055555555</v>
      </c>
      <c r="B67" t="s">
        <v>11</v>
      </c>
      <c r="C67">
        <v>23</v>
      </c>
      <c r="D67" t="s">
        <v>59</v>
      </c>
      <c r="E67" t="s">
        <v>13</v>
      </c>
      <c r="F67" t="s">
        <v>27</v>
      </c>
      <c r="G67" t="s">
        <v>15</v>
      </c>
      <c r="H67" t="s">
        <v>16</v>
      </c>
      <c r="I67" t="s">
        <v>16</v>
      </c>
      <c r="J67" t="s">
        <v>15</v>
      </c>
      <c r="K67" t="s">
        <v>15</v>
      </c>
    </row>
    <row r="68" spans="1:11" x14ac:dyDescent="0.25">
      <c r="A68" s="1">
        <v>44020.756944444445</v>
      </c>
      <c r="B68" t="s">
        <v>11</v>
      </c>
      <c r="C68">
        <v>18</v>
      </c>
      <c r="D68" t="s">
        <v>40</v>
      </c>
      <c r="E68" t="s">
        <v>35</v>
      </c>
      <c r="F68" t="s">
        <v>14</v>
      </c>
      <c r="G68" t="s">
        <v>15</v>
      </c>
      <c r="H68" t="s">
        <v>15</v>
      </c>
      <c r="I68" t="s">
        <v>16</v>
      </c>
      <c r="J68" t="s">
        <v>15</v>
      </c>
      <c r="K68" t="s">
        <v>15</v>
      </c>
    </row>
    <row r="69" spans="1:11" x14ac:dyDescent="0.25">
      <c r="A69" s="1">
        <v>44020.757638888892</v>
      </c>
      <c r="B69" t="s">
        <v>17</v>
      </c>
      <c r="C69">
        <v>19</v>
      </c>
      <c r="D69" t="s">
        <v>60</v>
      </c>
      <c r="E69" t="s">
        <v>35</v>
      </c>
      <c r="F69" t="s">
        <v>14</v>
      </c>
      <c r="G69" t="s">
        <v>16</v>
      </c>
      <c r="H69" t="s">
        <v>16</v>
      </c>
      <c r="I69" t="s">
        <v>15</v>
      </c>
      <c r="J69" t="s">
        <v>16</v>
      </c>
      <c r="K69" t="s">
        <v>15</v>
      </c>
    </row>
    <row r="70" spans="1:11" x14ac:dyDescent="0.25">
      <c r="A70" s="1">
        <v>44020.795138888891</v>
      </c>
      <c r="B70" t="s">
        <v>11</v>
      </c>
      <c r="C70">
        <v>18</v>
      </c>
      <c r="D70" t="s">
        <v>61</v>
      </c>
      <c r="E70" t="s">
        <v>13</v>
      </c>
      <c r="F70" t="s">
        <v>27</v>
      </c>
      <c r="G70" t="s">
        <v>15</v>
      </c>
      <c r="H70" t="s">
        <v>16</v>
      </c>
      <c r="I70" t="s">
        <v>15</v>
      </c>
      <c r="J70" t="s">
        <v>15</v>
      </c>
      <c r="K70" t="s">
        <v>15</v>
      </c>
    </row>
    <row r="71" spans="1:11" x14ac:dyDescent="0.25">
      <c r="A71" s="1">
        <v>44020.813888888886</v>
      </c>
      <c r="B71" t="s">
        <v>11</v>
      </c>
      <c r="C71">
        <v>24</v>
      </c>
      <c r="D71" t="s">
        <v>62</v>
      </c>
      <c r="E71" t="s">
        <v>25</v>
      </c>
      <c r="F71" t="s">
        <v>14</v>
      </c>
      <c r="G71" t="s">
        <v>15</v>
      </c>
      <c r="H71" t="s">
        <v>15</v>
      </c>
      <c r="I71" t="s">
        <v>16</v>
      </c>
      <c r="J71" t="s">
        <v>15</v>
      </c>
      <c r="K71" t="s">
        <v>15</v>
      </c>
    </row>
    <row r="72" spans="1:11" x14ac:dyDescent="0.25">
      <c r="A72" s="1">
        <v>44020.85833333333</v>
      </c>
      <c r="B72" t="s">
        <v>11</v>
      </c>
      <c r="C72">
        <v>24</v>
      </c>
      <c r="D72" t="s">
        <v>51</v>
      </c>
      <c r="E72" t="s">
        <v>13</v>
      </c>
      <c r="F72" t="s">
        <v>14</v>
      </c>
      <c r="G72" t="s">
        <v>15</v>
      </c>
      <c r="H72" t="s">
        <v>15</v>
      </c>
      <c r="I72" t="s">
        <v>15</v>
      </c>
      <c r="J72" t="s">
        <v>15</v>
      </c>
      <c r="K72" t="s">
        <v>15</v>
      </c>
    </row>
    <row r="73" spans="1:11" x14ac:dyDescent="0.25">
      <c r="A73" s="1">
        <v>44020.88958333333</v>
      </c>
      <c r="B73" t="s">
        <v>11</v>
      </c>
      <c r="C73">
        <v>18</v>
      </c>
      <c r="D73" t="s">
        <v>22</v>
      </c>
      <c r="E73" t="s">
        <v>35</v>
      </c>
      <c r="F73" t="s">
        <v>27</v>
      </c>
      <c r="G73" t="s">
        <v>15</v>
      </c>
      <c r="H73" t="s">
        <v>15</v>
      </c>
      <c r="I73" t="s">
        <v>15</v>
      </c>
      <c r="J73" t="s">
        <v>16</v>
      </c>
      <c r="K73" t="s">
        <v>15</v>
      </c>
    </row>
    <row r="74" spans="1:11" x14ac:dyDescent="0.25">
      <c r="A74" s="1">
        <v>44020.940972222219</v>
      </c>
      <c r="B74" t="s">
        <v>11</v>
      </c>
      <c r="C74">
        <v>19</v>
      </c>
      <c r="D74" t="s">
        <v>20</v>
      </c>
      <c r="E74" t="s">
        <v>35</v>
      </c>
      <c r="F74" t="s">
        <v>14</v>
      </c>
      <c r="G74" t="s">
        <v>16</v>
      </c>
      <c r="H74" t="s">
        <v>16</v>
      </c>
      <c r="I74" t="s">
        <v>15</v>
      </c>
      <c r="J74" t="s">
        <v>15</v>
      </c>
      <c r="K74" t="s">
        <v>15</v>
      </c>
    </row>
    <row r="75" spans="1:11" x14ac:dyDescent="0.25">
      <c r="A75" s="1">
        <v>44021.289583333331</v>
      </c>
      <c r="B75" t="s">
        <v>17</v>
      </c>
      <c r="C75">
        <v>18</v>
      </c>
      <c r="D75" t="s">
        <v>51</v>
      </c>
      <c r="E75" t="s">
        <v>13</v>
      </c>
      <c r="F75" t="s">
        <v>47</v>
      </c>
      <c r="G75" t="s">
        <v>15</v>
      </c>
      <c r="H75" t="s">
        <v>15</v>
      </c>
      <c r="I75" t="s">
        <v>15</v>
      </c>
      <c r="J75" t="s">
        <v>15</v>
      </c>
      <c r="K75" t="s">
        <v>15</v>
      </c>
    </row>
    <row r="76" spans="1:11" x14ac:dyDescent="0.25">
      <c r="A76" s="1">
        <v>44021.488194444442</v>
      </c>
      <c r="B76" t="s">
        <v>17</v>
      </c>
      <c r="C76">
        <v>24</v>
      </c>
      <c r="D76" t="s">
        <v>20</v>
      </c>
      <c r="E76" t="s">
        <v>35</v>
      </c>
      <c r="F76" t="s">
        <v>27</v>
      </c>
      <c r="G76" t="s">
        <v>15</v>
      </c>
      <c r="H76" t="s">
        <v>15</v>
      </c>
      <c r="I76" t="s">
        <v>16</v>
      </c>
      <c r="J76" t="s">
        <v>15</v>
      </c>
      <c r="K76" t="s">
        <v>15</v>
      </c>
    </row>
    <row r="77" spans="1:11" x14ac:dyDescent="0.25">
      <c r="A77" s="1">
        <v>44021.497916666667</v>
      </c>
      <c r="B77" t="s">
        <v>11</v>
      </c>
      <c r="C77">
        <v>24</v>
      </c>
      <c r="D77" t="s">
        <v>40</v>
      </c>
      <c r="E77" t="s">
        <v>13</v>
      </c>
      <c r="F77" t="s">
        <v>27</v>
      </c>
      <c r="G77" t="s">
        <v>15</v>
      </c>
      <c r="H77" t="s">
        <v>15</v>
      </c>
      <c r="I77" t="s">
        <v>16</v>
      </c>
      <c r="J77" t="s">
        <v>16</v>
      </c>
      <c r="K77" t="s">
        <v>15</v>
      </c>
    </row>
    <row r="78" spans="1:11" x14ac:dyDescent="0.25">
      <c r="A78" s="1">
        <v>44021.552083333336</v>
      </c>
      <c r="B78" t="s">
        <v>11</v>
      </c>
      <c r="C78">
        <v>23</v>
      </c>
      <c r="D78" t="s">
        <v>12</v>
      </c>
      <c r="E78" t="s">
        <v>13</v>
      </c>
      <c r="F78" t="s">
        <v>14</v>
      </c>
      <c r="G78" t="s">
        <v>15</v>
      </c>
      <c r="H78" t="s">
        <v>16</v>
      </c>
      <c r="I78" t="s">
        <v>15</v>
      </c>
      <c r="J78" t="s">
        <v>15</v>
      </c>
      <c r="K78" t="s">
        <v>15</v>
      </c>
    </row>
    <row r="79" spans="1:11" x14ac:dyDescent="0.25">
      <c r="A79" s="1">
        <v>44021.76666666667</v>
      </c>
      <c r="B79" t="s">
        <v>11</v>
      </c>
      <c r="C79">
        <v>18</v>
      </c>
      <c r="D79" t="s">
        <v>63</v>
      </c>
      <c r="E79" t="s">
        <v>26</v>
      </c>
      <c r="F79" t="s">
        <v>14</v>
      </c>
      <c r="G79" t="s">
        <v>15</v>
      </c>
      <c r="H79" t="s">
        <v>15</v>
      </c>
      <c r="I79" t="s">
        <v>15</v>
      </c>
      <c r="J79" t="s">
        <v>16</v>
      </c>
      <c r="K79" t="s">
        <v>15</v>
      </c>
    </row>
    <row r="80" spans="1:11" x14ac:dyDescent="0.25">
      <c r="A80" s="1">
        <v>44025.421898148146</v>
      </c>
      <c r="B80" t="s">
        <v>11</v>
      </c>
      <c r="C80">
        <v>19</v>
      </c>
      <c r="D80" t="s">
        <v>64</v>
      </c>
      <c r="E80" t="s">
        <v>35</v>
      </c>
      <c r="F80" t="s">
        <v>47</v>
      </c>
      <c r="G80" t="s">
        <v>15</v>
      </c>
      <c r="H80" t="s">
        <v>15</v>
      </c>
      <c r="I80" t="s">
        <v>15</v>
      </c>
      <c r="J80" t="s">
        <v>15</v>
      </c>
      <c r="K80" t="s">
        <v>15</v>
      </c>
    </row>
    <row r="81" spans="1:11" x14ac:dyDescent="0.25">
      <c r="A81" s="1">
        <v>44025.423958333333</v>
      </c>
      <c r="B81" t="s">
        <v>11</v>
      </c>
      <c r="C81">
        <v>18</v>
      </c>
      <c r="D81" t="s">
        <v>12</v>
      </c>
      <c r="E81" t="s">
        <v>25</v>
      </c>
      <c r="F81" t="s">
        <v>27</v>
      </c>
      <c r="G81" t="s">
        <v>15</v>
      </c>
      <c r="H81" t="s">
        <v>15</v>
      </c>
      <c r="I81" t="s">
        <v>15</v>
      </c>
      <c r="J81" t="s">
        <v>15</v>
      </c>
      <c r="K81" t="s">
        <v>15</v>
      </c>
    </row>
    <row r="82" spans="1:11" x14ac:dyDescent="0.25">
      <c r="A82" s="1">
        <v>44025.42460648148</v>
      </c>
      <c r="B82" t="s">
        <v>11</v>
      </c>
      <c r="C82">
        <v>24</v>
      </c>
      <c r="D82" t="s">
        <v>65</v>
      </c>
      <c r="E82" t="s">
        <v>26</v>
      </c>
      <c r="F82" t="s">
        <v>27</v>
      </c>
      <c r="G82" t="s">
        <v>16</v>
      </c>
      <c r="H82" t="s">
        <v>16</v>
      </c>
      <c r="I82" t="s">
        <v>16</v>
      </c>
      <c r="J82" t="s">
        <v>16</v>
      </c>
      <c r="K82" t="s">
        <v>15</v>
      </c>
    </row>
    <row r="83" spans="1:11" x14ac:dyDescent="0.25">
      <c r="A83" s="1">
        <v>44025.425208333334</v>
      </c>
      <c r="B83" t="s">
        <v>11</v>
      </c>
      <c r="C83">
        <v>24</v>
      </c>
      <c r="D83" t="s">
        <v>66</v>
      </c>
      <c r="E83" t="s">
        <v>19</v>
      </c>
      <c r="F83" t="s">
        <v>27</v>
      </c>
      <c r="G83" t="s">
        <v>15</v>
      </c>
      <c r="H83" t="s">
        <v>15</v>
      </c>
      <c r="I83" t="s">
        <v>15</v>
      </c>
      <c r="J83" t="s">
        <v>15</v>
      </c>
      <c r="K83" t="s">
        <v>15</v>
      </c>
    </row>
    <row r="84" spans="1:11" x14ac:dyDescent="0.25">
      <c r="A84" s="1">
        <v>44025.425300925926</v>
      </c>
      <c r="B84" t="s">
        <v>11</v>
      </c>
      <c r="C84">
        <v>19</v>
      </c>
      <c r="D84" t="s">
        <v>12</v>
      </c>
      <c r="E84" t="s">
        <v>13</v>
      </c>
      <c r="F84" t="s">
        <v>14</v>
      </c>
      <c r="G84" t="s">
        <v>15</v>
      </c>
      <c r="H84" t="s">
        <v>16</v>
      </c>
      <c r="I84" t="s">
        <v>16</v>
      </c>
      <c r="J84" t="s">
        <v>15</v>
      </c>
      <c r="K84" t="s">
        <v>15</v>
      </c>
    </row>
    <row r="85" spans="1:11" x14ac:dyDescent="0.25">
      <c r="A85" s="1">
        <v>44025.425324074073</v>
      </c>
      <c r="B85" t="s">
        <v>11</v>
      </c>
      <c r="C85">
        <v>19</v>
      </c>
      <c r="D85" t="s">
        <v>67</v>
      </c>
      <c r="E85" t="s">
        <v>26</v>
      </c>
      <c r="F85" t="s">
        <v>14</v>
      </c>
      <c r="G85" t="s">
        <v>15</v>
      </c>
      <c r="H85" t="s">
        <v>15</v>
      </c>
      <c r="I85" t="s">
        <v>15</v>
      </c>
      <c r="J85" t="s">
        <v>15</v>
      </c>
      <c r="K85" t="s">
        <v>15</v>
      </c>
    </row>
    <row r="86" spans="1:11" x14ac:dyDescent="0.25">
      <c r="A86" s="1">
        <v>44025.426921296297</v>
      </c>
      <c r="B86" t="s">
        <v>17</v>
      </c>
      <c r="C86">
        <v>23</v>
      </c>
      <c r="D86" t="s">
        <v>68</v>
      </c>
      <c r="E86" t="s">
        <v>13</v>
      </c>
      <c r="F86" t="s">
        <v>14</v>
      </c>
      <c r="G86" t="s">
        <v>15</v>
      </c>
      <c r="H86" t="s">
        <v>15</v>
      </c>
      <c r="I86" t="s">
        <v>15</v>
      </c>
      <c r="J86" t="s">
        <v>15</v>
      </c>
      <c r="K86" t="s">
        <v>15</v>
      </c>
    </row>
    <row r="87" spans="1:11" x14ac:dyDescent="0.25">
      <c r="A87" s="1">
        <v>44025.440127314818</v>
      </c>
      <c r="B87" t="s">
        <v>11</v>
      </c>
      <c r="C87">
        <v>18</v>
      </c>
      <c r="D87" t="s">
        <v>69</v>
      </c>
      <c r="E87" t="s">
        <v>13</v>
      </c>
      <c r="F87" t="s">
        <v>27</v>
      </c>
      <c r="G87" t="s">
        <v>15</v>
      </c>
      <c r="H87" t="s">
        <v>16</v>
      </c>
      <c r="I87" t="s">
        <v>16</v>
      </c>
      <c r="J87" t="s">
        <v>15</v>
      </c>
      <c r="K87" t="s">
        <v>16</v>
      </c>
    </row>
    <row r="88" spans="1:11" x14ac:dyDescent="0.25">
      <c r="A88" s="1">
        <v>44025.440370370372</v>
      </c>
      <c r="B88" t="s">
        <v>11</v>
      </c>
      <c r="C88">
        <v>19</v>
      </c>
      <c r="D88" t="s">
        <v>70</v>
      </c>
      <c r="E88" t="s">
        <v>35</v>
      </c>
      <c r="F88" t="s">
        <v>14</v>
      </c>
      <c r="G88" t="s">
        <v>15</v>
      </c>
      <c r="H88" t="s">
        <v>15</v>
      </c>
      <c r="I88" t="s">
        <v>15</v>
      </c>
      <c r="J88" t="s">
        <v>15</v>
      </c>
      <c r="K88" t="s">
        <v>15</v>
      </c>
    </row>
    <row r="89" spans="1:11" x14ac:dyDescent="0.25">
      <c r="A89" s="1">
        <v>44025.490428240744</v>
      </c>
      <c r="B89" t="s">
        <v>11</v>
      </c>
      <c r="C89">
        <v>18</v>
      </c>
      <c r="D89" t="s">
        <v>69</v>
      </c>
      <c r="E89" t="s">
        <v>13</v>
      </c>
      <c r="F89" t="s">
        <v>27</v>
      </c>
      <c r="G89" t="s">
        <v>15</v>
      </c>
      <c r="H89" t="s">
        <v>16</v>
      </c>
      <c r="I89" t="s">
        <v>16</v>
      </c>
      <c r="J89" t="s">
        <v>16</v>
      </c>
      <c r="K89" t="s">
        <v>15</v>
      </c>
    </row>
    <row r="90" spans="1:11" x14ac:dyDescent="0.25">
      <c r="A90" s="1">
        <v>44025.492384259262</v>
      </c>
      <c r="B90" t="s">
        <v>17</v>
      </c>
      <c r="C90">
        <v>24</v>
      </c>
      <c r="D90" t="s">
        <v>20</v>
      </c>
      <c r="E90" t="s">
        <v>13</v>
      </c>
      <c r="F90" t="s">
        <v>14</v>
      </c>
      <c r="G90" t="s">
        <v>15</v>
      </c>
      <c r="H90" t="s">
        <v>15</v>
      </c>
      <c r="I90" t="s">
        <v>16</v>
      </c>
      <c r="J90" t="s">
        <v>15</v>
      </c>
      <c r="K90" t="s">
        <v>15</v>
      </c>
    </row>
    <row r="91" spans="1:11" x14ac:dyDescent="0.25">
      <c r="A91" s="1">
        <v>44025.496504629627</v>
      </c>
      <c r="B91" t="s">
        <v>17</v>
      </c>
      <c r="C91">
        <v>24</v>
      </c>
      <c r="D91" t="s">
        <v>12</v>
      </c>
      <c r="E91" t="s">
        <v>26</v>
      </c>
      <c r="F91" t="s">
        <v>43</v>
      </c>
      <c r="G91" t="s">
        <v>15</v>
      </c>
      <c r="H91" t="s">
        <v>15</v>
      </c>
      <c r="I91" t="s">
        <v>15</v>
      </c>
      <c r="J91" t="s">
        <v>16</v>
      </c>
      <c r="K91" t="s">
        <v>15</v>
      </c>
    </row>
    <row r="92" spans="1:11" x14ac:dyDescent="0.25">
      <c r="A92" s="1">
        <v>44025.581377314818</v>
      </c>
      <c r="B92" t="s">
        <v>11</v>
      </c>
      <c r="C92">
        <v>23</v>
      </c>
      <c r="D92" t="s">
        <v>71</v>
      </c>
      <c r="E92" t="s">
        <v>35</v>
      </c>
      <c r="F92" t="s">
        <v>27</v>
      </c>
      <c r="G92" t="s">
        <v>15</v>
      </c>
      <c r="H92" t="s">
        <v>15</v>
      </c>
      <c r="I92" t="s">
        <v>15</v>
      </c>
      <c r="J92" t="s">
        <v>16</v>
      </c>
      <c r="K92" t="s">
        <v>15</v>
      </c>
    </row>
    <row r="93" spans="1:11" x14ac:dyDescent="0.25">
      <c r="A93" s="1">
        <v>44025.609861111108</v>
      </c>
      <c r="B93" t="s">
        <v>17</v>
      </c>
      <c r="C93">
        <v>18</v>
      </c>
      <c r="D93" t="s">
        <v>72</v>
      </c>
      <c r="E93" t="s">
        <v>26</v>
      </c>
      <c r="F93" t="s">
        <v>14</v>
      </c>
      <c r="G93" t="s">
        <v>15</v>
      </c>
      <c r="H93" t="s">
        <v>15</v>
      </c>
      <c r="I93" t="s">
        <v>16</v>
      </c>
      <c r="J93" t="s">
        <v>15</v>
      </c>
      <c r="K93" t="s">
        <v>15</v>
      </c>
    </row>
    <row r="94" spans="1:11" x14ac:dyDescent="0.25">
      <c r="A94" s="1">
        <v>44025.616724537038</v>
      </c>
      <c r="B94" t="s">
        <v>11</v>
      </c>
      <c r="C94">
        <v>19</v>
      </c>
      <c r="D94" t="s">
        <v>40</v>
      </c>
      <c r="E94" t="s">
        <v>19</v>
      </c>
      <c r="F94" t="s">
        <v>14</v>
      </c>
      <c r="G94" t="s">
        <v>16</v>
      </c>
      <c r="H94" t="s">
        <v>16</v>
      </c>
      <c r="I94" t="s">
        <v>15</v>
      </c>
      <c r="J94" t="s">
        <v>15</v>
      </c>
      <c r="K94" t="s">
        <v>15</v>
      </c>
    </row>
    <row r="95" spans="1:11" x14ac:dyDescent="0.25">
      <c r="A95" s="1">
        <v>44025.677233796298</v>
      </c>
      <c r="B95" t="s">
        <v>11</v>
      </c>
      <c r="C95">
        <v>18</v>
      </c>
      <c r="D95" t="s">
        <v>54</v>
      </c>
      <c r="E95" t="s">
        <v>13</v>
      </c>
      <c r="F95" t="s">
        <v>14</v>
      </c>
      <c r="G95" t="s">
        <v>15</v>
      </c>
      <c r="H95" t="s">
        <v>16</v>
      </c>
      <c r="I95" t="s">
        <v>15</v>
      </c>
      <c r="J95" t="s">
        <v>15</v>
      </c>
      <c r="K95" t="s">
        <v>15</v>
      </c>
    </row>
    <row r="96" spans="1:11" x14ac:dyDescent="0.25">
      <c r="A96" s="1">
        <v>44025.729675925926</v>
      </c>
      <c r="B96" t="s">
        <v>11</v>
      </c>
      <c r="C96">
        <v>24</v>
      </c>
      <c r="D96" t="s">
        <v>73</v>
      </c>
      <c r="E96" t="s">
        <v>35</v>
      </c>
      <c r="F96" t="s">
        <v>47</v>
      </c>
      <c r="G96" t="s">
        <v>15</v>
      </c>
      <c r="H96" t="s">
        <v>15</v>
      </c>
      <c r="I96" t="s">
        <v>15</v>
      </c>
      <c r="J96" t="s">
        <v>16</v>
      </c>
      <c r="K96" t="s">
        <v>15</v>
      </c>
    </row>
    <row r="97" spans="1:11" x14ac:dyDescent="0.25">
      <c r="A97" s="1">
        <v>44025.797592592593</v>
      </c>
      <c r="B97" t="s">
        <v>11</v>
      </c>
      <c r="C97">
        <v>18</v>
      </c>
      <c r="D97" t="s">
        <v>74</v>
      </c>
      <c r="E97" t="s">
        <v>13</v>
      </c>
      <c r="F97" t="s">
        <v>27</v>
      </c>
      <c r="G97" t="s">
        <v>15</v>
      </c>
      <c r="H97" t="s">
        <v>15</v>
      </c>
      <c r="I97" t="s">
        <v>15</v>
      </c>
      <c r="J97" t="s">
        <v>15</v>
      </c>
      <c r="K97" t="s">
        <v>15</v>
      </c>
    </row>
    <row r="98" spans="1:11" x14ac:dyDescent="0.25">
      <c r="A98" s="1">
        <v>44025.831122685187</v>
      </c>
      <c r="B98" t="s">
        <v>11</v>
      </c>
      <c r="C98">
        <v>21</v>
      </c>
      <c r="D98" t="s">
        <v>30</v>
      </c>
      <c r="E98" t="s">
        <v>13</v>
      </c>
      <c r="F98" t="s">
        <v>27</v>
      </c>
      <c r="G98" t="s">
        <v>15</v>
      </c>
      <c r="H98" t="s">
        <v>15</v>
      </c>
      <c r="I98" t="s">
        <v>16</v>
      </c>
      <c r="J98" t="s">
        <v>15</v>
      </c>
      <c r="K98" t="s">
        <v>15</v>
      </c>
    </row>
    <row r="99" spans="1:11" x14ac:dyDescent="0.25">
      <c r="A99" s="1">
        <v>44025.890069444446</v>
      </c>
      <c r="B99" t="s">
        <v>17</v>
      </c>
      <c r="C99">
        <v>18</v>
      </c>
      <c r="D99" t="s">
        <v>12</v>
      </c>
      <c r="E99" t="s">
        <v>26</v>
      </c>
      <c r="F99" t="s">
        <v>14</v>
      </c>
      <c r="G99" t="s">
        <v>15</v>
      </c>
      <c r="H99" t="s">
        <v>16</v>
      </c>
      <c r="I99" t="s">
        <v>16</v>
      </c>
      <c r="J99" t="s">
        <v>15</v>
      </c>
      <c r="K99" t="s">
        <v>15</v>
      </c>
    </row>
    <row r="100" spans="1:11" x14ac:dyDescent="0.25">
      <c r="A100" s="1">
        <v>44025.890925925924</v>
      </c>
      <c r="B100" t="s">
        <v>11</v>
      </c>
      <c r="C100">
        <v>19</v>
      </c>
      <c r="D100" t="s">
        <v>75</v>
      </c>
      <c r="E100" t="s">
        <v>35</v>
      </c>
      <c r="F100" t="s">
        <v>27</v>
      </c>
      <c r="G100" t="s">
        <v>16</v>
      </c>
      <c r="H100" t="s">
        <v>16</v>
      </c>
      <c r="I100" t="s">
        <v>15</v>
      </c>
      <c r="J100" t="s">
        <v>16</v>
      </c>
      <c r="K100" t="s">
        <v>15</v>
      </c>
    </row>
    <row r="101" spans="1:11" x14ac:dyDescent="0.25">
      <c r="A101" s="1">
        <v>44025.891631944447</v>
      </c>
      <c r="B101" t="s">
        <v>11</v>
      </c>
      <c r="C101">
        <v>23</v>
      </c>
      <c r="D101" t="s">
        <v>76</v>
      </c>
      <c r="E101" t="s">
        <v>25</v>
      </c>
      <c r="F101" t="s">
        <v>27</v>
      </c>
      <c r="G101" t="s">
        <v>15</v>
      </c>
      <c r="H101" t="s">
        <v>15</v>
      </c>
      <c r="I101" t="s">
        <v>15</v>
      </c>
      <c r="J101" t="s">
        <v>15</v>
      </c>
      <c r="K101" t="s">
        <v>15</v>
      </c>
    </row>
    <row r="102" spans="1:11" x14ac:dyDescent="0.25">
      <c r="A102" s="1">
        <v>44030.844687500001</v>
      </c>
      <c r="B102" t="s">
        <v>17</v>
      </c>
      <c r="C102">
        <v>20</v>
      </c>
      <c r="D102" t="s">
        <v>51</v>
      </c>
      <c r="E102" t="s">
        <v>26</v>
      </c>
      <c r="F102" t="s">
        <v>14</v>
      </c>
      <c r="G102" t="s">
        <v>15</v>
      </c>
      <c r="H102" t="s">
        <v>15</v>
      </c>
      <c r="I102" t="s">
        <v>15</v>
      </c>
      <c r="J102" t="s">
        <v>15</v>
      </c>
      <c r="K102" t="s">
        <v>15</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882342-3E28-43CF-8A94-41214411C74A}">
  <dimension ref="A1"/>
  <sheetViews>
    <sheetView workbookViewId="0"/>
  </sheetViews>
  <sheetFormatPr defaultRowHeight="15" x14ac:dyDescent="0.25"/>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402DD0-986E-4D37-B98C-A70676641089}">
  <sheetPr>
    <tabColor rgb="FFFF0000"/>
  </sheetPr>
  <dimension ref="A3:F6"/>
  <sheetViews>
    <sheetView workbookViewId="0">
      <selection activeCell="F3" sqref="F3"/>
    </sheetView>
  </sheetViews>
  <sheetFormatPr defaultRowHeight="15" x14ac:dyDescent="0.25"/>
  <cols>
    <col min="1" max="1" width="12.85546875" bestFit="1" customWidth="1"/>
    <col min="2" max="2" width="12.140625" bestFit="1" customWidth="1"/>
    <col min="3" max="3" width="13.85546875" bestFit="1" customWidth="1"/>
    <col min="4" max="4" width="16" bestFit="1" customWidth="1"/>
    <col min="5" max="5" width="16.7109375" bestFit="1" customWidth="1"/>
    <col min="6" max="6" width="24.42578125" bestFit="1" customWidth="1"/>
  </cols>
  <sheetData>
    <row r="3" spans="1:6" x14ac:dyDescent="0.25">
      <c r="A3" t="s">
        <v>209</v>
      </c>
      <c r="B3" t="s">
        <v>210</v>
      </c>
      <c r="C3" t="s">
        <v>211</v>
      </c>
      <c r="D3" t="s">
        <v>212</v>
      </c>
      <c r="E3" t="s">
        <v>213</v>
      </c>
      <c r="F3" t="s">
        <v>232</v>
      </c>
    </row>
    <row r="4" spans="1:6" x14ac:dyDescent="0.25">
      <c r="A4" s="8">
        <v>101</v>
      </c>
      <c r="B4" s="8">
        <v>20.53</v>
      </c>
      <c r="C4" s="3">
        <v>3.6333663366336664</v>
      </c>
      <c r="D4" s="8">
        <v>35</v>
      </c>
      <c r="E4" s="8">
        <v>33</v>
      </c>
      <c r="F4" s="8">
        <v>6</v>
      </c>
    </row>
    <row r="6" spans="1:6" x14ac:dyDescent="0.25">
      <c r="A6">
        <f>GETPIVOTDATA("[Measures].[Total Student]",$A$3)</f>
        <v>101</v>
      </c>
      <c r="B6">
        <f>GETPIVOTDATA("[Measures].[Average Age]",$A$3)</f>
        <v>20.53</v>
      </c>
      <c r="C6" s="3">
        <f>GETPIVOTDATA("[Measures].[Average CGPA]",$A$3)</f>
        <v>3.6333663366336664</v>
      </c>
      <c r="D6">
        <f>GETPIVOTDATA("[Measures].[Total Depression]",$A$3)</f>
        <v>35</v>
      </c>
      <c r="E6">
        <f>GETPIVOTDATA("[Measures].[Total Panic Attack]",$A$3)</f>
        <v>33</v>
      </c>
      <c r="F6">
        <f>GETPIVOTDATA("[Measures].[Total Specailist Treatment]",$A$3)</f>
        <v>6</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7079BC-DFF5-4AF3-82D6-4C89B36A830E}">
  <dimension ref="A1:Q61"/>
  <sheetViews>
    <sheetView showGridLines="0" showRowColHeaders="0" tabSelected="1" workbookViewId="0">
      <selection activeCell="V34" sqref="V34"/>
    </sheetView>
  </sheetViews>
  <sheetFormatPr defaultColWidth="0" defaultRowHeight="15" zeroHeight="1" x14ac:dyDescent="0.25"/>
  <cols>
    <col min="1" max="16" width="8.7109375" style="7" customWidth="1"/>
    <col min="17" max="17" width="0" style="7" hidden="1" customWidth="1"/>
    <col min="18" max="22" width="8.7109375" style="7" customWidth="1"/>
    <col min="23" max="16384" width="8.7109375" style="7" hidden="1"/>
  </cols>
  <sheetData>
    <row r="1" s="7" customFormat="1" x14ac:dyDescent="0.25"/>
    <row r="2" s="7" customFormat="1" x14ac:dyDescent="0.25"/>
    <row r="3" s="7" customFormat="1" x14ac:dyDescent="0.25"/>
    <row r="4" s="7" customFormat="1" x14ac:dyDescent="0.25"/>
    <row r="5" s="7" customFormat="1" x14ac:dyDescent="0.25"/>
    <row r="6" s="7" customFormat="1" x14ac:dyDescent="0.25"/>
    <row r="7" s="7" customFormat="1" x14ac:dyDescent="0.25"/>
    <row r="8" s="7" customFormat="1" x14ac:dyDescent="0.25"/>
    <row r="9" s="7" customFormat="1" x14ac:dyDescent="0.25"/>
    <row r="10" s="7" customFormat="1" x14ac:dyDescent="0.25"/>
    <row r="11" s="7" customFormat="1" x14ac:dyDescent="0.25"/>
    <row r="12" s="7" customFormat="1" x14ac:dyDescent="0.25"/>
    <row r="13" s="7" customFormat="1" x14ac:dyDescent="0.25"/>
    <row r="14" s="7" customFormat="1" x14ac:dyDescent="0.25"/>
    <row r="15" s="7" customFormat="1" x14ac:dyDescent="0.25"/>
    <row r="16" s="7" customFormat="1" x14ac:dyDescent="0.25"/>
    <row r="17" s="7" customFormat="1" x14ac:dyDescent="0.25"/>
    <row r="18" s="7" customFormat="1" x14ac:dyDescent="0.25"/>
    <row r="19" s="7" customFormat="1" x14ac:dyDescent="0.25"/>
    <row r="20" s="7" customFormat="1" x14ac:dyDescent="0.25"/>
    <row r="21" s="7" customFormat="1" x14ac:dyDescent="0.25"/>
    <row r="22" s="7" customFormat="1" x14ac:dyDescent="0.25"/>
    <row r="23" s="7" customFormat="1" x14ac:dyDescent="0.25"/>
    <row r="24" s="7" customFormat="1" x14ac:dyDescent="0.25"/>
    <row r="25" s="7" customFormat="1" x14ac:dyDescent="0.25"/>
    <row r="26" s="7" customFormat="1" x14ac:dyDescent="0.25"/>
    <row r="27" s="7" customFormat="1" hidden="1" x14ac:dyDescent="0.25"/>
    <row r="28" s="7" customFormat="1" x14ac:dyDescent="0.25"/>
    <row r="29" s="7" customFormat="1" x14ac:dyDescent="0.25"/>
    <row r="30" s="7" customFormat="1" x14ac:dyDescent="0.25"/>
    <row r="31" s="7" customFormat="1" x14ac:dyDescent="0.25"/>
    <row r="32" s="7" customFormat="1" x14ac:dyDescent="0.25"/>
    <row r="33" s="7" customFormat="1" x14ac:dyDescent="0.25"/>
    <row r="34" s="7" customFormat="1" x14ac:dyDescent="0.25"/>
    <row r="35" s="7" customFormat="1" hidden="1" x14ac:dyDescent="0.25"/>
    <row r="36" s="7" customFormat="1" hidden="1" x14ac:dyDescent="0.25"/>
    <row r="37" s="7" customFormat="1" hidden="1" x14ac:dyDescent="0.25"/>
    <row r="38" s="7" customFormat="1" hidden="1" x14ac:dyDescent="0.25"/>
    <row r="39" s="7" customFormat="1" hidden="1" x14ac:dyDescent="0.25"/>
    <row r="40" s="7" customFormat="1" hidden="1" x14ac:dyDescent="0.25"/>
    <row r="41" s="7" customFormat="1" hidden="1" x14ac:dyDescent="0.25"/>
    <row r="42" s="7" customFormat="1" hidden="1" x14ac:dyDescent="0.25"/>
    <row r="43" s="7" customFormat="1" hidden="1" x14ac:dyDescent="0.25"/>
    <row r="44" s="7" customFormat="1" hidden="1" x14ac:dyDescent="0.25"/>
    <row r="45" s="7" customFormat="1" hidden="1" x14ac:dyDescent="0.25"/>
    <row r="46" s="7" customFormat="1" hidden="1" x14ac:dyDescent="0.25"/>
    <row r="47" s="7" customFormat="1" hidden="1" x14ac:dyDescent="0.25"/>
    <row r="48" s="7" customFormat="1" hidden="1" x14ac:dyDescent="0.25"/>
    <row r="49" s="7" customFormat="1" hidden="1" x14ac:dyDescent="0.25"/>
    <row r="50" s="7" customFormat="1" hidden="1" x14ac:dyDescent="0.25"/>
    <row r="51" s="7" customFormat="1" hidden="1" x14ac:dyDescent="0.25"/>
    <row r="52" s="7" customFormat="1" hidden="1" x14ac:dyDescent="0.25"/>
    <row r="53" s="7" customFormat="1" hidden="1" x14ac:dyDescent="0.25"/>
    <row r="54" s="7" customFormat="1" hidden="1" x14ac:dyDescent="0.25"/>
    <row r="55" s="7" customFormat="1" hidden="1" x14ac:dyDescent="0.25"/>
    <row r="56" s="7" customFormat="1" hidden="1" x14ac:dyDescent="0.25"/>
    <row r="57" s="7" customFormat="1" hidden="1" x14ac:dyDescent="0.25"/>
    <row r="58" s="7" customFormat="1" hidden="1" x14ac:dyDescent="0.25"/>
    <row r="59" s="7" customFormat="1" hidden="1" x14ac:dyDescent="0.25"/>
    <row r="60" s="7" customFormat="1" hidden="1" x14ac:dyDescent="0.25"/>
    <row r="61" s="7" customFormat="1" hidden="1"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3E413A-B550-4E93-9C0D-E548075AB4C4}">
  <dimension ref="A3:B6"/>
  <sheetViews>
    <sheetView workbookViewId="0">
      <selection activeCell="D26" sqref="D26"/>
    </sheetView>
  </sheetViews>
  <sheetFormatPr defaultRowHeight="15" x14ac:dyDescent="0.25"/>
  <cols>
    <col min="1" max="1" width="15.5703125" bestFit="1" customWidth="1"/>
    <col min="2" max="2" width="12.5703125" bestFit="1" customWidth="1"/>
    <col min="3" max="3" width="23.28515625" bestFit="1" customWidth="1"/>
    <col min="4" max="4" width="10.7109375" bestFit="1" customWidth="1"/>
  </cols>
  <sheetData>
    <row r="3" spans="1:2" x14ac:dyDescent="0.25">
      <c r="A3" s="4" t="s">
        <v>6</v>
      </c>
      <c r="B3" t="s">
        <v>218</v>
      </c>
    </row>
    <row r="4" spans="1:2" x14ac:dyDescent="0.25">
      <c r="A4" t="s">
        <v>15</v>
      </c>
      <c r="B4" s="6">
        <v>0.84083167561381011</v>
      </c>
    </row>
    <row r="5" spans="1:2" x14ac:dyDescent="0.25">
      <c r="A5" t="s">
        <v>16</v>
      </c>
      <c r="B5" s="6">
        <v>0.1591683243861895</v>
      </c>
    </row>
    <row r="6" spans="1:2" x14ac:dyDescent="0.25">
      <c r="A6" t="s">
        <v>215</v>
      </c>
      <c r="B6" s="6">
        <v>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BC853B-F68E-4994-9D2D-8DA9B7E2AE0A}">
  <dimension ref="A3:D15"/>
  <sheetViews>
    <sheetView workbookViewId="0">
      <selection activeCell="A9" sqref="A9"/>
    </sheetView>
  </sheetViews>
  <sheetFormatPr defaultRowHeight="15" x14ac:dyDescent="0.25"/>
  <cols>
    <col min="1" max="1" width="27.85546875" bestFit="1" customWidth="1"/>
    <col min="2" max="3" width="15.5703125" bestFit="1" customWidth="1"/>
    <col min="4" max="4" width="11.28515625" bestFit="1" customWidth="1"/>
    <col min="5" max="5" width="27.85546875" bestFit="1" customWidth="1"/>
    <col min="6" max="6" width="32.85546875" bestFit="1" customWidth="1"/>
    <col min="7" max="7" width="16" bestFit="1" customWidth="1"/>
    <col min="8" max="8" width="4.42578125" bestFit="1" customWidth="1"/>
    <col min="9" max="9" width="21.28515625" bestFit="1" customWidth="1"/>
    <col min="10" max="10" width="4.42578125" bestFit="1" customWidth="1"/>
    <col min="11" max="11" width="14.7109375" bestFit="1" customWidth="1"/>
    <col min="12" max="12" width="11.5703125" bestFit="1" customWidth="1"/>
    <col min="13" max="13" width="5.42578125" bestFit="1" customWidth="1"/>
    <col min="14" max="14" width="6.42578125" bestFit="1" customWidth="1"/>
    <col min="15" max="15" width="10.5703125" bestFit="1" customWidth="1"/>
    <col min="16" max="16" width="4.42578125" bestFit="1" customWidth="1"/>
    <col min="17" max="17" width="9.85546875" bestFit="1" customWidth="1"/>
    <col min="18" max="18" width="15.85546875" bestFit="1" customWidth="1"/>
    <col min="19" max="19" width="14.42578125" bestFit="1" customWidth="1"/>
    <col min="20" max="20" width="5" bestFit="1" customWidth="1"/>
    <col min="21" max="21" width="15.42578125" bestFit="1" customWidth="1"/>
    <col min="22" max="22" width="4.42578125" bestFit="1" customWidth="1"/>
    <col min="23" max="23" width="6.42578125" bestFit="1" customWidth="1"/>
    <col min="24" max="24" width="6" bestFit="1" customWidth="1"/>
    <col min="25" max="26" width="4.42578125" bestFit="1" customWidth="1"/>
    <col min="27" max="27" width="4.85546875" bestFit="1" customWidth="1"/>
    <col min="28" max="28" width="13" bestFit="1" customWidth="1"/>
    <col min="29" max="29" width="15.140625" bestFit="1" customWidth="1"/>
    <col min="30" max="30" width="10" bestFit="1" customWidth="1"/>
    <col min="31" max="31" width="11.28515625" bestFit="1" customWidth="1"/>
    <col min="32" max="32" width="5.140625" bestFit="1" customWidth="1"/>
    <col min="33" max="33" width="5.42578125" bestFit="1" customWidth="1"/>
    <col min="34" max="36" width="4.42578125" bestFit="1" customWidth="1"/>
    <col min="37" max="37" width="14.140625" bestFit="1" customWidth="1"/>
    <col min="38" max="38" width="5.5703125" bestFit="1" customWidth="1"/>
    <col min="39" max="39" width="10.5703125" bestFit="1" customWidth="1"/>
    <col min="40" max="40" width="4.5703125" bestFit="1" customWidth="1"/>
    <col min="41" max="42" width="4.42578125" bestFit="1" customWidth="1"/>
    <col min="43" max="43" width="4.85546875" bestFit="1" customWidth="1"/>
    <col min="44" max="44" width="7.5703125" bestFit="1" customWidth="1"/>
    <col min="45" max="45" width="13.42578125" bestFit="1" customWidth="1"/>
    <col min="46" max="46" width="5.28515625" bestFit="1" customWidth="1"/>
    <col min="47" max="47" width="7.140625" bestFit="1" customWidth="1"/>
    <col min="48" max="48" width="15.140625" bestFit="1" customWidth="1"/>
    <col min="49" max="49" width="10" bestFit="1" customWidth="1"/>
    <col min="50" max="50" width="9.28515625" bestFit="1" customWidth="1"/>
    <col min="51" max="51" width="10.7109375" bestFit="1" customWidth="1"/>
  </cols>
  <sheetData>
    <row r="3" spans="1:4" x14ac:dyDescent="0.25">
      <c r="A3" s="4" t="s">
        <v>6</v>
      </c>
      <c r="B3" t="s">
        <v>222</v>
      </c>
    </row>
    <row r="4" spans="1:4" x14ac:dyDescent="0.25">
      <c r="A4" t="s">
        <v>15</v>
      </c>
      <c r="B4" s="6">
        <v>0.84158415841584155</v>
      </c>
    </row>
    <row r="5" spans="1:4" x14ac:dyDescent="0.25">
      <c r="A5" t="s">
        <v>16</v>
      </c>
      <c r="B5" s="6">
        <v>0.15841584158415842</v>
      </c>
    </row>
    <row r="6" spans="1:4" x14ac:dyDescent="0.25">
      <c r="A6" t="s">
        <v>215</v>
      </c>
      <c r="B6" s="6">
        <v>1</v>
      </c>
    </row>
    <row r="9" spans="1:4" x14ac:dyDescent="0.25">
      <c r="A9" s="4" t="s">
        <v>234</v>
      </c>
      <c r="B9" s="4" t="s">
        <v>6</v>
      </c>
    </row>
    <row r="10" spans="1:4" x14ac:dyDescent="0.25">
      <c r="A10" s="4" t="s">
        <v>228</v>
      </c>
      <c r="B10" t="s">
        <v>15</v>
      </c>
      <c r="C10" t="s">
        <v>16</v>
      </c>
      <c r="D10" t="s">
        <v>215</v>
      </c>
    </row>
    <row r="11" spans="1:4" x14ac:dyDescent="0.25">
      <c r="A11" t="s">
        <v>224</v>
      </c>
      <c r="B11" s="8">
        <v>0</v>
      </c>
      <c r="C11" s="8">
        <v>7</v>
      </c>
      <c r="D11" s="8">
        <v>7</v>
      </c>
    </row>
    <row r="12" spans="1:4" x14ac:dyDescent="0.25">
      <c r="A12" t="s">
        <v>225</v>
      </c>
      <c r="B12" s="8">
        <v>0</v>
      </c>
      <c r="C12" s="8">
        <v>2</v>
      </c>
      <c r="D12" s="8">
        <v>2</v>
      </c>
    </row>
    <row r="13" spans="1:4" x14ac:dyDescent="0.25">
      <c r="A13" t="s">
        <v>223</v>
      </c>
      <c r="B13" s="8">
        <v>0</v>
      </c>
      <c r="C13" s="8">
        <v>7</v>
      </c>
      <c r="D13" s="8">
        <v>7</v>
      </c>
    </row>
    <row r="14" spans="1:4" x14ac:dyDescent="0.25">
      <c r="A14" t="s">
        <v>226</v>
      </c>
      <c r="B14" s="8">
        <v>0</v>
      </c>
      <c r="C14" s="8"/>
      <c r="D14" s="8">
        <v>0</v>
      </c>
    </row>
    <row r="15" spans="1:4" x14ac:dyDescent="0.25">
      <c r="A15" t="s">
        <v>215</v>
      </c>
      <c r="B15" s="8">
        <v>0</v>
      </c>
      <c r="C15" s="8">
        <v>16</v>
      </c>
      <c r="D15" s="8">
        <v>16</v>
      </c>
    </row>
  </sheetData>
  <pageMargins left="0.7" right="0.7" top="0.75" bottom="0.75" header="0.3" footer="0.3"/>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39FBC6-A0CB-4C5E-874D-35BFD3702BCC}">
  <dimension ref="A3:C8"/>
  <sheetViews>
    <sheetView workbookViewId="0">
      <selection activeCell="C14" sqref="C14"/>
    </sheetView>
  </sheetViews>
  <sheetFormatPr defaultRowHeight="15" x14ac:dyDescent="0.25"/>
  <cols>
    <col min="1" max="1" width="15.42578125" bestFit="1" customWidth="1"/>
    <col min="2" max="2" width="13.7109375" bestFit="1" customWidth="1"/>
    <col min="3" max="3" width="7.140625" bestFit="1" customWidth="1"/>
    <col min="4" max="4" width="11.28515625" bestFit="1" customWidth="1"/>
  </cols>
  <sheetData>
    <row r="3" spans="1:3" x14ac:dyDescent="0.25">
      <c r="A3" s="4" t="s">
        <v>229</v>
      </c>
      <c r="B3" s="4" t="s">
        <v>84</v>
      </c>
    </row>
    <row r="4" spans="1:3" x14ac:dyDescent="0.25">
      <c r="A4" s="4" t="s">
        <v>228</v>
      </c>
      <c r="B4" t="s">
        <v>15</v>
      </c>
      <c r="C4" t="s">
        <v>16</v>
      </c>
    </row>
    <row r="5" spans="1:3" x14ac:dyDescent="0.25">
      <c r="A5" t="s">
        <v>223</v>
      </c>
      <c r="B5" s="6">
        <v>0.33663366336633666</v>
      </c>
      <c r="C5" s="6">
        <v>8.9108910891089105E-2</v>
      </c>
    </row>
    <row r="6" spans="1:3" x14ac:dyDescent="0.25">
      <c r="A6" t="s">
        <v>224</v>
      </c>
      <c r="B6" s="6">
        <v>0.28712871287128711</v>
      </c>
      <c r="C6" s="6">
        <v>0.18811881188118812</v>
      </c>
    </row>
    <row r="7" spans="1:3" x14ac:dyDescent="0.25">
      <c r="A7" t="s">
        <v>226</v>
      </c>
      <c r="B7" s="6">
        <v>2.9702970297029702E-2</v>
      </c>
      <c r="C7" s="6">
        <v>9.9009900990099011E-3</v>
      </c>
    </row>
    <row r="8" spans="1:3" x14ac:dyDescent="0.25">
      <c r="A8" t="s">
        <v>225</v>
      </c>
      <c r="B8" s="6">
        <v>1.9801980198019802E-2</v>
      </c>
      <c r="C8" s="6">
        <v>3.9603960396039604E-2</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A6906E-5DF5-4FBE-BCFB-5BE9B2B951D5}">
  <dimension ref="A3:B22"/>
  <sheetViews>
    <sheetView workbookViewId="0">
      <selection activeCell="I23" sqref="I23"/>
    </sheetView>
  </sheetViews>
  <sheetFormatPr defaultRowHeight="15" x14ac:dyDescent="0.25"/>
  <cols>
    <col min="1" max="1" width="20.140625" bestFit="1" customWidth="1"/>
    <col min="2" max="3" width="24.42578125" bestFit="1" customWidth="1"/>
  </cols>
  <sheetData>
    <row r="3" spans="1:2" x14ac:dyDescent="0.25">
      <c r="A3" s="4" t="s">
        <v>214</v>
      </c>
      <c r="B3" t="s">
        <v>232</v>
      </c>
    </row>
    <row r="4" spans="1:2" x14ac:dyDescent="0.25">
      <c r="A4" s="5" t="s">
        <v>98</v>
      </c>
      <c r="B4" s="8"/>
    </row>
    <row r="5" spans="1:2" x14ac:dyDescent="0.25">
      <c r="A5" s="9" t="s">
        <v>224</v>
      </c>
      <c r="B5" s="8">
        <v>2</v>
      </c>
    </row>
    <row r="6" spans="1:2" x14ac:dyDescent="0.25">
      <c r="A6" s="9" t="s">
        <v>223</v>
      </c>
      <c r="B6" s="8">
        <v>0</v>
      </c>
    </row>
    <row r="7" spans="1:2" x14ac:dyDescent="0.25">
      <c r="A7" s="5" t="s">
        <v>151</v>
      </c>
      <c r="B7" s="8"/>
    </row>
    <row r="8" spans="1:2" x14ac:dyDescent="0.25">
      <c r="A8" s="9" t="s">
        <v>223</v>
      </c>
      <c r="B8" s="8">
        <v>0</v>
      </c>
    </row>
    <row r="9" spans="1:2" x14ac:dyDescent="0.25">
      <c r="A9" s="9" t="s">
        <v>226</v>
      </c>
      <c r="B9" s="8">
        <v>0</v>
      </c>
    </row>
    <row r="10" spans="1:2" x14ac:dyDescent="0.25">
      <c r="A10" s="5" t="s">
        <v>91</v>
      </c>
      <c r="B10" s="8"/>
    </row>
    <row r="11" spans="1:2" x14ac:dyDescent="0.25">
      <c r="A11" s="9" t="s">
        <v>224</v>
      </c>
      <c r="B11" s="8">
        <v>1</v>
      </c>
    </row>
    <row r="12" spans="1:2" x14ac:dyDescent="0.25">
      <c r="A12" s="9" t="s">
        <v>225</v>
      </c>
      <c r="B12" s="8">
        <v>0</v>
      </c>
    </row>
    <row r="13" spans="1:2" x14ac:dyDescent="0.25">
      <c r="A13" s="9" t="s">
        <v>223</v>
      </c>
      <c r="B13" s="8">
        <v>0</v>
      </c>
    </row>
    <row r="14" spans="1:2" x14ac:dyDescent="0.25">
      <c r="A14" s="9" t="s">
        <v>226</v>
      </c>
      <c r="B14" s="8">
        <v>0</v>
      </c>
    </row>
    <row r="15" spans="1:2" x14ac:dyDescent="0.25">
      <c r="A15" s="5" t="s">
        <v>12</v>
      </c>
      <c r="B15" s="8"/>
    </row>
    <row r="16" spans="1:2" x14ac:dyDescent="0.25">
      <c r="A16" s="9" t="s">
        <v>224</v>
      </c>
      <c r="B16" s="8">
        <v>0</v>
      </c>
    </row>
    <row r="17" spans="1:2" x14ac:dyDescent="0.25">
      <c r="A17" s="9" t="s">
        <v>225</v>
      </c>
      <c r="B17" s="8">
        <v>1</v>
      </c>
    </row>
    <row r="18" spans="1:2" x14ac:dyDescent="0.25">
      <c r="A18" s="9" t="s">
        <v>223</v>
      </c>
      <c r="B18" s="8">
        <v>0</v>
      </c>
    </row>
    <row r="19" spans="1:2" x14ac:dyDescent="0.25">
      <c r="A19" s="5" t="s">
        <v>72</v>
      </c>
      <c r="B19" s="8"/>
    </row>
    <row r="20" spans="1:2" x14ac:dyDescent="0.25">
      <c r="A20" s="9" t="s">
        <v>224</v>
      </c>
      <c r="B20" s="8">
        <v>0</v>
      </c>
    </row>
    <row r="21" spans="1:2" x14ac:dyDescent="0.25">
      <c r="A21" s="9" t="s">
        <v>223</v>
      </c>
      <c r="B21" s="8">
        <v>0</v>
      </c>
    </row>
    <row r="22" spans="1:2" x14ac:dyDescent="0.25">
      <c r="A22" s="5" t="s">
        <v>215</v>
      </c>
      <c r="B22" s="8">
        <v>4</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4A098B-BC72-42FF-8889-1E79E8EF49E3}">
  <dimension ref="A3:C8"/>
  <sheetViews>
    <sheetView workbookViewId="0">
      <selection activeCell="B5" sqref="B5:B8"/>
    </sheetView>
  </sheetViews>
  <sheetFormatPr defaultRowHeight="15" x14ac:dyDescent="0.25"/>
  <cols>
    <col min="1" max="1" width="15.42578125" bestFit="1" customWidth="1"/>
    <col min="2" max="2" width="13.28515625" bestFit="1" customWidth="1"/>
    <col min="3" max="3" width="7.140625" bestFit="1" customWidth="1"/>
    <col min="4" max="5" width="11.28515625" bestFit="1" customWidth="1"/>
  </cols>
  <sheetData>
    <row r="3" spans="1:3" x14ac:dyDescent="0.25">
      <c r="A3" s="4" t="s">
        <v>229</v>
      </c>
      <c r="B3" s="4" t="s">
        <v>80</v>
      </c>
    </row>
    <row r="4" spans="1:3" x14ac:dyDescent="0.25">
      <c r="A4" s="4" t="s">
        <v>228</v>
      </c>
      <c r="B4" t="s">
        <v>15</v>
      </c>
      <c r="C4" t="s">
        <v>16</v>
      </c>
    </row>
    <row r="5" spans="1:3" x14ac:dyDescent="0.25">
      <c r="A5" t="s">
        <v>224</v>
      </c>
      <c r="B5" s="6">
        <v>0.34653465346534651</v>
      </c>
      <c r="C5" s="6">
        <v>0.12871287128712872</v>
      </c>
    </row>
    <row r="6" spans="1:3" x14ac:dyDescent="0.25">
      <c r="A6" t="s">
        <v>223</v>
      </c>
      <c r="B6" s="6">
        <v>0.23762376237623761</v>
      </c>
      <c r="C6" s="6">
        <v>0.18811881188118812</v>
      </c>
    </row>
    <row r="7" spans="1:3" x14ac:dyDescent="0.25">
      <c r="A7" t="s">
        <v>225</v>
      </c>
      <c r="B7" s="6">
        <v>2.9702970297029702E-2</v>
      </c>
      <c r="C7" s="6">
        <v>2.9702970297029702E-2</v>
      </c>
    </row>
    <row r="8" spans="1:3" x14ac:dyDescent="0.25">
      <c r="A8" t="s">
        <v>226</v>
      </c>
      <c r="B8" s="6">
        <v>3.9603960396039604E-2</v>
      </c>
      <c r="C8" s="6">
        <v>0</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ECE9CA-5082-456A-87CB-DC1A8F07463C}">
  <dimension ref="A3:B8"/>
  <sheetViews>
    <sheetView workbookViewId="0">
      <selection activeCell="B5" sqref="B5"/>
    </sheetView>
  </sheetViews>
  <sheetFormatPr defaultRowHeight="15" x14ac:dyDescent="0.25"/>
  <cols>
    <col min="1" max="1" width="15.42578125" bestFit="1" customWidth="1"/>
    <col min="2" max="2" width="24.42578125" bestFit="1" customWidth="1"/>
    <col min="3" max="3" width="12.5703125" bestFit="1" customWidth="1"/>
    <col min="4" max="4" width="11.28515625" bestFit="1" customWidth="1"/>
    <col min="5" max="10" width="5.85546875" bestFit="1" customWidth="1"/>
    <col min="11" max="11" width="11.28515625" bestFit="1" customWidth="1"/>
  </cols>
  <sheetData>
    <row r="3" spans="1:2" x14ac:dyDescent="0.25">
      <c r="A3" s="4" t="s">
        <v>228</v>
      </c>
      <c r="B3" t="s">
        <v>232</v>
      </c>
    </row>
    <row r="4" spans="1:2" x14ac:dyDescent="0.25">
      <c r="A4" t="s">
        <v>224</v>
      </c>
      <c r="B4" s="6">
        <v>0.66666666666666663</v>
      </c>
    </row>
    <row r="5" spans="1:2" x14ac:dyDescent="0.25">
      <c r="A5" t="s">
        <v>225</v>
      </c>
      <c r="B5" s="6">
        <v>0.33333333333333331</v>
      </c>
    </row>
    <row r="6" spans="1:2" x14ac:dyDescent="0.25">
      <c r="A6" t="s">
        <v>223</v>
      </c>
      <c r="B6" s="6">
        <v>0</v>
      </c>
    </row>
    <row r="7" spans="1:2" x14ac:dyDescent="0.25">
      <c r="A7" t="s">
        <v>226</v>
      </c>
      <c r="B7" s="6">
        <v>0</v>
      </c>
    </row>
    <row r="8" spans="1:2" x14ac:dyDescent="0.25">
      <c r="A8" t="s">
        <v>215</v>
      </c>
      <c r="B8" s="6">
        <v>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89DFED-DDB0-439D-933C-978743C457D5}">
  <dimension ref="A3:C13"/>
  <sheetViews>
    <sheetView workbookViewId="0">
      <selection activeCell="B6" sqref="B6"/>
    </sheetView>
  </sheetViews>
  <sheetFormatPr defaultRowHeight="15" x14ac:dyDescent="0.25"/>
  <cols>
    <col min="1" max="1" width="11.28515625" bestFit="1" customWidth="1"/>
    <col min="2" max="2" width="15.42578125" bestFit="1" customWidth="1"/>
    <col min="3" max="3" width="14.140625" bestFit="1" customWidth="1"/>
    <col min="4" max="5" width="26.7109375" bestFit="1" customWidth="1"/>
    <col min="6" max="6" width="11.28515625" bestFit="1" customWidth="1"/>
  </cols>
  <sheetData>
    <row r="3" spans="1:3" x14ac:dyDescent="0.25">
      <c r="A3" s="4" t="s">
        <v>82</v>
      </c>
      <c r="B3" s="4" t="s">
        <v>228</v>
      </c>
      <c r="C3" t="s">
        <v>221</v>
      </c>
    </row>
    <row r="4" spans="1:3" x14ac:dyDescent="0.25">
      <c r="A4" t="s">
        <v>15</v>
      </c>
      <c r="B4" t="s">
        <v>224</v>
      </c>
      <c r="C4" s="8">
        <v>30</v>
      </c>
    </row>
    <row r="5" spans="1:3" x14ac:dyDescent="0.25">
      <c r="B5" t="s">
        <v>225</v>
      </c>
      <c r="C5" s="8">
        <v>5</v>
      </c>
    </row>
    <row r="6" spans="1:3" x14ac:dyDescent="0.25">
      <c r="B6" t="s">
        <v>223</v>
      </c>
      <c r="C6" s="8">
        <v>28</v>
      </c>
    </row>
    <row r="7" spans="1:3" x14ac:dyDescent="0.25">
      <c r="B7" t="s">
        <v>226</v>
      </c>
      <c r="C7" s="8">
        <v>4</v>
      </c>
    </row>
    <row r="8" spans="1:3" x14ac:dyDescent="0.25">
      <c r="A8" t="s">
        <v>230</v>
      </c>
      <c r="C8" s="8">
        <v>67</v>
      </c>
    </row>
    <row r="9" spans="1:3" x14ac:dyDescent="0.25">
      <c r="A9" t="s">
        <v>16</v>
      </c>
      <c r="B9" t="s">
        <v>224</v>
      </c>
      <c r="C9" s="8">
        <v>18</v>
      </c>
    </row>
    <row r="10" spans="1:3" x14ac:dyDescent="0.25">
      <c r="B10" t="s">
        <v>225</v>
      </c>
      <c r="C10" s="8">
        <v>1</v>
      </c>
    </row>
    <row r="11" spans="1:3" x14ac:dyDescent="0.25">
      <c r="B11" t="s">
        <v>223</v>
      </c>
      <c r="C11" s="8">
        <v>15</v>
      </c>
    </row>
    <row r="12" spans="1:3" x14ac:dyDescent="0.25">
      <c r="A12" t="s">
        <v>231</v>
      </c>
      <c r="C12" s="8">
        <v>34</v>
      </c>
    </row>
    <row r="13" spans="1:3" x14ac:dyDescent="0.25">
      <c r="A13" t="s">
        <v>215</v>
      </c>
      <c r="C13" s="8">
        <v>101</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F26555-73E2-44EB-9F80-8CE6E2B41108}">
  <dimension ref="A1:S102"/>
  <sheetViews>
    <sheetView topLeftCell="A2" workbookViewId="0">
      <selection activeCell="Q1" sqref="Q1"/>
    </sheetView>
  </sheetViews>
  <sheetFormatPr defaultRowHeight="15" x14ac:dyDescent="0.25"/>
  <cols>
    <col min="1" max="1" width="5.140625" bestFit="1" customWidth="1"/>
    <col min="2" max="2" width="14.7109375" bestFit="1" customWidth="1"/>
    <col min="3" max="3" width="10" bestFit="1" customWidth="1"/>
    <col min="4" max="4" width="6.7109375" bestFit="1" customWidth="1"/>
    <col min="5" max="5" width="22.85546875" bestFit="1" customWidth="1"/>
    <col min="6" max="6" width="26.7109375" bestFit="1" customWidth="1"/>
    <col min="7" max="7" width="29.28515625" bestFit="1" customWidth="1"/>
    <col min="8" max="8" width="8.28515625" bestFit="1" customWidth="1"/>
    <col min="9" max="9" width="15.42578125" bestFit="1" customWidth="1"/>
    <col min="10" max="10" width="15.5703125" bestFit="1" customWidth="1"/>
    <col min="11" max="11" width="23.28515625" bestFit="1" customWidth="1"/>
    <col min="12" max="12" width="13.28515625" bestFit="1" customWidth="1"/>
    <col min="13" max="13" width="20.28515625" bestFit="1" customWidth="1"/>
    <col min="14" max="14" width="10.140625" bestFit="1" customWidth="1"/>
    <col min="15" max="15" width="16.140625" bestFit="1" customWidth="1"/>
    <col min="16" max="16" width="13.7109375" bestFit="1" customWidth="1"/>
    <col min="17" max="17" width="19.85546875" bestFit="1" customWidth="1"/>
    <col min="18" max="18" width="25.85546875" bestFit="1" customWidth="1"/>
    <col min="19" max="19" width="31.7109375" customWidth="1"/>
    <col min="20" max="20" width="24.42578125" bestFit="1" customWidth="1"/>
    <col min="21" max="21" width="30.140625" customWidth="1"/>
    <col min="22" max="22" width="19.140625" bestFit="1" customWidth="1"/>
    <col min="23" max="23" width="24.42578125" bestFit="1" customWidth="1"/>
    <col min="24" max="24" width="30.140625" bestFit="1" customWidth="1"/>
  </cols>
  <sheetData>
    <row r="1" spans="1:19" x14ac:dyDescent="0.25">
      <c r="A1" t="s">
        <v>77</v>
      </c>
      <c r="B1" t="s">
        <v>78</v>
      </c>
      <c r="C1" t="s">
        <v>216</v>
      </c>
      <c r="D1" t="s">
        <v>2</v>
      </c>
      <c r="E1" t="s">
        <v>217</v>
      </c>
      <c r="F1" t="s">
        <v>4</v>
      </c>
      <c r="G1" t="s">
        <v>227</v>
      </c>
      <c r="H1" t="s">
        <v>79</v>
      </c>
      <c r="I1" t="s">
        <v>228</v>
      </c>
      <c r="J1" t="s">
        <v>6</v>
      </c>
      <c r="K1" t="s">
        <v>233</v>
      </c>
      <c r="L1" t="s">
        <v>80</v>
      </c>
      <c r="M1" t="s">
        <v>81</v>
      </c>
      <c r="N1" t="s">
        <v>82</v>
      </c>
      <c r="O1" t="s">
        <v>83</v>
      </c>
      <c r="P1" t="s">
        <v>84</v>
      </c>
      <c r="Q1" t="s">
        <v>85</v>
      </c>
      <c r="R1" t="s">
        <v>86</v>
      </c>
      <c r="S1" t="s">
        <v>87</v>
      </c>
    </row>
    <row r="2" spans="1:19" x14ac:dyDescent="0.25">
      <c r="A2" t="s">
        <v>88</v>
      </c>
      <c r="B2" s="2">
        <v>44020</v>
      </c>
      <c r="C2" t="s">
        <v>11</v>
      </c>
      <c r="D2">
        <v>18</v>
      </c>
      <c r="E2" t="s">
        <v>12</v>
      </c>
      <c r="F2" t="s">
        <v>21</v>
      </c>
      <c r="G2" t="s">
        <v>21</v>
      </c>
      <c r="H2">
        <v>3.49</v>
      </c>
      <c r="I2" t="s">
        <v>223</v>
      </c>
      <c r="J2" t="s">
        <v>15</v>
      </c>
      <c r="K2">
        <v>0</v>
      </c>
      <c r="L2" t="s">
        <v>16</v>
      </c>
      <c r="M2">
        <v>1</v>
      </c>
      <c r="N2" t="s">
        <v>15</v>
      </c>
      <c r="O2">
        <v>0</v>
      </c>
      <c r="P2" t="s">
        <v>16</v>
      </c>
      <c r="Q2">
        <v>1</v>
      </c>
      <c r="R2" t="s">
        <v>15</v>
      </c>
      <c r="S2">
        <v>0</v>
      </c>
    </row>
    <row r="3" spans="1:19" x14ac:dyDescent="0.25">
      <c r="A3" t="s">
        <v>89</v>
      </c>
      <c r="B3" s="2">
        <v>44020</v>
      </c>
      <c r="C3" t="s">
        <v>17</v>
      </c>
      <c r="D3">
        <v>21</v>
      </c>
      <c r="E3" t="s">
        <v>74</v>
      </c>
      <c r="F3" t="s">
        <v>26</v>
      </c>
      <c r="G3" t="s">
        <v>26</v>
      </c>
      <c r="H3">
        <v>3.49</v>
      </c>
      <c r="I3" t="s">
        <v>223</v>
      </c>
      <c r="J3" t="s">
        <v>15</v>
      </c>
      <c r="K3">
        <v>0</v>
      </c>
      <c r="L3" t="s">
        <v>15</v>
      </c>
      <c r="M3">
        <v>0</v>
      </c>
      <c r="N3" t="s">
        <v>16</v>
      </c>
      <c r="O3">
        <v>1</v>
      </c>
      <c r="P3" t="s">
        <v>15</v>
      </c>
      <c r="Q3">
        <v>0</v>
      </c>
      <c r="R3" t="s">
        <v>15</v>
      </c>
      <c r="S3">
        <v>0</v>
      </c>
    </row>
    <row r="4" spans="1:19" x14ac:dyDescent="0.25">
      <c r="A4" t="s">
        <v>90</v>
      </c>
      <c r="B4" s="2">
        <v>44020</v>
      </c>
      <c r="C4" t="s">
        <v>17</v>
      </c>
      <c r="D4">
        <v>19</v>
      </c>
      <c r="E4" t="s">
        <v>91</v>
      </c>
      <c r="F4" t="s">
        <v>21</v>
      </c>
      <c r="G4" t="s">
        <v>21</v>
      </c>
      <c r="H4">
        <v>3.49</v>
      </c>
      <c r="I4" t="s">
        <v>223</v>
      </c>
      <c r="J4" t="s">
        <v>15</v>
      </c>
      <c r="K4">
        <v>0</v>
      </c>
      <c r="L4" t="s">
        <v>16</v>
      </c>
      <c r="M4">
        <v>1</v>
      </c>
      <c r="N4" t="s">
        <v>16</v>
      </c>
      <c r="O4">
        <v>1</v>
      </c>
      <c r="P4" t="s">
        <v>16</v>
      </c>
      <c r="Q4">
        <v>1</v>
      </c>
      <c r="R4" t="s">
        <v>15</v>
      </c>
      <c r="S4">
        <v>0</v>
      </c>
    </row>
    <row r="5" spans="1:19" x14ac:dyDescent="0.25">
      <c r="A5" t="s">
        <v>92</v>
      </c>
      <c r="B5" s="2">
        <v>44020</v>
      </c>
      <c r="C5" t="s">
        <v>11</v>
      </c>
      <c r="D5">
        <v>22</v>
      </c>
      <c r="E5" t="s">
        <v>22</v>
      </c>
      <c r="F5" t="s">
        <v>35</v>
      </c>
      <c r="G5" t="s">
        <v>35</v>
      </c>
      <c r="H5">
        <v>3.49</v>
      </c>
      <c r="I5" t="s">
        <v>223</v>
      </c>
      <c r="J5" t="s">
        <v>16</v>
      </c>
      <c r="K5">
        <v>1</v>
      </c>
      <c r="L5" t="s">
        <v>16</v>
      </c>
      <c r="M5">
        <v>1</v>
      </c>
      <c r="N5" t="s">
        <v>15</v>
      </c>
      <c r="O5">
        <v>0</v>
      </c>
      <c r="P5" t="s">
        <v>15</v>
      </c>
      <c r="Q5">
        <v>0</v>
      </c>
      <c r="R5" t="s">
        <v>15</v>
      </c>
      <c r="S5">
        <v>0</v>
      </c>
    </row>
    <row r="6" spans="1:19" x14ac:dyDescent="0.25">
      <c r="A6" t="s">
        <v>93</v>
      </c>
      <c r="B6" s="2">
        <v>44020</v>
      </c>
      <c r="C6" t="s">
        <v>17</v>
      </c>
      <c r="D6">
        <v>23</v>
      </c>
      <c r="E6" t="s">
        <v>24</v>
      </c>
      <c r="F6" t="s">
        <v>94</v>
      </c>
      <c r="G6" t="s">
        <v>94</v>
      </c>
      <c r="H6">
        <v>3.49</v>
      </c>
      <c r="I6" t="s">
        <v>223</v>
      </c>
      <c r="J6" t="s">
        <v>15</v>
      </c>
      <c r="K6">
        <v>0</v>
      </c>
      <c r="L6" t="s">
        <v>15</v>
      </c>
      <c r="M6">
        <v>0</v>
      </c>
      <c r="N6" t="s">
        <v>15</v>
      </c>
      <c r="O6">
        <v>0</v>
      </c>
      <c r="P6" t="s">
        <v>15</v>
      </c>
      <c r="Q6">
        <v>0</v>
      </c>
      <c r="R6" t="s">
        <v>15</v>
      </c>
      <c r="S6">
        <v>0</v>
      </c>
    </row>
    <row r="7" spans="1:19" x14ac:dyDescent="0.25">
      <c r="A7" t="s">
        <v>95</v>
      </c>
      <c r="B7" s="2">
        <v>44020</v>
      </c>
      <c r="C7" t="s">
        <v>17</v>
      </c>
      <c r="D7">
        <v>19</v>
      </c>
      <c r="E7" t="s">
        <v>12</v>
      </c>
      <c r="F7" t="s">
        <v>26</v>
      </c>
      <c r="G7" t="s">
        <v>26</v>
      </c>
      <c r="H7">
        <v>4</v>
      </c>
      <c r="I7" t="s">
        <v>224</v>
      </c>
      <c r="J7" t="s">
        <v>15</v>
      </c>
      <c r="K7">
        <v>0</v>
      </c>
      <c r="L7" t="s">
        <v>15</v>
      </c>
      <c r="M7">
        <v>0</v>
      </c>
      <c r="N7" t="s">
        <v>15</v>
      </c>
      <c r="O7">
        <v>0</v>
      </c>
      <c r="P7" t="s">
        <v>16</v>
      </c>
      <c r="Q7">
        <v>1</v>
      </c>
      <c r="R7" t="s">
        <v>15</v>
      </c>
      <c r="S7">
        <v>0</v>
      </c>
    </row>
    <row r="8" spans="1:19" x14ac:dyDescent="0.25">
      <c r="A8" t="s">
        <v>96</v>
      </c>
      <c r="B8" s="2">
        <v>44020</v>
      </c>
      <c r="C8" t="s">
        <v>11</v>
      </c>
      <c r="D8">
        <v>23</v>
      </c>
      <c r="E8" t="s">
        <v>76</v>
      </c>
      <c r="F8" t="s">
        <v>26</v>
      </c>
      <c r="G8" t="s">
        <v>26</v>
      </c>
      <c r="H8">
        <v>4</v>
      </c>
      <c r="I8" t="s">
        <v>224</v>
      </c>
      <c r="J8" t="s">
        <v>16</v>
      </c>
      <c r="K8">
        <v>1</v>
      </c>
      <c r="L8" t="s">
        <v>16</v>
      </c>
      <c r="M8">
        <v>1</v>
      </c>
      <c r="N8" t="s">
        <v>15</v>
      </c>
      <c r="O8">
        <v>0</v>
      </c>
      <c r="P8" t="s">
        <v>16</v>
      </c>
      <c r="Q8">
        <v>1</v>
      </c>
      <c r="R8" t="s">
        <v>15</v>
      </c>
      <c r="S8">
        <v>0</v>
      </c>
    </row>
    <row r="9" spans="1:19" x14ac:dyDescent="0.25">
      <c r="A9" t="s">
        <v>97</v>
      </c>
      <c r="B9" s="2">
        <v>44020</v>
      </c>
      <c r="C9" t="s">
        <v>11</v>
      </c>
      <c r="D9">
        <v>18</v>
      </c>
      <c r="E9" t="s">
        <v>98</v>
      </c>
      <c r="F9" t="s">
        <v>21</v>
      </c>
      <c r="G9" t="s">
        <v>21</v>
      </c>
      <c r="H9">
        <v>4</v>
      </c>
      <c r="I9" t="s">
        <v>224</v>
      </c>
      <c r="J9" t="s">
        <v>15</v>
      </c>
      <c r="K9">
        <v>0</v>
      </c>
      <c r="L9" t="s">
        <v>15</v>
      </c>
      <c r="M9">
        <v>0</v>
      </c>
      <c r="N9" t="s">
        <v>16</v>
      </c>
      <c r="O9">
        <v>1</v>
      </c>
      <c r="P9" t="s">
        <v>15</v>
      </c>
      <c r="Q9">
        <v>0</v>
      </c>
      <c r="R9" t="s">
        <v>15</v>
      </c>
      <c r="S9">
        <v>0</v>
      </c>
    </row>
    <row r="10" spans="1:19" x14ac:dyDescent="0.25">
      <c r="A10" t="s">
        <v>99</v>
      </c>
      <c r="B10" s="2">
        <v>44020</v>
      </c>
      <c r="C10" t="s">
        <v>11</v>
      </c>
      <c r="D10">
        <v>19</v>
      </c>
      <c r="E10" t="s">
        <v>31</v>
      </c>
      <c r="F10" t="s">
        <v>26</v>
      </c>
      <c r="G10" t="s">
        <v>26</v>
      </c>
      <c r="H10">
        <v>2.99</v>
      </c>
      <c r="I10" t="s">
        <v>225</v>
      </c>
      <c r="J10" t="s">
        <v>15</v>
      </c>
      <c r="K10">
        <v>0</v>
      </c>
      <c r="L10" t="s">
        <v>15</v>
      </c>
      <c r="M10">
        <v>0</v>
      </c>
      <c r="N10" t="s">
        <v>15</v>
      </c>
      <c r="O10">
        <v>0</v>
      </c>
      <c r="P10" t="s">
        <v>15</v>
      </c>
      <c r="Q10">
        <v>0</v>
      </c>
      <c r="R10" t="s">
        <v>15</v>
      </c>
      <c r="S10">
        <v>0</v>
      </c>
    </row>
    <row r="11" spans="1:19" x14ac:dyDescent="0.25">
      <c r="A11" t="s">
        <v>100</v>
      </c>
      <c r="B11" s="2">
        <v>44020</v>
      </c>
      <c r="C11" t="s">
        <v>17</v>
      </c>
      <c r="D11">
        <v>18</v>
      </c>
      <c r="E11" t="s">
        <v>33</v>
      </c>
      <c r="F11" t="s">
        <v>21</v>
      </c>
      <c r="G11" t="s">
        <v>21</v>
      </c>
      <c r="H11">
        <v>4</v>
      </c>
      <c r="I11" t="s">
        <v>224</v>
      </c>
      <c r="J11" t="s">
        <v>15</v>
      </c>
      <c r="K11">
        <v>0</v>
      </c>
      <c r="L11" t="s">
        <v>15</v>
      </c>
      <c r="M11">
        <v>0</v>
      </c>
      <c r="N11" t="s">
        <v>16</v>
      </c>
      <c r="O11">
        <v>1</v>
      </c>
      <c r="P11" t="s">
        <v>16</v>
      </c>
      <c r="Q11">
        <v>1</v>
      </c>
      <c r="R11" t="s">
        <v>15</v>
      </c>
      <c r="S11">
        <v>0</v>
      </c>
    </row>
    <row r="12" spans="1:19" x14ac:dyDescent="0.25">
      <c r="A12" t="s">
        <v>101</v>
      </c>
      <c r="B12" s="2">
        <v>44020</v>
      </c>
      <c r="C12" t="s">
        <v>11</v>
      </c>
      <c r="D12">
        <v>20</v>
      </c>
      <c r="E12" t="s">
        <v>34</v>
      </c>
      <c r="F12" t="s">
        <v>21</v>
      </c>
      <c r="G12" t="s">
        <v>21</v>
      </c>
      <c r="H12">
        <v>4</v>
      </c>
      <c r="I12" t="s">
        <v>224</v>
      </c>
      <c r="J12" t="s">
        <v>15</v>
      </c>
      <c r="K12">
        <v>0</v>
      </c>
      <c r="L12" t="s">
        <v>15</v>
      </c>
      <c r="M12">
        <v>0</v>
      </c>
      <c r="N12" t="s">
        <v>15</v>
      </c>
      <c r="O12">
        <v>0</v>
      </c>
      <c r="P12" t="s">
        <v>15</v>
      </c>
      <c r="Q12">
        <v>0</v>
      </c>
      <c r="R12" t="s">
        <v>15</v>
      </c>
      <c r="S12">
        <v>0</v>
      </c>
    </row>
    <row r="13" spans="1:19" x14ac:dyDescent="0.25">
      <c r="A13" t="s">
        <v>102</v>
      </c>
      <c r="B13" s="2">
        <v>44020</v>
      </c>
      <c r="C13" t="s">
        <v>11</v>
      </c>
      <c r="D13">
        <v>24</v>
      </c>
      <c r="E13" t="s">
        <v>12</v>
      </c>
      <c r="F13" t="s">
        <v>35</v>
      </c>
      <c r="G13" t="s">
        <v>35</v>
      </c>
      <c r="H13">
        <v>4</v>
      </c>
      <c r="I13" t="s">
        <v>224</v>
      </c>
      <c r="J13" t="s">
        <v>16</v>
      </c>
      <c r="K13">
        <v>1</v>
      </c>
      <c r="L13" t="s">
        <v>16</v>
      </c>
      <c r="M13">
        <v>1</v>
      </c>
      <c r="N13" t="s">
        <v>15</v>
      </c>
      <c r="O13">
        <v>0</v>
      </c>
      <c r="P13" t="s">
        <v>15</v>
      </c>
      <c r="Q13">
        <v>0</v>
      </c>
      <c r="R13" t="s">
        <v>15</v>
      </c>
      <c r="S13">
        <v>0</v>
      </c>
    </row>
    <row r="14" spans="1:19" x14ac:dyDescent="0.25">
      <c r="A14" t="s">
        <v>103</v>
      </c>
      <c r="B14" s="2">
        <v>44020</v>
      </c>
      <c r="C14" t="s">
        <v>11</v>
      </c>
      <c r="D14">
        <v>18</v>
      </c>
      <c r="E14" t="s">
        <v>98</v>
      </c>
      <c r="F14" t="s">
        <v>21</v>
      </c>
      <c r="G14" t="s">
        <v>21</v>
      </c>
      <c r="H14">
        <v>3.49</v>
      </c>
      <c r="I14" t="s">
        <v>223</v>
      </c>
      <c r="J14" t="s">
        <v>15</v>
      </c>
      <c r="K14">
        <v>0</v>
      </c>
      <c r="L14" t="s">
        <v>16</v>
      </c>
      <c r="M14">
        <v>1</v>
      </c>
      <c r="N14" t="s">
        <v>15</v>
      </c>
      <c r="O14">
        <v>0</v>
      </c>
      <c r="P14" t="s">
        <v>15</v>
      </c>
      <c r="Q14">
        <v>0</v>
      </c>
      <c r="R14" t="s">
        <v>15</v>
      </c>
      <c r="S14">
        <v>0</v>
      </c>
    </row>
    <row r="15" spans="1:19" x14ac:dyDescent="0.25">
      <c r="A15" t="s">
        <v>104</v>
      </c>
      <c r="B15" s="2">
        <v>44020</v>
      </c>
      <c r="C15" t="s">
        <v>17</v>
      </c>
      <c r="D15">
        <v>19</v>
      </c>
      <c r="E15" t="s">
        <v>12</v>
      </c>
      <c r="F15" t="s">
        <v>21</v>
      </c>
      <c r="G15" t="s">
        <v>21</v>
      </c>
      <c r="H15">
        <v>3.49</v>
      </c>
      <c r="I15" t="s">
        <v>223</v>
      </c>
      <c r="J15" t="s">
        <v>15</v>
      </c>
      <c r="K15">
        <v>0</v>
      </c>
      <c r="L15" t="s">
        <v>15</v>
      </c>
      <c r="M15">
        <v>0</v>
      </c>
      <c r="N15" t="s">
        <v>15</v>
      </c>
      <c r="O15">
        <v>0</v>
      </c>
      <c r="P15" t="s">
        <v>15</v>
      </c>
      <c r="Q15">
        <v>0</v>
      </c>
      <c r="R15" t="s">
        <v>15</v>
      </c>
      <c r="S15">
        <v>0</v>
      </c>
    </row>
    <row r="16" spans="1:19" x14ac:dyDescent="0.25">
      <c r="A16" t="s">
        <v>105</v>
      </c>
      <c r="B16" s="2">
        <v>44020</v>
      </c>
      <c r="C16" t="s">
        <v>11</v>
      </c>
      <c r="D16">
        <v>18</v>
      </c>
      <c r="E16" t="s">
        <v>106</v>
      </c>
      <c r="F16" t="s">
        <v>26</v>
      </c>
      <c r="G16" t="s">
        <v>26</v>
      </c>
      <c r="H16">
        <v>4</v>
      </c>
      <c r="I16" t="s">
        <v>224</v>
      </c>
      <c r="J16" t="s">
        <v>15</v>
      </c>
      <c r="K16">
        <v>0</v>
      </c>
      <c r="L16" t="s">
        <v>15</v>
      </c>
      <c r="M16">
        <v>0</v>
      </c>
      <c r="N16" t="s">
        <v>16</v>
      </c>
      <c r="O16">
        <v>1</v>
      </c>
      <c r="P16" t="s">
        <v>15</v>
      </c>
      <c r="Q16">
        <v>0</v>
      </c>
      <c r="R16" t="s">
        <v>15</v>
      </c>
      <c r="S16">
        <v>0</v>
      </c>
    </row>
    <row r="17" spans="1:19" x14ac:dyDescent="0.25">
      <c r="A17" t="s">
        <v>107</v>
      </c>
      <c r="B17" s="2">
        <v>44020</v>
      </c>
      <c r="C17" t="s">
        <v>17</v>
      </c>
      <c r="D17">
        <v>24</v>
      </c>
      <c r="E17" t="s">
        <v>98</v>
      </c>
      <c r="F17" t="s">
        <v>35</v>
      </c>
      <c r="G17" t="s">
        <v>35</v>
      </c>
      <c r="H17">
        <v>4</v>
      </c>
      <c r="I17" t="s">
        <v>224</v>
      </c>
      <c r="J17" t="s">
        <v>15</v>
      </c>
      <c r="K17">
        <v>0</v>
      </c>
      <c r="L17" t="s">
        <v>15</v>
      </c>
      <c r="M17">
        <v>0</v>
      </c>
      <c r="N17" t="s">
        <v>15</v>
      </c>
      <c r="O17">
        <v>0</v>
      </c>
      <c r="P17" t="s">
        <v>15</v>
      </c>
      <c r="Q17">
        <v>0</v>
      </c>
      <c r="R17" t="s">
        <v>15</v>
      </c>
      <c r="S17">
        <v>0</v>
      </c>
    </row>
    <row r="18" spans="1:19" x14ac:dyDescent="0.25">
      <c r="A18" t="s">
        <v>108</v>
      </c>
      <c r="B18" s="2">
        <v>44020</v>
      </c>
      <c r="C18" t="s">
        <v>11</v>
      </c>
      <c r="D18">
        <v>24</v>
      </c>
      <c r="E18" t="s">
        <v>109</v>
      </c>
      <c r="F18" t="s">
        <v>35</v>
      </c>
      <c r="G18" t="s">
        <v>35</v>
      </c>
      <c r="H18">
        <v>3.49</v>
      </c>
      <c r="I18" t="s">
        <v>223</v>
      </c>
      <c r="J18" t="s">
        <v>15</v>
      </c>
      <c r="K18">
        <v>0</v>
      </c>
      <c r="L18" t="s">
        <v>15</v>
      </c>
      <c r="M18">
        <v>0</v>
      </c>
      <c r="N18" t="s">
        <v>15</v>
      </c>
      <c r="O18">
        <v>0</v>
      </c>
      <c r="P18" t="s">
        <v>15</v>
      </c>
      <c r="Q18">
        <v>0</v>
      </c>
      <c r="R18" t="s">
        <v>15</v>
      </c>
      <c r="S18">
        <v>0</v>
      </c>
    </row>
    <row r="19" spans="1:19" x14ac:dyDescent="0.25">
      <c r="A19" t="s">
        <v>110</v>
      </c>
      <c r="B19" s="2">
        <v>44020</v>
      </c>
      <c r="C19" t="s">
        <v>11</v>
      </c>
      <c r="D19">
        <v>24</v>
      </c>
      <c r="E19" t="s">
        <v>111</v>
      </c>
      <c r="F19" t="s">
        <v>94</v>
      </c>
      <c r="G19" t="s">
        <v>94</v>
      </c>
      <c r="H19">
        <v>3.49</v>
      </c>
      <c r="I19" t="s">
        <v>223</v>
      </c>
      <c r="J19" t="s">
        <v>16</v>
      </c>
      <c r="K19">
        <v>1</v>
      </c>
      <c r="L19" t="s">
        <v>16</v>
      </c>
      <c r="M19">
        <v>1</v>
      </c>
      <c r="N19" t="s">
        <v>16</v>
      </c>
      <c r="O19">
        <v>1</v>
      </c>
      <c r="P19" t="s">
        <v>16</v>
      </c>
      <c r="Q19">
        <v>1</v>
      </c>
      <c r="R19" t="s">
        <v>15</v>
      </c>
      <c r="S19">
        <v>0</v>
      </c>
    </row>
    <row r="20" spans="1:19" x14ac:dyDescent="0.25">
      <c r="A20" t="s">
        <v>112</v>
      </c>
      <c r="B20" s="2">
        <v>44020</v>
      </c>
      <c r="C20" t="s">
        <v>11</v>
      </c>
      <c r="D20">
        <v>20</v>
      </c>
      <c r="E20" t="s">
        <v>91</v>
      </c>
      <c r="F20" t="s">
        <v>26</v>
      </c>
      <c r="G20" t="s">
        <v>26</v>
      </c>
      <c r="H20">
        <v>4</v>
      </c>
      <c r="I20" t="s">
        <v>224</v>
      </c>
      <c r="J20" t="s">
        <v>15</v>
      </c>
      <c r="K20">
        <v>0</v>
      </c>
      <c r="L20" t="s">
        <v>15</v>
      </c>
      <c r="M20">
        <v>0</v>
      </c>
      <c r="N20" t="s">
        <v>16</v>
      </c>
      <c r="O20">
        <v>1</v>
      </c>
      <c r="P20" t="s">
        <v>15</v>
      </c>
      <c r="Q20">
        <v>0</v>
      </c>
      <c r="R20" t="s">
        <v>15</v>
      </c>
      <c r="S20">
        <v>0</v>
      </c>
    </row>
    <row r="21" spans="1:19" x14ac:dyDescent="0.25">
      <c r="A21" t="s">
        <v>113</v>
      </c>
      <c r="B21" s="2">
        <v>44020</v>
      </c>
      <c r="C21" t="s">
        <v>11</v>
      </c>
      <c r="D21">
        <v>18</v>
      </c>
      <c r="E21" t="s">
        <v>114</v>
      </c>
      <c r="F21" t="s">
        <v>26</v>
      </c>
      <c r="G21" t="s">
        <v>26</v>
      </c>
      <c r="H21">
        <v>4</v>
      </c>
      <c r="I21" t="s">
        <v>224</v>
      </c>
      <c r="J21" t="s">
        <v>16</v>
      </c>
      <c r="K21">
        <v>1</v>
      </c>
      <c r="L21" t="s">
        <v>16</v>
      </c>
      <c r="M21">
        <v>1</v>
      </c>
      <c r="N21" t="s">
        <v>16</v>
      </c>
      <c r="O21">
        <v>1</v>
      </c>
      <c r="P21" t="s">
        <v>16</v>
      </c>
      <c r="Q21">
        <v>1</v>
      </c>
      <c r="R21" t="s">
        <v>15</v>
      </c>
      <c r="S21">
        <v>0</v>
      </c>
    </row>
    <row r="22" spans="1:19" x14ac:dyDescent="0.25">
      <c r="A22" t="s">
        <v>115</v>
      </c>
      <c r="B22" s="2">
        <v>44020</v>
      </c>
      <c r="C22" t="s">
        <v>11</v>
      </c>
      <c r="D22">
        <v>19</v>
      </c>
      <c r="E22" t="s">
        <v>12</v>
      </c>
      <c r="F22" t="s">
        <v>21</v>
      </c>
      <c r="G22" t="s">
        <v>21</v>
      </c>
      <c r="H22">
        <v>3.49</v>
      </c>
      <c r="I22" t="s">
        <v>223</v>
      </c>
      <c r="J22" t="s">
        <v>15</v>
      </c>
      <c r="K22">
        <v>0</v>
      </c>
      <c r="L22" t="s">
        <v>15</v>
      </c>
      <c r="M22">
        <v>0</v>
      </c>
      <c r="N22" t="s">
        <v>15</v>
      </c>
      <c r="O22">
        <v>0</v>
      </c>
      <c r="P22" t="s">
        <v>16</v>
      </c>
      <c r="Q22">
        <v>1</v>
      </c>
      <c r="R22" t="s">
        <v>15</v>
      </c>
      <c r="S22">
        <v>0</v>
      </c>
    </row>
    <row r="23" spans="1:19" x14ac:dyDescent="0.25">
      <c r="A23" t="s">
        <v>116</v>
      </c>
      <c r="B23" s="2">
        <v>44020</v>
      </c>
      <c r="C23" t="s">
        <v>11</v>
      </c>
      <c r="D23">
        <v>18</v>
      </c>
      <c r="E23" t="s">
        <v>72</v>
      </c>
      <c r="F23" t="s">
        <v>26</v>
      </c>
      <c r="G23" t="s">
        <v>26</v>
      </c>
      <c r="H23">
        <v>3.49</v>
      </c>
      <c r="I23" t="s">
        <v>223</v>
      </c>
      <c r="J23" t="s">
        <v>15</v>
      </c>
      <c r="K23">
        <v>0</v>
      </c>
      <c r="L23" t="s">
        <v>15</v>
      </c>
      <c r="M23">
        <v>0</v>
      </c>
      <c r="N23" t="s">
        <v>15</v>
      </c>
      <c r="O23">
        <v>0</v>
      </c>
      <c r="P23" t="s">
        <v>15</v>
      </c>
      <c r="Q23">
        <v>0</v>
      </c>
      <c r="R23" t="s">
        <v>15</v>
      </c>
      <c r="S23">
        <v>0</v>
      </c>
    </row>
    <row r="24" spans="1:19" x14ac:dyDescent="0.25">
      <c r="A24" t="s">
        <v>117</v>
      </c>
      <c r="B24" s="2">
        <v>44020</v>
      </c>
      <c r="C24" t="s">
        <v>11</v>
      </c>
      <c r="D24">
        <v>24</v>
      </c>
      <c r="E24" t="s">
        <v>98</v>
      </c>
      <c r="F24" t="s">
        <v>21</v>
      </c>
      <c r="G24" t="s">
        <v>21</v>
      </c>
      <c r="H24">
        <v>4</v>
      </c>
      <c r="I24" t="s">
        <v>224</v>
      </c>
      <c r="J24" t="s">
        <v>15</v>
      </c>
      <c r="K24">
        <v>0</v>
      </c>
      <c r="L24" t="s">
        <v>15</v>
      </c>
      <c r="M24">
        <v>0</v>
      </c>
      <c r="N24" t="s">
        <v>15</v>
      </c>
      <c r="O24">
        <v>0</v>
      </c>
      <c r="P24" t="s">
        <v>15</v>
      </c>
      <c r="Q24">
        <v>0</v>
      </c>
      <c r="R24" t="s">
        <v>15</v>
      </c>
      <c r="S24">
        <v>0</v>
      </c>
    </row>
    <row r="25" spans="1:19" x14ac:dyDescent="0.25">
      <c r="A25" t="s">
        <v>118</v>
      </c>
      <c r="B25" s="2">
        <v>44020</v>
      </c>
      <c r="C25" t="s">
        <v>11</v>
      </c>
      <c r="D25">
        <v>24</v>
      </c>
      <c r="E25" t="s">
        <v>12</v>
      </c>
      <c r="F25" t="s">
        <v>21</v>
      </c>
      <c r="G25" t="s">
        <v>21</v>
      </c>
      <c r="H25">
        <v>3.49</v>
      </c>
      <c r="I25" t="s">
        <v>223</v>
      </c>
      <c r="J25" t="s">
        <v>15</v>
      </c>
      <c r="K25">
        <v>0</v>
      </c>
      <c r="L25" t="s">
        <v>15</v>
      </c>
      <c r="M25">
        <v>0</v>
      </c>
      <c r="N25" t="s">
        <v>15</v>
      </c>
      <c r="O25">
        <v>0</v>
      </c>
      <c r="P25" t="s">
        <v>15</v>
      </c>
      <c r="Q25">
        <v>0</v>
      </c>
      <c r="R25" t="s">
        <v>15</v>
      </c>
      <c r="S25">
        <v>0</v>
      </c>
    </row>
    <row r="26" spans="1:19" x14ac:dyDescent="0.25">
      <c r="A26" t="s">
        <v>119</v>
      </c>
      <c r="B26" s="2">
        <v>44020</v>
      </c>
      <c r="C26" t="s">
        <v>11</v>
      </c>
      <c r="D26">
        <v>23</v>
      </c>
      <c r="E26" t="s">
        <v>98</v>
      </c>
      <c r="F26" t="s">
        <v>35</v>
      </c>
      <c r="G26" t="s">
        <v>35</v>
      </c>
      <c r="H26">
        <v>4</v>
      </c>
      <c r="I26" t="s">
        <v>224</v>
      </c>
      <c r="J26" t="s">
        <v>15</v>
      </c>
      <c r="K26">
        <v>0</v>
      </c>
      <c r="L26" t="s">
        <v>16</v>
      </c>
      <c r="M26">
        <v>1</v>
      </c>
      <c r="N26" t="s">
        <v>16</v>
      </c>
      <c r="O26">
        <v>1</v>
      </c>
      <c r="P26" t="s">
        <v>16</v>
      </c>
      <c r="Q26">
        <v>1</v>
      </c>
      <c r="R26" t="s">
        <v>15</v>
      </c>
      <c r="S26">
        <v>0</v>
      </c>
    </row>
    <row r="27" spans="1:19" x14ac:dyDescent="0.25">
      <c r="A27" t="s">
        <v>120</v>
      </c>
      <c r="B27" s="2">
        <v>44020</v>
      </c>
      <c r="C27" t="s">
        <v>11</v>
      </c>
      <c r="D27">
        <v>18</v>
      </c>
      <c r="E27" t="s">
        <v>41</v>
      </c>
      <c r="F27" t="s">
        <v>21</v>
      </c>
      <c r="G27" t="s">
        <v>21</v>
      </c>
      <c r="H27">
        <v>4</v>
      </c>
      <c r="I27" t="s">
        <v>224</v>
      </c>
      <c r="J27" t="s">
        <v>15</v>
      </c>
      <c r="K27">
        <v>0</v>
      </c>
      <c r="L27" t="s">
        <v>15</v>
      </c>
      <c r="M27">
        <v>0</v>
      </c>
      <c r="N27" t="s">
        <v>15</v>
      </c>
      <c r="O27">
        <v>0</v>
      </c>
      <c r="P27" t="s">
        <v>15</v>
      </c>
      <c r="Q27">
        <v>0</v>
      </c>
      <c r="R27" t="s">
        <v>15</v>
      </c>
      <c r="S27">
        <v>0</v>
      </c>
    </row>
    <row r="28" spans="1:19" x14ac:dyDescent="0.25">
      <c r="A28" t="s">
        <v>121</v>
      </c>
      <c r="B28" s="2">
        <v>44020</v>
      </c>
      <c r="C28" t="s">
        <v>11</v>
      </c>
      <c r="D28">
        <v>19</v>
      </c>
      <c r="E28" t="s">
        <v>12</v>
      </c>
      <c r="F28" t="s">
        <v>21</v>
      </c>
      <c r="G28" t="s">
        <v>21</v>
      </c>
      <c r="H28">
        <v>4</v>
      </c>
      <c r="I28" t="s">
        <v>224</v>
      </c>
      <c r="J28" t="s">
        <v>15</v>
      </c>
      <c r="K28">
        <v>0</v>
      </c>
      <c r="L28" t="s">
        <v>15</v>
      </c>
      <c r="M28">
        <v>0</v>
      </c>
      <c r="N28" t="s">
        <v>15</v>
      </c>
      <c r="O28">
        <v>0</v>
      </c>
      <c r="P28" t="s">
        <v>15</v>
      </c>
      <c r="Q28">
        <v>0</v>
      </c>
      <c r="R28" t="s">
        <v>15</v>
      </c>
      <c r="S28">
        <v>0</v>
      </c>
    </row>
    <row r="29" spans="1:19" x14ac:dyDescent="0.25">
      <c r="A29" t="s">
        <v>122</v>
      </c>
      <c r="B29" s="2">
        <v>44020</v>
      </c>
      <c r="C29" t="s">
        <v>17</v>
      </c>
      <c r="D29">
        <v>18</v>
      </c>
      <c r="E29" t="s">
        <v>12</v>
      </c>
      <c r="F29" t="s">
        <v>26</v>
      </c>
      <c r="G29" t="s">
        <v>26</v>
      </c>
      <c r="H29">
        <v>3.49</v>
      </c>
      <c r="I29" t="s">
        <v>223</v>
      </c>
      <c r="J29" t="s">
        <v>16</v>
      </c>
      <c r="K29">
        <v>1</v>
      </c>
      <c r="L29" t="s">
        <v>16</v>
      </c>
      <c r="M29">
        <v>1</v>
      </c>
      <c r="N29" t="s">
        <v>16</v>
      </c>
      <c r="O29">
        <v>1</v>
      </c>
      <c r="P29" t="s">
        <v>15</v>
      </c>
      <c r="Q29">
        <v>0</v>
      </c>
      <c r="R29" t="s">
        <v>15</v>
      </c>
      <c r="S29">
        <v>0</v>
      </c>
    </row>
    <row r="30" spans="1:19" x14ac:dyDescent="0.25">
      <c r="A30" t="s">
        <v>123</v>
      </c>
      <c r="B30" s="2">
        <v>44020</v>
      </c>
      <c r="C30" t="s">
        <v>11</v>
      </c>
      <c r="D30">
        <v>24</v>
      </c>
      <c r="E30" t="s">
        <v>91</v>
      </c>
      <c r="F30" t="s">
        <v>35</v>
      </c>
      <c r="G30" t="s">
        <v>35</v>
      </c>
      <c r="H30">
        <v>4</v>
      </c>
      <c r="I30" t="s">
        <v>224</v>
      </c>
      <c r="J30" t="s">
        <v>16</v>
      </c>
      <c r="K30">
        <v>1</v>
      </c>
      <c r="L30" t="s">
        <v>16</v>
      </c>
      <c r="M30">
        <v>1</v>
      </c>
      <c r="N30" t="s">
        <v>16</v>
      </c>
      <c r="O30">
        <v>1</v>
      </c>
      <c r="P30" t="s">
        <v>16</v>
      </c>
      <c r="Q30">
        <v>1</v>
      </c>
      <c r="R30" t="s">
        <v>16</v>
      </c>
      <c r="S30">
        <v>1</v>
      </c>
    </row>
    <row r="31" spans="1:19" x14ac:dyDescent="0.25">
      <c r="A31" t="s">
        <v>124</v>
      </c>
      <c r="B31" s="2">
        <v>44020</v>
      </c>
      <c r="C31" t="s">
        <v>11</v>
      </c>
      <c r="D31">
        <v>24</v>
      </c>
      <c r="E31" t="s">
        <v>98</v>
      </c>
      <c r="F31" t="s">
        <v>94</v>
      </c>
      <c r="G31" t="s">
        <v>94</v>
      </c>
      <c r="H31">
        <v>4</v>
      </c>
      <c r="I31" t="s">
        <v>224</v>
      </c>
      <c r="J31" t="s">
        <v>15</v>
      </c>
      <c r="K31">
        <v>0</v>
      </c>
      <c r="L31" t="s">
        <v>15</v>
      </c>
      <c r="M31">
        <v>0</v>
      </c>
      <c r="N31" t="s">
        <v>15</v>
      </c>
      <c r="O31">
        <v>0</v>
      </c>
      <c r="P31" t="s">
        <v>15</v>
      </c>
      <c r="Q31">
        <v>0</v>
      </c>
      <c r="R31" t="s">
        <v>15</v>
      </c>
      <c r="S31">
        <v>0</v>
      </c>
    </row>
    <row r="32" spans="1:19" x14ac:dyDescent="0.25">
      <c r="A32" t="s">
        <v>125</v>
      </c>
      <c r="B32" s="2">
        <v>44020</v>
      </c>
      <c r="C32" t="s">
        <v>11</v>
      </c>
      <c r="D32">
        <v>23</v>
      </c>
      <c r="E32" t="s">
        <v>42</v>
      </c>
      <c r="F32" t="s">
        <v>26</v>
      </c>
      <c r="G32" t="s">
        <v>26</v>
      </c>
      <c r="H32">
        <v>3.49</v>
      </c>
      <c r="I32" t="s">
        <v>223</v>
      </c>
      <c r="J32" t="s">
        <v>15</v>
      </c>
      <c r="K32">
        <v>0</v>
      </c>
      <c r="L32" t="s">
        <v>15</v>
      </c>
      <c r="M32">
        <v>0</v>
      </c>
      <c r="N32" t="s">
        <v>15</v>
      </c>
      <c r="O32">
        <v>0</v>
      </c>
      <c r="P32" t="s">
        <v>15</v>
      </c>
      <c r="Q32">
        <v>0</v>
      </c>
      <c r="R32" t="s">
        <v>15</v>
      </c>
      <c r="S32">
        <v>0</v>
      </c>
    </row>
    <row r="33" spans="1:19" x14ac:dyDescent="0.25">
      <c r="A33" t="s">
        <v>126</v>
      </c>
      <c r="B33" s="2">
        <v>44020</v>
      </c>
      <c r="C33" t="s">
        <v>17</v>
      </c>
      <c r="D33">
        <v>18</v>
      </c>
      <c r="E33" t="s">
        <v>98</v>
      </c>
      <c r="F33" t="s">
        <v>26</v>
      </c>
      <c r="G33" t="s">
        <v>26</v>
      </c>
      <c r="H33">
        <v>3.49</v>
      </c>
      <c r="I33" t="s">
        <v>223</v>
      </c>
      <c r="J33" t="s">
        <v>15</v>
      </c>
      <c r="K33">
        <v>0</v>
      </c>
      <c r="L33" t="s">
        <v>15</v>
      </c>
      <c r="M33">
        <v>0</v>
      </c>
      <c r="N33" t="s">
        <v>15</v>
      </c>
      <c r="O33">
        <v>0</v>
      </c>
      <c r="P33" t="s">
        <v>15</v>
      </c>
      <c r="Q33">
        <v>0</v>
      </c>
      <c r="R33" t="s">
        <v>15</v>
      </c>
      <c r="S33">
        <v>0</v>
      </c>
    </row>
    <row r="34" spans="1:19" x14ac:dyDescent="0.25">
      <c r="A34" t="s">
        <v>127</v>
      </c>
      <c r="B34" s="2">
        <v>44020</v>
      </c>
      <c r="C34" t="s">
        <v>17</v>
      </c>
      <c r="D34">
        <v>19</v>
      </c>
      <c r="E34" t="s">
        <v>98</v>
      </c>
      <c r="F34" t="s">
        <v>21</v>
      </c>
      <c r="G34" t="s">
        <v>21</v>
      </c>
      <c r="H34">
        <v>4</v>
      </c>
      <c r="I34" t="s">
        <v>224</v>
      </c>
      <c r="J34" t="s">
        <v>15</v>
      </c>
      <c r="K34">
        <v>0</v>
      </c>
      <c r="L34" t="s">
        <v>15</v>
      </c>
      <c r="M34">
        <v>0</v>
      </c>
      <c r="N34" t="s">
        <v>15</v>
      </c>
      <c r="O34">
        <v>0</v>
      </c>
      <c r="P34" t="s">
        <v>16</v>
      </c>
      <c r="Q34">
        <v>1</v>
      </c>
      <c r="R34" t="s">
        <v>15</v>
      </c>
      <c r="S34">
        <v>0</v>
      </c>
    </row>
    <row r="35" spans="1:19" x14ac:dyDescent="0.25">
      <c r="A35" t="s">
        <v>128</v>
      </c>
      <c r="B35" s="2">
        <v>44020</v>
      </c>
      <c r="C35" t="s">
        <v>17</v>
      </c>
      <c r="D35">
        <v>18</v>
      </c>
      <c r="E35" t="s">
        <v>98</v>
      </c>
      <c r="F35" t="s">
        <v>26</v>
      </c>
      <c r="G35" t="s">
        <v>26</v>
      </c>
      <c r="H35">
        <v>4</v>
      </c>
      <c r="I35" t="s">
        <v>224</v>
      </c>
      <c r="J35" t="s">
        <v>16</v>
      </c>
      <c r="K35">
        <v>1</v>
      </c>
      <c r="L35" t="s">
        <v>16</v>
      </c>
      <c r="M35">
        <v>1</v>
      </c>
      <c r="N35" t="s">
        <v>16</v>
      </c>
      <c r="O35">
        <v>1</v>
      </c>
      <c r="P35" t="s">
        <v>15</v>
      </c>
      <c r="Q35">
        <v>0</v>
      </c>
      <c r="R35" t="s">
        <v>16</v>
      </c>
      <c r="S35">
        <v>1</v>
      </c>
    </row>
    <row r="36" spans="1:19" x14ac:dyDescent="0.25">
      <c r="A36" t="s">
        <v>129</v>
      </c>
      <c r="B36" s="2">
        <v>44020</v>
      </c>
      <c r="C36" t="s">
        <v>11</v>
      </c>
      <c r="D36">
        <v>19</v>
      </c>
      <c r="E36" t="s">
        <v>91</v>
      </c>
      <c r="F36" t="s">
        <v>21</v>
      </c>
      <c r="G36" t="s">
        <v>21</v>
      </c>
      <c r="H36">
        <v>3.49</v>
      </c>
      <c r="I36" t="s">
        <v>223</v>
      </c>
      <c r="J36" t="s">
        <v>15</v>
      </c>
      <c r="K36">
        <v>0</v>
      </c>
      <c r="L36" t="s">
        <v>16</v>
      </c>
      <c r="M36">
        <v>1</v>
      </c>
      <c r="N36" t="s">
        <v>16</v>
      </c>
      <c r="O36">
        <v>1</v>
      </c>
      <c r="P36" t="s">
        <v>16</v>
      </c>
      <c r="Q36">
        <v>1</v>
      </c>
      <c r="R36" t="s">
        <v>15</v>
      </c>
      <c r="S36">
        <v>0</v>
      </c>
    </row>
    <row r="37" spans="1:19" x14ac:dyDescent="0.25">
      <c r="A37" t="s">
        <v>130</v>
      </c>
      <c r="B37" s="2">
        <v>44020</v>
      </c>
      <c r="C37" t="s">
        <v>11</v>
      </c>
      <c r="D37">
        <v>18</v>
      </c>
      <c r="E37" t="s">
        <v>12</v>
      </c>
      <c r="F37" t="s">
        <v>21</v>
      </c>
      <c r="G37" t="s">
        <v>21</v>
      </c>
      <c r="H37">
        <v>2.4900000000000002</v>
      </c>
      <c r="I37" t="s">
        <v>225</v>
      </c>
      <c r="J37" t="s">
        <v>15</v>
      </c>
      <c r="K37">
        <v>0</v>
      </c>
      <c r="L37" t="s">
        <v>15</v>
      </c>
      <c r="M37">
        <v>0</v>
      </c>
      <c r="N37" t="s">
        <v>15</v>
      </c>
      <c r="O37">
        <v>0</v>
      </c>
      <c r="P37" t="s">
        <v>15</v>
      </c>
      <c r="Q37">
        <v>0</v>
      </c>
      <c r="R37" t="s">
        <v>15</v>
      </c>
      <c r="S37">
        <v>0</v>
      </c>
    </row>
    <row r="38" spans="1:19" x14ac:dyDescent="0.25">
      <c r="A38" t="s">
        <v>131</v>
      </c>
      <c r="B38" s="2">
        <v>44020</v>
      </c>
      <c r="C38" t="s">
        <v>11</v>
      </c>
      <c r="D38">
        <v>18</v>
      </c>
      <c r="E38" t="s">
        <v>44</v>
      </c>
      <c r="F38" t="s">
        <v>35</v>
      </c>
      <c r="G38" t="s">
        <v>35</v>
      </c>
      <c r="H38">
        <v>3.49</v>
      </c>
      <c r="I38" t="s">
        <v>223</v>
      </c>
      <c r="J38" t="s">
        <v>15</v>
      </c>
      <c r="K38">
        <v>0</v>
      </c>
      <c r="L38" t="s">
        <v>16</v>
      </c>
      <c r="M38">
        <v>1</v>
      </c>
      <c r="N38" t="s">
        <v>16</v>
      </c>
      <c r="O38">
        <v>1</v>
      </c>
      <c r="P38" t="s">
        <v>15</v>
      </c>
      <c r="Q38">
        <v>0</v>
      </c>
      <c r="R38" t="s">
        <v>15</v>
      </c>
      <c r="S38">
        <v>0</v>
      </c>
    </row>
    <row r="39" spans="1:19" x14ac:dyDescent="0.25">
      <c r="A39" t="s">
        <v>132</v>
      </c>
      <c r="B39" s="2">
        <v>44020</v>
      </c>
      <c r="C39" t="s">
        <v>11</v>
      </c>
      <c r="D39">
        <v>19</v>
      </c>
      <c r="E39" t="s">
        <v>91</v>
      </c>
      <c r="F39" t="s">
        <v>21</v>
      </c>
      <c r="G39" t="s">
        <v>21</v>
      </c>
      <c r="H39">
        <v>2.99</v>
      </c>
      <c r="I39" t="s">
        <v>225</v>
      </c>
      <c r="J39" t="s">
        <v>15</v>
      </c>
      <c r="K39">
        <v>0</v>
      </c>
      <c r="L39" t="s">
        <v>16</v>
      </c>
      <c r="M39">
        <v>1</v>
      </c>
      <c r="N39" t="s">
        <v>16</v>
      </c>
      <c r="O39">
        <v>1</v>
      </c>
      <c r="P39" t="s">
        <v>16</v>
      </c>
      <c r="Q39">
        <v>1</v>
      </c>
      <c r="R39" t="s">
        <v>15</v>
      </c>
      <c r="S39">
        <v>0</v>
      </c>
    </row>
    <row r="40" spans="1:19" x14ac:dyDescent="0.25">
      <c r="A40" t="s">
        <v>133</v>
      </c>
      <c r="B40" s="2">
        <v>44020</v>
      </c>
      <c r="C40" t="s">
        <v>11</v>
      </c>
      <c r="D40">
        <v>18</v>
      </c>
      <c r="E40" t="s">
        <v>53</v>
      </c>
      <c r="F40" t="s">
        <v>21</v>
      </c>
      <c r="G40" t="s">
        <v>21</v>
      </c>
      <c r="H40">
        <v>4</v>
      </c>
      <c r="I40" t="s">
        <v>224</v>
      </c>
      <c r="J40" t="s">
        <v>15</v>
      </c>
      <c r="K40">
        <v>0</v>
      </c>
      <c r="L40" t="s">
        <v>15</v>
      </c>
      <c r="M40">
        <v>0</v>
      </c>
      <c r="N40" t="s">
        <v>15</v>
      </c>
      <c r="O40">
        <v>0</v>
      </c>
      <c r="P40" t="s">
        <v>15</v>
      </c>
      <c r="Q40">
        <v>0</v>
      </c>
      <c r="R40" t="s">
        <v>15</v>
      </c>
      <c r="S40">
        <v>0</v>
      </c>
    </row>
    <row r="41" spans="1:19" x14ac:dyDescent="0.25">
      <c r="A41" t="s">
        <v>134</v>
      </c>
      <c r="B41" s="2">
        <v>44020</v>
      </c>
      <c r="C41" t="s">
        <v>11</v>
      </c>
      <c r="D41">
        <v>24</v>
      </c>
      <c r="E41" t="s">
        <v>12</v>
      </c>
      <c r="F41" t="s">
        <v>26</v>
      </c>
      <c r="G41" t="s">
        <v>26</v>
      </c>
      <c r="H41">
        <v>2.99</v>
      </c>
      <c r="I41" t="s">
        <v>225</v>
      </c>
      <c r="J41" t="s">
        <v>16</v>
      </c>
      <c r="K41">
        <v>1</v>
      </c>
      <c r="L41" t="s">
        <v>16</v>
      </c>
      <c r="M41">
        <v>1</v>
      </c>
      <c r="N41" t="s">
        <v>15</v>
      </c>
      <c r="O41">
        <v>0</v>
      </c>
      <c r="P41" t="s">
        <v>16</v>
      </c>
      <c r="Q41">
        <v>1</v>
      </c>
      <c r="R41" t="s">
        <v>16</v>
      </c>
      <c r="S41">
        <v>1</v>
      </c>
    </row>
    <row r="42" spans="1:19" x14ac:dyDescent="0.25">
      <c r="A42" t="s">
        <v>135</v>
      </c>
      <c r="B42" s="2">
        <v>44020</v>
      </c>
      <c r="C42" t="s">
        <v>11</v>
      </c>
      <c r="D42">
        <v>24</v>
      </c>
      <c r="E42" t="s">
        <v>91</v>
      </c>
      <c r="F42" t="s">
        <v>35</v>
      </c>
      <c r="G42" t="s">
        <v>35</v>
      </c>
      <c r="H42">
        <v>3.49</v>
      </c>
      <c r="I42" t="s">
        <v>223</v>
      </c>
      <c r="J42" t="s">
        <v>15</v>
      </c>
      <c r="K42">
        <v>0</v>
      </c>
      <c r="L42" t="s">
        <v>15</v>
      </c>
      <c r="M42">
        <v>0</v>
      </c>
      <c r="N42" t="s">
        <v>16</v>
      </c>
      <c r="O42">
        <v>1</v>
      </c>
      <c r="P42" t="s">
        <v>15</v>
      </c>
      <c r="Q42">
        <v>0</v>
      </c>
      <c r="R42" t="s">
        <v>15</v>
      </c>
      <c r="S42">
        <v>0</v>
      </c>
    </row>
    <row r="43" spans="1:19" x14ac:dyDescent="0.25">
      <c r="A43" t="s">
        <v>136</v>
      </c>
      <c r="B43" s="2">
        <v>44020</v>
      </c>
      <c r="C43" t="s">
        <v>11</v>
      </c>
      <c r="D43">
        <v>22</v>
      </c>
      <c r="E43" t="s">
        <v>12</v>
      </c>
      <c r="F43" t="s">
        <v>94</v>
      </c>
      <c r="G43" t="s">
        <v>94</v>
      </c>
      <c r="H43">
        <v>4</v>
      </c>
      <c r="I43" t="s">
        <v>224</v>
      </c>
      <c r="J43" t="s">
        <v>15</v>
      </c>
      <c r="K43">
        <v>0</v>
      </c>
      <c r="L43" t="s">
        <v>15</v>
      </c>
      <c r="M43">
        <v>0</v>
      </c>
      <c r="N43" t="s">
        <v>15</v>
      </c>
      <c r="O43">
        <v>0</v>
      </c>
      <c r="P43" t="s">
        <v>15</v>
      </c>
      <c r="Q43">
        <v>0</v>
      </c>
      <c r="R43" t="s">
        <v>15</v>
      </c>
      <c r="S43">
        <v>0</v>
      </c>
    </row>
    <row r="44" spans="1:19" x14ac:dyDescent="0.25">
      <c r="A44" t="s">
        <v>137</v>
      </c>
      <c r="B44" s="2">
        <v>44020</v>
      </c>
      <c r="C44" t="s">
        <v>11</v>
      </c>
      <c r="D44">
        <v>20</v>
      </c>
      <c r="E44" t="s">
        <v>138</v>
      </c>
      <c r="F44" t="s">
        <v>26</v>
      </c>
      <c r="G44" t="s">
        <v>26</v>
      </c>
      <c r="H44">
        <v>3.49</v>
      </c>
      <c r="I44" t="s">
        <v>223</v>
      </c>
      <c r="J44" t="s">
        <v>15</v>
      </c>
      <c r="K44">
        <v>0</v>
      </c>
      <c r="L44" t="s">
        <v>16</v>
      </c>
      <c r="M44">
        <v>1</v>
      </c>
      <c r="N44" t="s">
        <v>15</v>
      </c>
      <c r="O44">
        <v>0</v>
      </c>
      <c r="P44" t="s">
        <v>15</v>
      </c>
      <c r="Q44">
        <v>0</v>
      </c>
      <c r="R44" t="s">
        <v>15</v>
      </c>
      <c r="S44">
        <v>0</v>
      </c>
    </row>
    <row r="45" spans="1:19" x14ac:dyDescent="0.25">
      <c r="A45" t="s">
        <v>139</v>
      </c>
      <c r="B45" s="2">
        <v>44020</v>
      </c>
      <c r="C45" t="s">
        <v>17</v>
      </c>
      <c r="E45" t="s">
        <v>91</v>
      </c>
      <c r="F45" t="s">
        <v>21</v>
      </c>
      <c r="G45" t="s">
        <v>21</v>
      </c>
      <c r="H45">
        <v>1.99</v>
      </c>
      <c r="I45" t="s">
        <v>226</v>
      </c>
      <c r="J45" t="s">
        <v>15</v>
      </c>
      <c r="K45">
        <v>0</v>
      </c>
      <c r="L45" t="s">
        <v>15</v>
      </c>
      <c r="M45">
        <v>0</v>
      </c>
      <c r="N45" t="s">
        <v>15</v>
      </c>
      <c r="O45">
        <v>0</v>
      </c>
      <c r="P45" t="s">
        <v>15</v>
      </c>
      <c r="Q45">
        <v>0</v>
      </c>
      <c r="R45" t="s">
        <v>15</v>
      </c>
      <c r="S45">
        <v>0</v>
      </c>
    </row>
    <row r="46" spans="1:19" x14ac:dyDescent="0.25">
      <c r="A46" t="s">
        <v>140</v>
      </c>
      <c r="B46" s="2">
        <v>44020</v>
      </c>
      <c r="C46" t="s">
        <v>17</v>
      </c>
      <c r="D46">
        <v>23</v>
      </c>
      <c r="E46" t="s">
        <v>141</v>
      </c>
      <c r="F46" t="s">
        <v>26</v>
      </c>
      <c r="G46" t="s">
        <v>26</v>
      </c>
      <c r="H46">
        <v>4</v>
      </c>
      <c r="I46" t="s">
        <v>224</v>
      </c>
      <c r="J46" t="s">
        <v>15</v>
      </c>
      <c r="K46">
        <v>0</v>
      </c>
      <c r="L46" t="s">
        <v>15</v>
      </c>
      <c r="M46">
        <v>0</v>
      </c>
      <c r="N46" t="s">
        <v>15</v>
      </c>
      <c r="O46">
        <v>0</v>
      </c>
      <c r="P46" t="s">
        <v>16</v>
      </c>
      <c r="Q46">
        <v>1</v>
      </c>
      <c r="R46" t="s">
        <v>15</v>
      </c>
      <c r="S46">
        <v>0</v>
      </c>
    </row>
    <row r="47" spans="1:19" x14ac:dyDescent="0.25">
      <c r="A47" t="s">
        <v>142</v>
      </c>
      <c r="B47" s="2">
        <v>44020</v>
      </c>
      <c r="C47" t="s">
        <v>17</v>
      </c>
      <c r="D47">
        <v>18</v>
      </c>
      <c r="E47" t="s">
        <v>98</v>
      </c>
      <c r="F47" t="s">
        <v>21</v>
      </c>
      <c r="G47" t="s">
        <v>21</v>
      </c>
      <c r="H47">
        <v>4</v>
      </c>
      <c r="I47" t="s">
        <v>224</v>
      </c>
      <c r="J47" t="s">
        <v>15</v>
      </c>
      <c r="K47">
        <v>0</v>
      </c>
      <c r="L47" t="s">
        <v>15</v>
      </c>
      <c r="M47">
        <v>0</v>
      </c>
      <c r="N47" t="s">
        <v>16</v>
      </c>
      <c r="O47">
        <v>1</v>
      </c>
      <c r="P47" t="s">
        <v>16</v>
      </c>
      <c r="Q47">
        <v>1</v>
      </c>
      <c r="R47" t="s">
        <v>15</v>
      </c>
      <c r="S47">
        <v>0</v>
      </c>
    </row>
    <row r="48" spans="1:19" x14ac:dyDescent="0.25">
      <c r="A48" t="s">
        <v>143</v>
      </c>
      <c r="B48" s="2">
        <v>44020</v>
      </c>
      <c r="C48" t="s">
        <v>11</v>
      </c>
      <c r="D48">
        <v>19</v>
      </c>
      <c r="E48" t="s">
        <v>12</v>
      </c>
      <c r="F48" t="s">
        <v>21</v>
      </c>
      <c r="G48" t="s">
        <v>21</v>
      </c>
      <c r="H48">
        <v>4</v>
      </c>
      <c r="I48" t="s">
        <v>224</v>
      </c>
      <c r="J48" t="s">
        <v>15</v>
      </c>
      <c r="K48">
        <v>0</v>
      </c>
      <c r="L48" t="s">
        <v>15</v>
      </c>
      <c r="M48">
        <v>0</v>
      </c>
      <c r="N48" t="s">
        <v>16</v>
      </c>
      <c r="O48">
        <v>1</v>
      </c>
      <c r="P48" t="s">
        <v>15</v>
      </c>
      <c r="Q48">
        <v>0</v>
      </c>
      <c r="R48" t="s">
        <v>15</v>
      </c>
      <c r="S48">
        <v>0</v>
      </c>
    </row>
    <row r="49" spans="1:19" x14ac:dyDescent="0.25">
      <c r="A49" t="s">
        <v>144</v>
      </c>
      <c r="B49" s="2">
        <v>44020</v>
      </c>
      <c r="C49" t="s">
        <v>11</v>
      </c>
      <c r="D49">
        <v>18</v>
      </c>
      <c r="E49" t="s">
        <v>49</v>
      </c>
      <c r="F49" t="s">
        <v>94</v>
      </c>
      <c r="G49" t="s">
        <v>94</v>
      </c>
      <c r="H49">
        <v>4</v>
      </c>
      <c r="I49" t="s">
        <v>224</v>
      </c>
      <c r="J49" t="s">
        <v>15</v>
      </c>
      <c r="K49">
        <v>0</v>
      </c>
      <c r="L49" t="s">
        <v>15</v>
      </c>
      <c r="M49">
        <v>0</v>
      </c>
      <c r="N49" t="s">
        <v>15</v>
      </c>
      <c r="O49">
        <v>0</v>
      </c>
      <c r="P49" t="s">
        <v>15</v>
      </c>
      <c r="Q49">
        <v>0</v>
      </c>
      <c r="R49" t="s">
        <v>15</v>
      </c>
      <c r="S49">
        <v>0</v>
      </c>
    </row>
    <row r="50" spans="1:19" x14ac:dyDescent="0.25">
      <c r="A50" t="s">
        <v>145</v>
      </c>
      <c r="B50" s="2">
        <v>44020</v>
      </c>
      <c r="C50" t="s">
        <v>17</v>
      </c>
      <c r="D50">
        <v>24</v>
      </c>
      <c r="E50" t="s">
        <v>98</v>
      </c>
      <c r="F50" t="s">
        <v>26</v>
      </c>
      <c r="G50" t="s">
        <v>26</v>
      </c>
      <c r="H50">
        <v>3.49</v>
      </c>
      <c r="I50" t="s">
        <v>223</v>
      </c>
      <c r="J50" t="s">
        <v>15</v>
      </c>
      <c r="K50">
        <v>0</v>
      </c>
      <c r="L50" t="s">
        <v>16</v>
      </c>
      <c r="M50">
        <v>1</v>
      </c>
      <c r="N50" t="s">
        <v>15</v>
      </c>
      <c r="O50">
        <v>0</v>
      </c>
      <c r="P50" t="s">
        <v>15</v>
      </c>
      <c r="Q50">
        <v>0</v>
      </c>
      <c r="R50" t="s">
        <v>15</v>
      </c>
      <c r="S50">
        <v>0</v>
      </c>
    </row>
    <row r="51" spans="1:19" x14ac:dyDescent="0.25">
      <c r="A51" t="s">
        <v>146</v>
      </c>
      <c r="B51" s="2">
        <v>44020</v>
      </c>
      <c r="C51" t="s">
        <v>11</v>
      </c>
      <c r="D51">
        <v>24</v>
      </c>
      <c r="E51" t="s">
        <v>98</v>
      </c>
      <c r="F51" t="s">
        <v>35</v>
      </c>
      <c r="G51" t="s">
        <v>35</v>
      </c>
      <c r="H51">
        <v>4</v>
      </c>
      <c r="I51" t="s">
        <v>224</v>
      </c>
      <c r="J51" t="s">
        <v>15</v>
      </c>
      <c r="K51">
        <v>0</v>
      </c>
      <c r="L51" t="s">
        <v>15</v>
      </c>
      <c r="M51">
        <v>0</v>
      </c>
      <c r="N51" t="s">
        <v>15</v>
      </c>
      <c r="O51">
        <v>0</v>
      </c>
      <c r="P51" t="s">
        <v>16</v>
      </c>
      <c r="Q51">
        <v>1</v>
      </c>
      <c r="R51" t="s">
        <v>15</v>
      </c>
      <c r="S51">
        <v>0</v>
      </c>
    </row>
    <row r="52" spans="1:19" x14ac:dyDescent="0.25">
      <c r="A52" t="s">
        <v>147</v>
      </c>
      <c r="B52" s="2">
        <v>44020</v>
      </c>
      <c r="C52" t="s">
        <v>11</v>
      </c>
      <c r="D52">
        <v>23</v>
      </c>
      <c r="E52" t="s">
        <v>148</v>
      </c>
      <c r="F52" t="s">
        <v>21</v>
      </c>
      <c r="G52" t="s">
        <v>21</v>
      </c>
      <c r="H52">
        <v>2.99</v>
      </c>
      <c r="I52" t="s">
        <v>225</v>
      </c>
      <c r="J52" t="s">
        <v>16</v>
      </c>
      <c r="K52">
        <v>1</v>
      </c>
      <c r="L52" t="s">
        <v>16</v>
      </c>
      <c r="M52">
        <v>1</v>
      </c>
      <c r="N52" t="s">
        <v>15</v>
      </c>
      <c r="O52">
        <v>0</v>
      </c>
      <c r="P52" t="s">
        <v>16</v>
      </c>
      <c r="Q52">
        <v>1</v>
      </c>
      <c r="R52" t="s">
        <v>16</v>
      </c>
      <c r="S52">
        <v>1</v>
      </c>
    </row>
    <row r="53" spans="1:19" x14ac:dyDescent="0.25">
      <c r="A53" t="s">
        <v>149</v>
      </c>
      <c r="B53" s="2">
        <v>44020</v>
      </c>
      <c r="C53" t="s">
        <v>11</v>
      </c>
      <c r="D53">
        <v>18</v>
      </c>
      <c r="E53" t="s">
        <v>98</v>
      </c>
      <c r="F53" t="s">
        <v>26</v>
      </c>
      <c r="G53" t="s">
        <v>26</v>
      </c>
      <c r="H53">
        <v>4</v>
      </c>
      <c r="I53" t="s">
        <v>224</v>
      </c>
      <c r="J53" t="s">
        <v>15</v>
      </c>
      <c r="K53">
        <v>0</v>
      </c>
      <c r="L53" t="s">
        <v>15</v>
      </c>
      <c r="M53">
        <v>0</v>
      </c>
      <c r="N53" t="s">
        <v>16</v>
      </c>
      <c r="O53">
        <v>1</v>
      </c>
      <c r="P53" t="s">
        <v>15</v>
      </c>
      <c r="Q53">
        <v>0</v>
      </c>
      <c r="R53" t="s">
        <v>15</v>
      </c>
      <c r="S53">
        <v>0</v>
      </c>
    </row>
    <row r="54" spans="1:19" x14ac:dyDescent="0.25">
      <c r="A54" t="s">
        <v>150</v>
      </c>
      <c r="B54" s="2">
        <v>44020</v>
      </c>
      <c r="C54" t="s">
        <v>11</v>
      </c>
      <c r="D54">
        <v>19</v>
      </c>
      <c r="E54" t="s">
        <v>151</v>
      </c>
      <c r="F54" t="s">
        <v>35</v>
      </c>
      <c r="G54" t="s">
        <v>35</v>
      </c>
      <c r="H54">
        <v>3.49</v>
      </c>
      <c r="I54" t="s">
        <v>223</v>
      </c>
      <c r="J54" t="s">
        <v>15</v>
      </c>
      <c r="K54">
        <v>0</v>
      </c>
      <c r="L54" t="s">
        <v>15</v>
      </c>
      <c r="M54">
        <v>0</v>
      </c>
      <c r="N54" t="s">
        <v>15</v>
      </c>
      <c r="O54">
        <v>0</v>
      </c>
      <c r="P54" t="s">
        <v>15</v>
      </c>
      <c r="Q54">
        <v>0</v>
      </c>
      <c r="R54" t="s">
        <v>15</v>
      </c>
      <c r="S54">
        <v>0</v>
      </c>
    </row>
    <row r="55" spans="1:19" x14ac:dyDescent="0.25">
      <c r="A55" t="s">
        <v>152</v>
      </c>
      <c r="B55" s="2">
        <v>44020</v>
      </c>
      <c r="C55" t="s">
        <v>11</v>
      </c>
      <c r="D55">
        <v>20</v>
      </c>
      <c r="E55" t="s">
        <v>72</v>
      </c>
      <c r="F55" t="s">
        <v>35</v>
      </c>
      <c r="G55" t="s">
        <v>35</v>
      </c>
      <c r="H55">
        <v>3.49</v>
      </c>
      <c r="I55" t="s">
        <v>223</v>
      </c>
      <c r="J55" t="s">
        <v>16</v>
      </c>
      <c r="K55">
        <v>1</v>
      </c>
      <c r="L55" t="s">
        <v>16</v>
      </c>
      <c r="M55">
        <v>1</v>
      </c>
      <c r="N55" t="s">
        <v>16</v>
      </c>
      <c r="O55">
        <v>1</v>
      </c>
      <c r="P55" t="s">
        <v>16</v>
      </c>
      <c r="Q55">
        <v>1</v>
      </c>
      <c r="R55" t="s">
        <v>15</v>
      </c>
      <c r="S55">
        <v>0</v>
      </c>
    </row>
    <row r="56" spans="1:19" x14ac:dyDescent="0.25">
      <c r="A56" t="s">
        <v>153</v>
      </c>
      <c r="B56" s="2">
        <v>44020</v>
      </c>
      <c r="C56" t="s">
        <v>11</v>
      </c>
      <c r="D56">
        <v>19</v>
      </c>
      <c r="E56" t="s">
        <v>98</v>
      </c>
      <c r="F56" t="s">
        <v>21</v>
      </c>
      <c r="G56" t="s">
        <v>21</v>
      </c>
      <c r="H56">
        <v>4</v>
      </c>
      <c r="I56" t="s">
        <v>224</v>
      </c>
      <c r="J56" t="s">
        <v>15</v>
      </c>
      <c r="K56">
        <v>0</v>
      </c>
      <c r="L56" t="s">
        <v>16</v>
      </c>
      <c r="M56">
        <v>1</v>
      </c>
      <c r="N56" t="s">
        <v>15</v>
      </c>
      <c r="O56">
        <v>0</v>
      </c>
      <c r="P56" t="s">
        <v>16</v>
      </c>
      <c r="Q56">
        <v>1</v>
      </c>
      <c r="R56" t="s">
        <v>16</v>
      </c>
      <c r="S56">
        <v>1</v>
      </c>
    </row>
    <row r="57" spans="1:19" x14ac:dyDescent="0.25">
      <c r="A57" t="s">
        <v>154</v>
      </c>
      <c r="B57" s="2">
        <v>44020</v>
      </c>
      <c r="C57" t="s">
        <v>17</v>
      </c>
      <c r="D57">
        <v>21</v>
      </c>
      <c r="E57" t="s">
        <v>98</v>
      </c>
      <c r="F57" t="s">
        <v>21</v>
      </c>
      <c r="G57" t="s">
        <v>21</v>
      </c>
      <c r="H57">
        <v>3.49</v>
      </c>
      <c r="I57" t="s">
        <v>223</v>
      </c>
      <c r="J57" t="s">
        <v>15</v>
      </c>
      <c r="K57">
        <v>0</v>
      </c>
      <c r="L57" t="s">
        <v>15</v>
      </c>
      <c r="M57">
        <v>0</v>
      </c>
      <c r="N57" t="s">
        <v>15</v>
      </c>
      <c r="O57">
        <v>0</v>
      </c>
      <c r="P57" t="s">
        <v>15</v>
      </c>
      <c r="Q57">
        <v>0</v>
      </c>
      <c r="R57" t="s">
        <v>15</v>
      </c>
      <c r="S57">
        <v>0</v>
      </c>
    </row>
    <row r="58" spans="1:19" x14ac:dyDescent="0.25">
      <c r="A58" t="s">
        <v>155</v>
      </c>
      <c r="B58" s="2">
        <v>44020</v>
      </c>
      <c r="C58" t="s">
        <v>17</v>
      </c>
      <c r="D58">
        <v>23</v>
      </c>
      <c r="E58" t="s">
        <v>53</v>
      </c>
      <c r="F58" t="s">
        <v>35</v>
      </c>
      <c r="G58" t="s">
        <v>35</v>
      </c>
      <c r="H58">
        <v>4</v>
      </c>
      <c r="I58" t="s">
        <v>224</v>
      </c>
      <c r="J58" t="s">
        <v>15</v>
      </c>
      <c r="K58">
        <v>0</v>
      </c>
      <c r="L58" t="s">
        <v>15</v>
      </c>
      <c r="M58">
        <v>0</v>
      </c>
      <c r="N58" t="s">
        <v>15</v>
      </c>
      <c r="O58">
        <v>0</v>
      </c>
      <c r="P58" t="s">
        <v>15</v>
      </c>
      <c r="Q58">
        <v>0</v>
      </c>
      <c r="R58" t="s">
        <v>15</v>
      </c>
      <c r="S58">
        <v>0</v>
      </c>
    </row>
    <row r="59" spans="1:19" x14ac:dyDescent="0.25">
      <c r="A59" t="s">
        <v>156</v>
      </c>
      <c r="B59" s="2">
        <v>44020</v>
      </c>
      <c r="C59" t="s">
        <v>11</v>
      </c>
      <c r="D59">
        <v>20</v>
      </c>
      <c r="E59" t="s">
        <v>55</v>
      </c>
      <c r="F59" t="s">
        <v>35</v>
      </c>
      <c r="G59" t="s">
        <v>35</v>
      </c>
      <c r="H59">
        <v>3.49</v>
      </c>
      <c r="I59" t="s">
        <v>223</v>
      </c>
      <c r="J59" t="s">
        <v>15</v>
      </c>
      <c r="K59">
        <v>0</v>
      </c>
      <c r="L59" t="s">
        <v>16</v>
      </c>
      <c r="M59">
        <v>1</v>
      </c>
      <c r="N59" t="s">
        <v>16</v>
      </c>
      <c r="O59">
        <v>1</v>
      </c>
      <c r="P59" t="s">
        <v>15</v>
      </c>
      <c r="Q59">
        <v>0</v>
      </c>
      <c r="R59" t="s">
        <v>15</v>
      </c>
      <c r="S59">
        <v>0</v>
      </c>
    </row>
    <row r="60" spans="1:19" x14ac:dyDescent="0.25">
      <c r="A60" t="s">
        <v>157</v>
      </c>
      <c r="B60" s="2">
        <v>44020</v>
      </c>
      <c r="C60" t="s">
        <v>11</v>
      </c>
      <c r="D60">
        <v>18</v>
      </c>
      <c r="E60" t="s">
        <v>98</v>
      </c>
      <c r="F60" t="s">
        <v>21</v>
      </c>
      <c r="G60" t="s">
        <v>21</v>
      </c>
      <c r="H60">
        <v>4</v>
      </c>
      <c r="I60" t="s">
        <v>224</v>
      </c>
      <c r="J60" t="s">
        <v>15</v>
      </c>
      <c r="K60">
        <v>0</v>
      </c>
      <c r="L60" t="s">
        <v>15</v>
      </c>
      <c r="M60">
        <v>0</v>
      </c>
      <c r="N60" t="s">
        <v>15</v>
      </c>
      <c r="O60">
        <v>0</v>
      </c>
      <c r="P60" t="s">
        <v>15</v>
      </c>
      <c r="Q60">
        <v>0</v>
      </c>
      <c r="R60" t="s">
        <v>15</v>
      </c>
      <c r="S60">
        <v>0</v>
      </c>
    </row>
    <row r="61" spans="1:19" x14ac:dyDescent="0.25">
      <c r="A61" t="s">
        <v>158</v>
      </c>
      <c r="B61" s="2">
        <v>44020</v>
      </c>
      <c r="C61" t="s">
        <v>11</v>
      </c>
      <c r="D61">
        <v>23</v>
      </c>
      <c r="E61" t="s">
        <v>55</v>
      </c>
      <c r="F61" t="s">
        <v>21</v>
      </c>
      <c r="G61" t="s">
        <v>21</v>
      </c>
      <c r="H61">
        <v>3.49</v>
      </c>
      <c r="I61" t="s">
        <v>223</v>
      </c>
      <c r="J61" t="s">
        <v>15</v>
      </c>
      <c r="K61">
        <v>0</v>
      </c>
      <c r="L61" t="s">
        <v>15</v>
      </c>
      <c r="M61">
        <v>0</v>
      </c>
      <c r="N61" t="s">
        <v>15</v>
      </c>
      <c r="O61">
        <v>0</v>
      </c>
      <c r="P61" t="s">
        <v>15</v>
      </c>
      <c r="Q61">
        <v>0</v>
      </c>
      <c r="R61" t="s">
        <v>15</v>
      </c>
      <c r="S61">
        <v>0</v>
      </c>
    </row>
    <row r="62" spans="1:19" x14ac:dyDescent="0.25">
      <c r="A62" t="s">
        <v>159</v>
      </c>
      <c r="B62" s="2">
        <v>44020</v>
      </c>
      <c r="C62" t="s">
        <v>11</v>
      </c>
      <c r="D62">
        <v>18</v>
      </c>
      <c r="E62" t="s">
        <v>160</v>
      </c>
      <c r="F62" t="s">
        <v>35</v>
      </c>
      <c r="G62" t="s">
        <v>35</v>
      </c>
      <c r="H62">
        <v>3.49</v>
      </c>
      <c r="I62" t="s">
        <v>223</v>
      </c>
      <c r="J62" t="s">
        <v>15</v>
      </c>
      <c r="K62">
        <v>0</v>
      </c>
      <c r="L62" t="s">
        <v>15</v>
      </c>
      <c r="M62">
        <v>0</v>
      </c>
      <c r="N62" t="s">
        <v>15</v>
      </c>
      <c r="O62">
        <v>0</v>
      </c>
      <c r="P62" t="s">
        <v>16</v>
      </c>
      <c r="Q62">
        <v>1</v>
      </c>
      <c r="R62" t="s">
        <v>15</v>
      </c>
      <c r="S62">
        <v>0</v>
      </c>
    </row>
    <row r="63" spans="1:19" x14ac:dyDescent="0.25">
      <c r="A63" t="s">
        <v>161</v>
      </c>
      <c r="B63" s="2">
        <v>44020</v>
      </c>
      <c r="C63" t="s">
        <v>11</v>
      </c>
      <c r="D63">
        <v>19</v>
      </c>
      <c r="E63" t="s">
        <v>98</v>
      </c>
      <c r="F63" t="s">
        <v>21</v>
      </c>
      <c r="G63" t="s">
        <v>21</v>
      </c>
      <c r="H63">
        <v>4</v>
      </c>
      <c r="I63" t="s">
        <v>224</v>
      </c>
      <c r="J63" t="s">
        <v>15</v>
      </c>
      <c r="K63">
        <v>0</v>
      </c>
      <c r="L63" t="s">
        <v>15</v>
      </c>
      <c r="M63">
        <v>0</v>
      </c>
      <c r="N63" t="s">
        <v>15</v>
      </c>
      <c r="O63">
        <v>0</v>
      </c>
      <c r="P63" t="s">
        <v>15</v>
      </c>
      <c r="Q63">
        <v>0</v>
      </c>
      <c r="R63" t="s">
        <v>15</v>
      </c>
      <c r="S63">
        <v>0</v>
      </c>
    </row>
    <row r="64" spans="1:19" x14ac:dyDescent="0.25">
      <c r="A64" t="s">
        <v>162</v>
      </c>
      <c r="B64" s="2">
        <v>44020</v>
      </c>
      <c r="C64" t="s">
        <v>11</v>
      </c>
      <c r="D64">
        <v>18</v>
      </c>
      <c r="E64" t="s">
        <v>163</v>
      </c>
      <c r="F64" t="s">
        <v>21</v>
      </c>
      <c r="G64" t="s">
        <v>21</v>
      </c>
      <c r="H64">
        <v>4</v>
      </c>
      <c r="I64" t="s">
        <v>224</v>
      </c>
      <c r="J64" t="s">
        <v>15</v>
      </c>
      <c r="K64">
        <v>0</v>
      </c>
      <c r="L64" t="s">
        <v>15</v>
      </c>
      <c r="M64">
        <v>0</v>
      </c>
      <c r="N64" t="s">
        <v>15</v>
      </c>
      <c r="O64">
        <v>0</v>
      </c>
      <c r="P64" t="s">
        <v>16</v>
      </c>
      <c r="Q64">
        <v>1</v>
      </c>
      <c r="R64" t="s">
        <v>15</v>
      </c>
      <c r="S64">
        <v>0</v>
      </c>
    </row>
    <row r="65" spans="1:19" x14ac:dyDescent="0.25">
      <c r="A65" t="s">
        <v>164</v>
      </c>
      <c r="B65" s="2">
        <v>44020</v>
      </c>
      <c r="C65" t="s">
        <v>11</v>
      </c>
      <c r="D65">
        <v>24</v>
      </c>
      <c r="E65" t="s">
        <v>165</v>
      </c>
      <c r="F65" t="s">
        <v>21</v>
      </c>
      <c r="G65" t="s">
        <v>21</v>
      </c>
      <c r="H65">
        <v>4</v>
      </c>
      <c r="I65" t="s">
        <v>224</v>
      </c>
      <c r="J65" t="s">
        <v>15</v>
      </c>
      <c r="K65">
        <v>0</v>
      </c>
      <c r="L65" t="s">
        <v>15</v>
      </c>
      <c r="M65">
        <v>0</v>
      </c>
      <c r="N65" t="s">
        <v>15</v>
      </c>
      <c r="O65">
        <v>0</v>
      </c>
      <c r="P65" t="s">
        <v>16</v>
      </c>
      <c r="Q65">
        <v>1</v>
      </c>
      <c r="R65" t="s">
        <v>15</v>
      </c>
      <c r="S65">
        <v>0</v>
      </c>
    </row>
    <row r="66" spans="1:19" x14ac:dyDescent="0.25">
      <c r="A66" t="s">
        <v>166</v>
      </c>
      <c r="B66" s="2">
        <v>44020</v>
      </c>
      <c r="C66" t="s">
        <v>11</v>
      </c>
      <c r="D66">
        <v>24</v>
      </c>
      <c r="E66" t="s">
        <v>49</v>
      </c>
      <c r="F66" t="s">
        <v>21</v>
      </c>
      <c r="G66" t="s">
        <v>21</v>
      </c>
      <c r="H66">
        <v>4</v>
      </c>
      <c r="I66" t="s">
        <v>224</v>
      </c>
      <c r="J66" t="s">
        <v>15</v>
      </c>
      <c r="K66">
        <v>0</v>
      </c>
      <c r="L66" t="s">
        <v>15</v>
      </c>
      <c r="M66">
        <v>0</v>
      </c>
      <c r="N66" t="s">
        <v>15</v>
      </c>
      <c r="O66">
        <v>0</v>
      </c>
      <c r="P66" t="s">
        <v>15</v>
      </c>
      <c r="Q66">
        <v>0</v>
      </c>
      <c r="R66" t="s">
        <v>15</v>
      </c>
      <c r="S66">
        <v>0</v>
      </c>
    </row>
    <row r="67" spans="1:19" x14ac:dyDescent="0.25">
      <c r="A67" t="s">
        <v>167</v>
      </c>
      <c r="B67" s="2">
        <v>44020</v>
      </c>
      <c r="C67" t="s">
        <v>11</v>
      </c>
      <c r="D67">
        <v>23</v>
      </c>
      <c r="E67" t="s">
        <v>59</v>
      </c>
      <c r="F67" t="s">
        <v>21</v>
      </c>
      <c r="G67" t="s">
        <v>21</v>
      </c>
      <c r="H67">
        <v>4</v>
      </c>
      <c r="I67" t="s">
        <v>224</v>
      </c>
      <c r="J67" t="s">
        <v>15</v>
      </c>
      <c r="K67">
        <v>0</v>
      </c>
      <c r="L67" t="s">
        <v>16</v>
      </c>
      <c r="M67">
        <v>1</v>
      </c>
      <c r="N67" t="s">
        <v>16</v>
      </c>
      <c r="O67">
        <v>1</v>
      </c>
      <c r="P67" t="s">
        <v>15</v>
      </c>
      <c r="Q67">
        <v>0</v>
      </c>
      <c r="R67" t="s">
        <v>15</v>
      </c>
      <c r="S67">
        <v>0</v>
      </c>
    </row>
    <row r="68" spans="1:19" x14ac:dyDescent="0.25">
      <c r="A68" t="s">
        <v>168</v>
      </c>
      <c r="B68" s="2">
        <v>44020</v>
      </c>
      <c r="C68" t="s">
        <v>11</v>
      </c>
      <c r="D68">
        <v>18</v>
      </c>
      <c r="E68" t="s">
        <v>72</v>
      </c>
      <c r="F68" t="s">
        <v>35</v>
      </c>
      <c r="G68" t="s">
        <v>35</v>
      </c>
      <c r="H68">
        <v>3.49</v>
      </c>
      <c r="I68" t="s">
        <v>223</v>
      </c>
      <c r="J68" t="s">
        <v>15</v>
      </c>
      <c r="K68">
        <v>0</v>
      </c>
      <c r="L68" t="s">
        <v>15</v>
      </c>
      <c r="M68">
        <v>0</v>
      </c>
      <c r="N68" t="s">
        <v>16</v>
      </c>
      <c r="O68">
        <v>1</v>
      </c>
      <c r="P68" t="s">
        <v>15</v>
      </c>
      <c r="Q68">
        <v>0</v>
      </c>
      <c r="R68" t="s">
        <v>15</v>
      </c>
      <c r="S68">
        <v>0</v>
      </c>
    </row>
    <row r="69" spans="1:19" x14ac:dyDescent="0.25">
      <c r="A69" t="s">
        <v>169</v>
      </c>
      <c r="B69" s="2">
        <v>44020</v>
      </c>
      <c r="C69" t="s">
        <v>17</v>
      </c>
      <c r="D69">
        <v>19</v>
      </c>
      <c r="E69" t="s">
        <v>170</v>
      </c>
      <c r="F69" t="s">
        <v>35</v>
      </c>
      <c r="G69" t="s">
        <v>35</v>
      </c>
      <c r="H69">
        <v>3.49</v>
      </c>
      <c r="I69" t="s">
        <v>223</v>
      </c>
      <c r="J69" t="s">
        <v>16</v>
      </c>
      <c r="K69">
        <v>1</v>
      </c>
      <c r="L69" t="s">
        <v>16</v>
      </c>
      <c r="M69">
        <v>1</v>
      </c>
      <c r="N69" t="s">
        <v>15</v>
      </c>
      <c r="O69">
        <v>0</v>
      </c>
      <c r="P69" t="s">
        <v>16</v>
      </c>
      <c r="Q69">
        <v>1</v>
      </c>
      <c r="R69" t="s">
        <v>15</v>
      </c>
      <c r="S69">
        <v>0</v>
      </c>
    </row>
    <row r="70" spans="1:19" x14ac:dyDescent="0.25">
      <c r="A70" t="s">
        <v>171</v>
      </c>
      <c r="B70" s="2">
        <v>44020</v>
      </c>
      <c r="C70" t="s">
        <v>11</v>
      </c>
      <c r="D70">
        <v>18</v>
      </c>
      <c r="E70" t="s">
        <v>61</v>
      </c>
      <c r="F70" t="s">
        <v>21</v>
      </c>
      <c r="G70" t="s">
        <v>21</v>
      </c>
      <c r="H70">
        <v>4</v>
      </c>
      <c r="I70" t="s">
        <v>224</v>
      </c>
      <c r="J70" t="s">
        <v>15</v>
      </c>
      <c r="K70">
        <v>0</v>
      </c>
      <c r="L70" t="s">
        <v>16</v>
      </c>
      <c r="M70">
        <v>1</v>
      </c>
      <c r="N70" t="s">
        <v>15</v>
      </c>
      <c r="O70">
        <v>0</v>
      </c>
      <c r="P70" t="s">
        <v>15</v>
      </c>
      <c r="Q70">
        <v>0</v>
      </c>
      <c r="R70" t="s">
        <v>15</v>
      </c>
      <c r="S70">
        <v>0</v>
      </c>
    </row>
    <row r="71" spans="1:19" x14ac:dyDescent="0.25">
      <c r="A71" t="s">
        <v>172</v>
      </c>
      <c r="B71" s="2">
        <v>44020</v>
      </c>
      <c r="C71" t="s">
        <v>11</v>
      </c>
      <c r="D71">
        <v>24</v>
      </c>
      <c r="E71" t="s">
        <v>62</v>
      </c>
      <c r="F71" t="s">
        <v>94</v>
      </c>
      <c r="G71" t="s">
        <v>94</v>
      </c>
      <c r="H71">
        <v>3.49</v>
      </c>
      <c r="I71" t="s">
        <v>223</v>
      </c>
      <c r="J71" t="s">
        <v>15</v>
      </c>
      <c r="K71">
        <v>0</v>
      </c>
      <c r="L71" t="s">
        <v>15</v>
      </c>
      <c r="M71">
        <v>0</v>
      </c>
      <c r="N71" t="s">
        <v>16</v>
      </c>
      <c r="O71">
        <v>1</v>
      </c>
      <c r="P71" t="s">
        <v>15</v>
      </c>
      <c r="Q71">
        <v>0</v>
      </c>
      <c r="R71" t="s">
        <v>15</v>
      </c>
      <c r="S71">
        <v>0</v>
      </c>
    </row>
    <row r="72" spans="1:19" x14ac:dyDescent="0.25">
      <c r="A72" t="s">
        <v>173</v>
      </c>
      <c r="B72" s="2">
        <v>44020</v>
      </c>
      <c r="C72" t="s">
        <v>11</v>
      </c>
      <c r="D72">
        <v>24</v>
      </c>
      <c r="E72" t="s">
        <v>151</v>
      </c>
      <c r="F72" t="s">
        <v>21</v>
      </c>
      <c r="G72" t="s">
        <v>21</v>
      </c>
      <c r="H72">
        <v>3.49</v>
      </c>
      <c r="I72" t="s">
        <v>223</v>
      </c>
      <c r="J72" t="s">
        <v>15</v>
      </c>
      <c r="K72">
        <v>0</v>
      </c>
      <c r="L72" t="s">
        <v>15</v>
      </c>
      <c r="M72">
        <v>0</v>
      </c>
      <c r="N72" t="s">
        <v>15</v>
      </c>
      <c r="O72">
        <v>0</v>
      </c>
      <c r="P72" t="s">
        <v>15</v>
      </c>
      <c r="Q72">
        <v>0</v>
      </c>
      <c r="R72" t="s">
        <v>15</v>
      </c>
      <c r="S72">
        <v>0</v>
      </c>
    </row>
    <row r="73" spans="1:19" x14ac:dyDescent="0.25">
      <c r="A73" t="s">
        <v>174</v>
      </c>
      <c r="B73" s="2">
        <v>44020</v>
      </c>
      <c r="C73" t="s">
        <v>11</v>
      </c>
      <c r="D73">
        <v>18</v>
      </c>
      <c r="E73" t="s">
        <v>22</v>
      </c>
      <c r="F73" t="s">
        <v>35</v>
      </c>
      <c r="G73" t="s">
        <v>35</v>
      </c>
      <c r="H73">
        <v>4</v>
      </c>
      <c r="I73" t="s">
        <v>224</v>
      </c>
      <c r="J73" t="s">
        <v>15</v>
      </c>
      <c r="K73">
        <v>0</v>
      </c>
      <c r="L73" t="s">
        <v>15</v>
      </c>
      <c r="M73">
        <v>0</v>
      </c>
      <c r="N73" t="s">
        <v>15</v>
      </c>
      <c r="O73">
        <v>0</v>
      </c>
      <c r="P73" t="s">
        <v>16</v>
      </c>
      <c r="Q73">
        <v>1</v>
      </c>
      <c r="R73" t="s">
        <v>15</v>
      </c>
      <c r="S73">
        <v>0</v>
      </c>
    </row>
    <row r="74" spans="1:19" x14ac:dyDescent="0.25">
      <c r="A74" t="s">
        <v>175</v>
      </c>
      <c r="B74" s="2">
        <v>44020</v>
      </c>
      <c r="C74" t="s">
        <v>11</v>
      </c>
      <c r="D74">
        <v>19</v>
      </c>
      <c r="E74" t="s">
        <v>91</v>
      </c>
      <c r="F74" t="s">
        <v>35</v>
      </c>
      <c r="G74" t="s">
        <v>35</v>
      </c>
      <c r="H74">
        <v>3.49</v>
      </c>
      <c r="I74" t="s">
        <v>223</v>
      </c>
      <c r="J74" t="s">
        <v>16</v>
      </c>
      <c r="K74">
        <v>1</v>
      </c>
      <c r="L74" t="s">
        <v>16</v>
      </c>
      <c r="M74">
        <v>1</v>
      </c>
      <c r="N74" t="s">
        <v>15</v>
      </c>
      <c r="O74">
        <v>0</v>
      </c>
      <c r="P74" t="s">
        <v>15</v>
      </c>
      <c r="Q74">
        <v>0</v>
      </c>
      <c r="R74" t="s">
        <v>15</v>
      </c>
      <c r="S74">
        <v>0</v>
      </c>
    </row>
    <row r="75" spans="1:19" x14ac:dyDescent="0.25">
      <c r="A75" t="s">
        <v>176</v>
      </c>
      <c r="B75" s="2">
        <v>44021</v>
      </c>
      <c r="C75" t="s">
        <v>17</v>
      </c>
      <c r="D75">
        <v>18</v>
      </c>
      <c r="E75" t="s">
        <v>151</v>
      </c>
      <c r="F75" t="s">
        <v>21</v>
      </c>
      <c r="G75" t="s">
        <v>21</v>
      </c>
      <c r="H75">
        <v>1.99</v>
      </c>
      <c r="I75" t="s">
        <v>226</v>
      </c>
      <c r="J75" t="s">
        <v>15</v>
      </c>
      <c r="K75">
        <v>0</v>
      </c>
      <c r="L75" t="s">
        <v>15</v>
      </c>
      <c r="M75">
        <v>0</v>
      </c>
      <c r="N75" t="s">
        <v>15</v>
      </c>
      <c r="O75">
        <v>0</v>
      </c>
      <c r="P75" t="s">
        <v>15</v>
      </c>
      <c r="Q75">
        <v>0</v>
      </c>
      <c r="R75" t="s">
        <v>15</v>
      </c>
      <c r="S75">
        <v>0</v>
      </c>
    </row>
    <row r="76" spans="1:19" x14ac:dyDescent="0.25">
      <c r="A76" t="s">
        <v>177</v>
      </c>
      <c r="B76" s="2">
        <v>44021</v>
      </c>
      <c r="C76" t="s">
        <v>17</v>
      </c>
      <c r="D76">
        <v>24</v>
      </c>
      <c r="E76" t="s">
        <v>91</v>
      </c>
      <c r="F76" t="s">
        <v>35</v>
      </c>
      <c r="G76" t="s">
        <v>35</v>
      </c>
      <c r="H76">
        <v>4</v>
      </c>
      <c r="I76" t="s">
        <v>224</v>
      </c>
      <c r="J76" t="s">
        <v>15</v>
      </c>
      <c r="K76">
        <v>0</v>
      </c>
      <c r="L76" t="s">
        <v>15</v>
      </c>
      <c r="M76">
        <v>0</v>
      </c>
      <c r="N76" t="s">
        <v>16</v>
      </c>
      <c r="O76">
        <v>1</v>
      </c>
      <c r="P76" t="s">
        <v>15</v>
      </c>
      <c r="Q76">
        <v>0</v>
      </c>
      <c r="R76" t="s">
        <v>15</v>
      </c>
      <c r="S76">
        <v>0</v>
      </c>
    </row>
    <row r="77" spans="1:19" x14ac:dyDescent="0.25">
      <c r="A77" t="s">
        <v>178</v>
      </c>
      <c r="B77" s="2">
        <v>44021</v>
      </c>
      <c r="C77" t="s">
        <v>11</v>
      </c>
      <c r="D77">
        <v>24</v>
      </c>
      <c r="E77" t="s">
        <v>72</v>
      </c>
      <c r="F77" t="s">
        <v>21</v>
      </c>
      <c r="G77" t="s">
        <v>21</v>
      </c>
      <c r="H77">
        <v>4</v>
      </c>
      <c r="I77" t="s">
        <v>224</v>
      </c>
      <c r="J77" t="s">
        <v>15</v>
      </c>
      <c r="K77">
        <v>0</v>
      </c>
      <c r="L77" t="s">
        <v>15</v>
      </c>
      <c r="M77">
        <v>0</v>
      </c>
      <c r="N77" t="s">
        <v>16</v>
      </c>
      <c r="O77">
        <v>1</v>
      </c>
      <c r="P77" t="s">
        <v>16</v>
      </c>
      <c r="Q77">
        <v>1</v>
      </c>
      <c r="R77" t="s">
        <v>15</v>
      </c>
      <c r="S77">
        <v>0</v>
      </c>
    </row>
    <row r="78" spans="1:19" x14ac:dyDescent="0.25">
      <c r="A78" t="s">
        <v>179</v>
      </c>
      <c r="B78" s="2">
        <v>44021</v>
      </c>
      <c r="C78" t="s">
        <v>11</v>
      </c>
      <c r="D78">
        <v>23</v>
      </c>
      <c r="E78" t="s">
        <v>12</v>
      </c>
      <c r="F78" t="s">
        <v>21</v>
      </c>
      <c r="G78" t="s">
        <v>21</v>
      </c>
      <c r="H78">
        <v>3.49</v>
      </c>
      <c r="I78" t="s">
        <v>223</v>
      </c>
      <c r="J78" t="s">
        <v>15</v>
      </c>
      <c r="K78">
        <v>0</v>
      </c>
      <c r="L78" t="s">
        <v>16</v>
      </c>
      <c r="M78">
        <v>1</v>
      </c>
      <c r="N78" t="s">
        <v>15</v>
      </c>
      <c r="O78">
        <v>0</v>
      </c>
      <c r="P78" t="s">
        <v>15</v>
      </c>
      <c r="Q78">
        <v>0</v>
      </c>
      <c r="R78" t="s">
        <v>15</v>
      </c>
      <c r="S78">
        <v>0</v>
      </c>
    </row>
    <row r="79" spans="1:19" x14ac:dyDescent="0.25">
      <c r="A79" t="s">
        <v>180</v>
      </c>
      <c r="B79" s="2">
        <v>44021</v>
      </c>
      <c r="C79" t="s">
        <v>11</v>
      </c>
      <c r="D79">
        <v>18</v>
      </c>
      <c r="E79" t="s">
        <v>181</v>
      </c>
      <c r="F79" t="s">
        <v>26</v>
      </c>
      <c r="G79" t="s">
        <v>26</v>
      </c>
      <c r="H79">
        <v>3.49</v>
      </c>
      <c r="I79" t="s">
        <v>223</v>
      </c>
      <c r="J79" t="s">
        <v>15</v>
      </c>
      <c r="K79">
        <v>0</v>
      </c>
      <c r="L79" t="s">
        <v>15</v>
      </c>
      <c r="M79">
        <v>0</v>
      </c>
      <c r="N79" t="s">
        <v>15</v>
      </c>
      <c r="O79">
        <v>0</v>
      </c>
      <c r="P79" t="s">
        <v>16</v>
      </c>
      <c r="Q79">
        <v>1</v>
      </c>
      <c r="R79" t="s">
        <v>15</v>
      </c>
      <c r="S79">
        <v>0</v>
      </c>
    </row>
    <row r="80" spans="1:19" x14ac:dyDescent="0.25">
      <c r="A80" t="s">
        <v>182</v>
      </c>
      <c r="B80" s="2">
        <v>44025</v>
      </c>
      <c r="C80" t="s">
        <v>11</v>
      </c>
      <c r="D80">
        <v>19</v>
      </c>
      <c r="E80" t="s">
        <v>64</v>
      </c>
      <c r="F80" t="s">
        <v>35</v>
      </c>
      <c r="G80" t="s">
        <v>35</v>
      </c>
      <c r="H80">
        <v>1.99</v>
      </c>
      <c r="I80" t="s">
        <v>226</v>
      </c>
      <c r="J80" t="s">
        <v>15</v>
      </c>
      <c r="K80">
        <v>0</v>
      </c>
      <c r="L80" t="s">
        <v>15</v>
      </c>
      <c r="M80">
        <v>0</v>
      </c>
      <c r="N80" t="s">
        <v>15</v>
      </c>
      <c r="O80">
        <v>0</v>
      </c>
      <c r="P80" t="s">
        <v>15</v>
      </c>
      <c r="Q80">
        <v>0</v>
      </c>
      <c r="R80" t="s">
        <v>15</v>
      </c>
      <c r="S80">
        <v>0</v>
      </c>
    </row>
    <row r="81" spans="1:19" x14ac:dyDescent="0.25">
      <c r="A81" t="s">
        <v>183</v>
      </c>
      <c r="B81" s="2">
        <v>44025</v>
      </c>
      <c r="C81" t="s">
        <v>11</v>
      </c>
      <c r="D81">
        <v>18</v>
      </c>
      <c r="E81" t="s">
        <v>12</v>
      </c>
      <c r="F81" t="s">
        <v>94</v>
      </c>
      <c r="G81" t="s">
        <v>94</v>
      </c>
      <c r="H81">
        <v>4</v>
      </c>
      <c r="I81" t="s">
        <v>224</v>
      </c>
      <c r="J81" t="s">
        <v>15</v>
      </c>
      <c r="K81">
        <v>0</v>
      </c>
      <c r="L81" t="s">
        <v>15</v>
      </c>
      <c r="M81">
        <v>0</v>
      </c>
      <c r="N81" t="s">
        <v>15</v>
      </c>
      <c r="O81">
        <v>0</v>
      </c>
      <c r="P81" t="s">
        <v>15</v>
      </c>
      <c r="Q81">
        <v>0</v>
      </c>
      <c r="R81" t="s">
        <v>15</v>
      </c>
      <c r="S81">
        <v>0</v>
      </c>
    </row>
    <row r="82" spans="1:19" x14ac:dyDescent="0.25">
      <c r="A82" t="s">
        <v>184</v>
      </c>
      <c r="B82" s="2">
        <v>44025</v>
      </c>
      <c r="C82" t="s">
        <v>11</v>
      </c>
      <c r="D82">
        <v>24</v>
      </c>
      <c r="E82" t="s">
        <v>185</v>
      </c>
      <c r="F82" t="s">
        <v>26</v>
      </c>
      <c r="G82" t="s">
        <v>26</v>
      </c>
      <c r="H82">
        <v>4</v>
      </c>
      <c r="I82" t="s">
        <v>224</v>
      </c>
      <c r="J82" t="s">
        <v>16</v>
      </c>
      <c r="K82">
        <v>1</v>
      </c>
      <c r="L82" t="s">
        <v>16</v>
      </c>
      <c r="M82">
        <v>1</v>
      </c>
      <c r="N82" t="s">
        <v>16</v>
      </c>
      <c r="O82">
        <v>1</v>
      </c>
      <c r="P82" t="s">
        <v>16</v>
      </c>
      <c r="Q82">
        <v>1</v>
      </c>
      <c r="R82" t="s">
        <v>15</v>
      </c>
      <c r="S82">
        <v>0</v>
      </c>
    </row>
    <row r="83" spans="1:19" x14ac:dyDescent="0.25">
      <c r="A83" t="s">
        <v>186</v>
      </c>
      <c r="B83" s="2">
        <v>44025</v>
      </c>
      <c r="C83" t="s">
        <v>11</v>
      </c>
      <c r="D83">
        <v>24</v>
      </c>
      <c r="E83" t="s">
        <v>66</v>
      </c>
      <c r="F83" t="s">
        <v>26</v>
      </c>
      <c r="G83" t="s">
        <v>26</v>
      </c>
      <c r="H83">
        <v>4</v>
      </c>
      <c r="I83" t="s">
        <v>224</v>
      </c>
      <c r="J83" t="s">
        <v>15</v>
      </c>
      <c r="K83">
        <v>0</v>
      </c>
      <c r="L83" t="s">
        <v>15</v>
      </c>
      <c r="M83">
        <v>0</v>
      </c>
      <c r="N83" t="s">
        <v>15</v>
      </c>
      <c r="O83">
        <v>0</v>
      </c>
      <c r="P83" t="s">
        <v>15</v>
      </c>
      <c r="Q83">
        <v>0</v>
      </c>
      <c r="R83" t="s">
        <v>15</v>
      </c>
      <c r="S83">
        <v>0</v>
      </c>
    </row>
    <row r="84" spans="1:19" x14ac:dyDescent="0.25">
      <c r="A84" t="s">
        <v>187</v>
      </c>
      <c r="B84" s="2">
        <v>44025</v>
      </c>
      <c r="C84" t="s">
        <v>11</v>
      </c>
      <c r="D84">
        <v>19</v>
      </c>
      <c r="E84" t="s">
        <v>12</v>
      </c>
      <c r="F84" t="s">
        <v>21</v>
      </c>
      <c r="G84" t="s">
        <v>21</v>
      </c>
      <c r="H84">
        <v>3.49</v>
      </c>
      <c r="I84" t="s">
        <v>223</v>
      </c>
      <c r="J84" t="s">
        <v>15</v>
      </c>
      <c r="K84">
        <v>0</v>
      </c>
      <c r="L84" t="s">
        <v>16</v>
      </c>
      <c r="M84">
        <v>1</v>
      </c>
      <c r="N84" t="s">
        <v>16</v>
      </c>
      <c r="O84">
        <v>1</v>
      </c>
      <c r="P84" t="s">
        <v>15</v>
      </c>
      <c r="Q84">
        <v>0</v>
      </c>
      <c r="R84" t="s">
        <v>15</v>
      </c>
      <c r="S84">
        <v>0</v>
      </c>
    </row>
    <row r="85" spans="1:19" x14ac:dyDescent="0.25">
      <c r="A85" t="s">
        <v>188</v>
      </c>
      <c r="B85" s="2">
        <v>44025</v>
      </c>
      <c r="C85" t="s">
        <v>11</v>
      </c>
      <c r="D85">
        <v>19</v>
      </c>
      <c r="E85" t="s">
        <v>76</v>
      </c>
      <c r="F85" t="s">
        <v>26</v>
      </c>
      <c r="G85" t="s">
        <v>26</v>
      </c>
      <c r="H85">
        <v>3.49</v>
      </c>
      <c r="I85" t="s">
        <v>223</v>
      </c>
      <c r="J85" t="s">
        <v>15</v>
      </c>
      <c r="K85">
        <v>0</v>
      </c>
      <c r="L85" t="s">
        <v>15</v>
      </c>
      <c r="M85">
        <v>0</v>
      </c>
      <c r="N85" t="s">
        <v>15</v>
      </c>
      <c r="O85">
        <v>0</v>
      </c>
      <c r="P85" t="s">
        <v>15</v>
      </c>
      <c r="Q85">
        <v>0</v>
      </c>
      <c r="R85" t="s">
        <v>15</v>
      </c>
      <c r="S85">
        <v>0</v>
      </c>
    </row>
    <row r="86" spans="1:19" x14ac:dyDescent="0.25">
      <c r="A86" t="s">
        <v>189</v>
      </c>
      <c r="B86" s="2">
        <v>44025</v>
      </c>
      <c r="C86" t="s">
        <v>17</v>
      </c>
      <c r="D86">
        <v>23</v>
      </c>
      <c r="E86" t="s">
        <v>68</v>
      </c>
      <c r="F86" t="s">
        <v>21</v>
      </c>
      <c r="G86" t="s">
        <v>21</v>
      </c>
      <c r="H86">
        <v>3.49</v>
      </c>
      <c r="I86" t="s">
        <v>223</v>
      </c>
      <c r="J86" t="s">
        <v>15</v>
      </c>
      <c r="K86">
        <v>0</v>
      </c>
      <c r="L86" t="s">
        <v>15</v>
      </c>
      <c r="M86">
        <v>0</v>
      </c>
      <c r="N86" t="s">
        <v>15</v>
      </c>
      <c r="O86">
        <v>0</v>
      </c>
      <c r="P86" t="s">
        <v>15</v>
      </c>
      <c r="Q86">
        <v>0</v>
      </c>
      <c r="R86" t="s">
        <v>15</v>
      </c>
      <c r="S86">
        <v>0</v>
      </c>
    </row>
    <row r="87" spans="1:19" x14ac:dyDescent="0.25">
      <c r="A87" t="s">
        <v>190</v>
      </c>
      <c r="B87" s="2">
        <v>44025</v>
      </c>
      <c r="C87" t="s">
        <v>11</v>
      </c>
      <c r="D87">
        <v>18</v>
      </c>
      <c r="E87" t="s">
        <v>34</v>
      </c>
      <c r="F87" t="s">
        <v>21</v>
      </c>
      <c r="G87" t="s">
        <v>21</v>
      </c>
      <c r="H87">
        <v>4</v>
      </c>
      <c r="I87" t="s">
        <v>224</v>
      </c>
      <c r="J87" t="s">
        <v>15</v>
      </c>
      <c r="K87">
        <v>0</v>
      </c>
      <c r="L87" t="s">
        <v>16</v>
      </c>
      <c r="M87">
        <v>1</v>
      </c>
      <c r="N87" t="s">
        <v>16</v>
      </c>
      <c r="O87">
        <v>1</v>
      </c>
      <c r="P87" t="s">
        <v>15</v>
      </c>
      <c r="Q87">
        <v>0</v>
      </c>
      <c r="R87" t="s">
        <v>16</v>
      </c>
      <c r="S87">
        <v>1</v>
      </c>
    </row>
    <row r="88" spans="1:19" x14ac:dyDescent="0.25">
      <c r="A88" t="s">
        <v>191</v>
      </c>
      <c r="B88" s="2">
        <v>44025</v>
      </c>
      <c r="C88" t="s">
        <v>11</v>
      </c>
      <c r="D88">
        <v>19</v>
      </c>
      <c r="E88" t="s">
        <v>192</v>
      </c>
      <c r="F88" t="s">
        <v>35</v>
      </c>
      <c r="G88" t="s">
        <v>35</v>
      </c>
      <c r="H88">
        <v>3.49</v>
      </c>
      <c r="I88" t="s">
        <v>223</v>
      </c>
      <c r="J88" t="s">
        <v>15</v>
      </c>
      <c r="K88">
        <v>0</v>
      </c>
      <c r="L88" t="s">
        <v>15</v>
      </c>
      <c r="M88">
        <v>0</v>
      </c>
      <c r="N88" t="s">
        <v>15</v>
      </c>
      <c r="O88">
        <v>0</v>
      </c>
      <c r="P88" t="s">
        <v>15</v>
      </c>
      <c r="Q88">
        <v>0</v>
      </c>
      <c r="R88" t="s">
        <v>15</v>
      </c>
      <c r="S88">
        <v>0</v>
      </c>
    </row>
    <row r="89" spans="1:19" x14ac:dyDescent="0.25">
      <c r="A89" t="s">
        <v>193</v>
      </c>
      <c r="B89" s="2">
        <v>44025</v>
      </c>
      <c r="C89" t="s">
        <v>11</v>
      </c>
      <c r="D89">
        <v>18</v>
      </c>
      <c r="E89" t="s">
        <v>34</v>
      </c>
      <c r="F89" t="s">
        <v>21</v>
      </c>
      <c r="G89" t="s">
        <v>21</v>
      </c>
      <c r="H89">
        <v>4</v>
      </c>
      <c r="I89" t="s">
        <v>224</v>
      </c>
      <c r="J89" t="s">
        <v>15</v>
      </c>
      <c r="K89">
        <v>0</v>
      </c>
      <c r="L89" t="s">
        <v>16</v>
      </c>
      <c r="M89">
        <v>1</v>
      </c>
      <c r="N89" t="s">
        <v>16</v>
      </c>
      <c r="O89">
        <v>1</v>
      </c>
      <c r="P89" t="s">
        <v>16</v>
      </c>
      <c r="Q89">
        <v>1</v>
      </c>
      <c r="R89" t="s">
        <v>15</v>
      </c>
      <c r="S89">
        <v>0</v>
      </c>
    </row>
    <row r="90" spans="1:19" x14ac:dyDescent="0.25">
      <c r="A90" t="s">
        <v>194</v>
      </c>
      <c r="B90" s="2">
        <v>44025</v>
      </c>
      <c r="C90" t="s">
        <v>17</v>
      </c>
      <c r="D90">
        <v>24</v>
      </c>
      <c r="E90" t="s">
        <v>91</v>
      </c>
      <c r="F90" t="s">
        <v>21</v>
      </c>
      <c r="G90" t="s">
        <v>21</v>
      </c>
      <c r="H90">
        <v>3.49</v>
      </c>
      <c r="I90" t="s">
        <v>223</v>
      </c>
      <c r="J90" t="s">
        <v>15</v>
      </c>
      <c r="K90">
        <v>0</v>
      </c>
      <c r="L90" t="s">
        <v>15</v>
      </c>
      <c r="M90">
        <v>0</v>
      </c>
      <c r="N90" t="s">
        <v>16</v>
      </c>
      <c r="O90">
        <v>1</v>
      </c>
      <c r="P90" t="s">
        <v>15</v>
      </c>
      <c r="Q90">
        <v>0</v>
      </c>
      <c r="R90" t="s">
        <v>15</v>
      </c>
      <c r="S90">
        <v>0</v>
      </c>
    </row>
    <row r="91" spans="1:19" x14ac:dyDescent="0.25">
      <c r="A91" t="s">
        <v>195</v>
      </c>
      <c r="B91" s="2">
        <v>44025</v>
      </c>
      <c r="C91" t="s">
        <v>17</v>
      </c>
      <c r="D91">
        <v>24</v>
      </c>
      <c r="E91" t="s">
        <v>12</v>
      </c>
      <c r="F91" t="s">
        <v>26</v>
      </c>
      <c r="G91" t="s">
        <v>26</v>
      </c>
      <c r="H91">
        <v>2.4900000000000002</v>
      </c>
      <c r="I91" t="s">
        <v>225</v>
      </c>
      <c r="J91" t="s">
        <v>15</v>
      </c>
      <c r="K91">
        <v>0</v>
      </c>
      <c r="L91" t="s">
        <v>15</v>
      </c>
      <c r="M91">
        <v>0</v>
      </c>
      <c r="N91" t="s">
        <v>15</v>
      </c>
      <c r="O91">
        <v>0</v>
      </c>
      <c r="P91" t="s">
        <v>16</v>
      </c>
      <c r="Q91">
        <v>1</v>
      </c>
      <c r="R91" t="s">
        <v>15</v>
      </c>
      <c r="S91">
        <v>0</v>
      </c>
    </row>
    <row r="92" spans="1:19" x14ac:dyDescent="0.25">
      <c r="A92" t="s">
        <v>196</v>
      </c>
      <c r="B92" s="2">
        <v>44025</v>
      </c>
      <c r="C92" t="s">
        <v>11</v>
      </c>
      <c r="D92">
        <v>23</v>
      </c>
      <c r="E92" t="s">
        <v>197</v>
      </c>
      <c r="F92" t="s">
        <v>35</v>
      </c>
      <c r="G92" t="s">
        <v>35</v>
      </c>
      <c r="H92">
        <v>4</v>
      </c>
      <c r="I92" t="s">
        <v>224</v>
      </c>
      <c r="J92" t="s">
        <v>15</v>
      </c>
      <c r="K92">
        <v>0</v>
      </c>
      <c r="L92" t="s">
        <v>15</v>
      </c>
      <c r="M92">
        <v>0</v>
      </c>
      <c r="N92" t="s">
        <v>15</v>
      </c>
      <c r="O92">
        <v>0</v>
      </c>
      <c r="P92" t="s">
        <v>16</v>
      </c>
      <c r="Q92">
        <v>1</v>
      </c>
      <c r="R92" t="s">
        <v>15</v>
      </c>
      <c r="S92">
        <v>0</v>
      </c>
    </row>
    <row r="93" spans="1:19" x14ac:dyDescent="0.25">
      <c r="A93" t="s">
        <v>198</v>
      </c>
      <c r="B93" s="2">
        <v>44025</v>
      </c>
      <c r="C93" t="s">
        <v>17</v>
      </c>
      <c r="D93">
        <v>18</v>
      </c>
      <c r="E93" t="s">
        <v>72</v>
      </c>
      <c r="F93" t="s">
        <v>26</v>
      </c>
      <c r="G93" t="s">
        <v>26</v>
      </c>
      <c r="H93">
        <v>3.49</v>
      </c>
      <c r="I93" t="s">
        <v>223</v>
      </c>
      <c r="J93" t="s">
        <v>15</v>
      </c>
      <c r="K93">
        <v>0</v>
      </c>
      <c r="L93" t="s">
        <v>15</v>
      </c>
      <c r="M93">
        <v>0</v>
      </c>
      <c r="N93" t="s">
        <v>16</v>
      </c>
      <c r="O93">
        <v>1</v>
      </c>
      <c r="P93" t="s">
        <v>15</v>
      </c>
      <c r="Q93">
        <v>0</v>
      </c>
      <c r="R93" t="s">
        <v>15</v>
      </c>
      <c r="S93">
        <v>0</v>
      </c>
    </row>
    <row r="94" spans="1:19" x14ac:dyDescent="0.25">
      <c r="A94" t="s">
        <v>199</v>
      </c>
      <c r="B94" s="2">
        <v>44025</v>
      </c>
      <c r="C94" t="s">
        <v>11</v>
      </c>
      <c r="D94">
        <v>19</v>
      </c>
      <c r="E94" t="s">
        <v>72</v>
      </c>
      <c r="F94" t="s">
        <v>26</v>
      </c>
      <c r="G94" t="s">
        <v>26</v>
      </c>
      <c r="H94">
        <v>3.49</v>
      </c>
      <c r="I94" t="s">
        <v>223</v>
      </c>
      <c r="J94" t="s">
        <v>16</v>
      </c>
      <c r="K94">
        <v>1</v>
      </c>
      <c r="L94" t="s">
        <v>16</v>
      </c>
      <c r="M94">
        <v>1</v>
      </c>
      <c r="N94" t="s">
        <v>15</v>
      </c>
      <c r="O94">
        <v>0</v>
      </c>
      <c r="P94" t="s">
        <v>15</v>
      </c>
      <c r="Q94">
        <v>0</v>
      </c>
      <c r="R94" t="s">
        <v>15</v>
      </c>
      <c r="S94">
        <v>0</v>
      </c>
    </row>
    <row r="95" spans="1:19" x14ac:dyDescent="0.25">
      <c r="A95" t="s">
        <v>200</v>
      </c>
      <c r="B95" s="2">
        <v>44025</v>
      </c>
      <c r="C95" t="s">
        <v>11</v>
      </c>
      <c r="D95">
        <v>18</v>
      </c>
      <c r="E95" t="s">
        <v>55</v>
      </c>
      <c r="F95" t="s">
        <v>21</v>
      </c>
      <c r="G95" t="s">
        <v>21</v>
      </c>
      <c r="H95">
        <v>3.49</v>
      </c>
      <c r="I95" t="s">
        <v>223</v>
      </c>
      <c r="J95" t="s">
        <v>15</v>
      </c>
      <c r="K95">
        <v>0</v>
      </c>
      <c r="L95" t="s">
        <v>16</v>
      </c>
      <c r="M95">
        <v>1</v>
      </c>
      <c r="N95" t="s">
        <v>15</v>
      </c>
      <c r="O95">
        <v>0</v>
      </c>
      <c r="P95" t="s">
        <v>15</v>
      </c>
      <c r="Q95">
        <v>0</v>
      </c>
      <c r="R95" t="s">
        <v>15</v>
      </c>
      <c r="S95">
        <v>0</v>
      </c>
    </row>
    <row r="96" spans="1:19" x14ac:dyDescent="0.25">
      <c r="A96" t="s">
        <v>201</v>
      </c>
      <c r="B96" s="2">
        <v>44025</v>
      </c>
      <c r="C96" t="s">
        <v>11</v>
      </c>
      <c r="D96">
        <v>24</v>
      </c>
      <c r="E96" t="s">
        <v>73</v>
      </c>
      <c r="F96" t="s">
        <v>35</v>
      </c>
      <c r="G96" t="s">
        <v>35</v>
      </c>
      <c r="H96">
        <v>1.99</v>
      </c>
      <c r="I96" t="s">
        <v>226</v>
      </c>
      <c r="J96" t="s">
        <v>15</v>
      </c>
      <c r="K96">
        <v>0</v>
      </c>
      <c r="L96" t="s">
        <v>15</v>
      </c>
      <c r="M96">
        <v>0</v>
      </c>
      <c r="N96" t="s">
        <v>15</v>
      </c>
      <c r="O96">
        <v>0</v>
      </c>
      <c r="P96" t="s">
        <v>16</v>
      </c>
      <c r="Q96">
        <v>1</v>
      </c>
      <c r="R96" t="s">
        <v>15</v>
      </c>
      <c r="S96">
        <v>0</v>
      </c>
    </row>
    <row r="97" spans="1:19" x14ac:dyDescent="0.25">
      <c r="A97" t="s">
        <v>202</v>
      </c>
      <c r="B97" s="2">
        <v>44025</v>
      </c>
      <c r="C97" t="s">
        <v>11</v>
      </c>
      <c r="D97">
        <v>18</v>
      </c>
      <c r="E97" t="s">
        <v>74</v>
      </c>
      <c r="F97" t="s">
        <v>21</v>
      </c>
      <c r="G97" t="s">
        <v>21</v>
      </c>
      <c r="H97">
        <v>4</v>
      </c>
      <c r="I97" t="s">
        <v>224</v>
      </c>
      <c r="J97" t="s">
        <v>15</v>
      </c>
      <c r="K97">
        <v>0</v>
      </c>
      <c r="L97" t="s">
        <v>15</v>
      </c>
      <c r="M97">
        <v>0</v>
      </c>
      <c r="N97" t="s">
        <v>15</v>
      </c>
      <c r="O97">
        <v>0</v>
      </c>
      <c r="P97" t="s">
        <v>15</v>
      </c>
      <c r="Q97">
        <v>0</v>
      </c>
      <c r="R97" t="s">
        <v>15</v>
      </c>
      <c r="S97">
        <v>0</v>
      </c>
    </row>
    <row r="98" spans="1:19" x14ac:dyDescent="0.25">
      <c r="A98" t="s">
        <v>203</v>
      </c>
      <c r="B98" s="2">
        <v>44025</v>
      </c>
      <c r="C98" t="s">
        <v>11</v>
      </c>
      <c r="D98">
        <v>21</v>
      </c>
      <c r="E98" t="s">
        <v>98</v>
      </c>
      <c r="F98" t="s">
        <v>21</v>
      </c>
      <c r="G98" t="s">
        <v>21</v>
      </c>
      <c r="H98">
        <v>4</v>
      </c>
      <c r="I98" t="s">
        <v>224</v>
      </c>
      <c r="J98" t="s">
        <v>15</v>
      </c>
      <c r="K98">
        <v>0</v>
      </c>
      <c r="L98" t="s">
        <v>15</v>
      </c>
      <c r="M98">
        <v>0</v>
      </c>
      <c r="N98" t="s">
        <v>16</v>
      </c>
      <c r="O98">
        <v>1</v>
      </c>
      <c r="P98" t="s">
        <v>15</v>
      </c>
      <c r="Q98">
        <v>0</v>
      </c>
      <c r="R98" t="s">
        <v>15</v>
      </c>
      <c r="S98">
        <v>0</v>
      </c>
    </row>
    <row r="99" spans="1:19" x14ac:dyDescent="0.25">
      <c r="A99" t="s">
        <v>204</v>
      </c>
      <c r="B99" s="2">
        <v>44025</v>
      </c>
      <c r="C99" t="s">
        <v>17</v>
      </c>
      <c r="D99">
        <v>18</v>
      </c>
      <c r="E99" t="s">
        <v>12</v>
      </c>
      <c r="F99" t="s">
        <v>26</v>
      </c>
      <c r="G99" t="s">
        <v>26</v>
      </c>
      <c r="H99">
        <v>3.49</v>
      </c>
      <c r="I99" t="s">
        <v>223</v>
      </c>
      <c r="J99" t="s">
        <v>15</v>
      </c>
      <c r="K99">
        <v>0</v>
      </c>
      <c r="L99" t="s">
        <v>16</v>
      </c>
      <c r="M99">
        <v>1</v>
      </c>
      <c r="N99" t="s">
        <v>16</v>
      </c>
      <c r="O99">
        <v>1</v>
      </c>
      <c r="P99" t="s">
        <v>15</v>
      </c>
      <c r="Q99">
        <v>0</v>
      </c>
      <c r="R99" t="s">
        <v>15</v>
      </c>
      <c r="S99">
        <v>0</v>
      </c>
    </row>
    <row r="100" spans="1:19" x14ac:dyDescent="0.25">
      <c r="A100" t="s">
        <v>205</v>
      </c>
      <c r="B100" s="2">
        <v>44025</v>
      </c>
      <c r="C100" t="s">
        <v>11</v>
      </c>
      <c r="D100">
        <v>19</v>
      </c>
      <c r="E100" t="s">
        <v>206</v>
      </c>
      <c r="F100" t="s">
        <v>35</v>
      </c>
      <c r="G100" t="s">
        <v>35</v>
      </c>
      <c r="H100">
        <v>4</v>
      </c>
      <c r="I100" t="s">
        <v>224</v>
      </c>
      <c r="J100" t="s">
        <v>16</v>
      </c>
      <c r="K100">
        <v>1</v>
      </c>
      <c r="L100" t="s">
        <v>16</v>
      </c>
      <c r="M100">
        <v>1</v>
      </c>
      <c r="N100" t="s">
        <v>15</v>
      </c>
      <c r="O100">
        <v>0</v>
      </c>
      <c r="P100" t="s">
        <v>16</v>
      </c>
      <c r="Q100">
        <v>1</v>
      </c>
      <c r="R100" t="s">
        <v>15</v>
      </c>
      <c r="S100">
        <v>0</v>
      </c>
    </row>
    <row r="101" spans="1:19" x14ac:dyDescent="0.25">
      <c r="A101" t="s">
        <v>207</v>
      </c>
      <c r="B101" s="2">
        <v>44025</v>
      </c>
      <c r="C101" t="s">
        <v>11</v>
      </c>
      <c r="D101">
        <v>23</v>
      </c>
      <c r="E101" t="s">
        <v>76</v>
      </c>
      <c r="F101" t="s">
        <v>94</v>
      </c>
      <c r="G101" t="s">
        <v>94</v>
      </c>
      <c r="H101">
        <v>4</v>
      </c>
      <c r="I101" t="s">
        <v>224</v>
      </c>
      <c r="J101" t="s">
        <v>15</v>
      </c>
      <c r="K101">
        <v>0</v>
      </c>
      <c r="L101" t="s">
        <v>15</v>
      </c>
      <c r="M101">
        <v>0</v>
      </c>
      <c r="N101" t="s">
        <v>15</v>
      </c>
      <c r="O101">
        <v>0</v>
      </c>
      <c r="P101" t="s">
        <v>15</v>
      </c>
      <c r="Q101">
        <v>0</v>
      </c>
      <c r="R101" t="s">
        <v>15</v>
      </c>
      <c r="S101">
        <v>0</v>
      </c>
    </row>
    <row r="102" spans="1:19" x14ac:dyDescent="0.25">
      <c r="A102" t="s">
        <v>208</v>
      </c>
      <c r="B102" s="2">
        <v>44030</v>
      </c>
      <c r="C102" t="s">
        <v>17</v>
      </c>
      <c r="D102">
        <v>20</v>
      </c>
      <c r="E102" t="s">
        <v>151</v>
      </c>
      <c r="F102" t="s">
        <v>26</v>
      </c>
      <c r="G102" t="s">
        <v>26</v>
      </c>
      <c r="H102">
        <v>3.49</v>
      </c>
      <c r="I102" t="s">
        <v>223</v>
      </c>
      <c r="J102" t="s">
        <v>15</v>
      </c>
      <c r="K102">
        <v>0</v>
      </c>
      <c r="L102" t="s">
        <v>15</v>
      </c>
      <c r="M102">
        <v>0</v>
      </c>
      <c r="N102" t="s">
        <v>15</v>
      </c>
      <c r="O102">
        <v>0</v>
      </c>
      <c r="P102" t="s">
        <v>15</v>
      </c>
      <c r="Q102">
        <v>0</v>
      </c>
      <c r="R102" t="s">
        <v>15</v>
      </c>
      <c r="S102">
        <v>0</v>
      </c>
    </row>
  </sheetData>
  <phoneticPr fontId="18" type="noConversion"/>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5 9 7 7 0 7 8 0 - 9 2 d 2 - 4 8 f 6 - b d 7 0 - 6 8 d 7 3 d 9 6 6 b 7 d "   x m l n s = " h t t p : / / s c h e m a s . m i c r o s o f t . c o m / D a t a M a s h u p " > A A A A A N M I A A B Q S w M E F A A C A A g A D y a / W I 3 Y R b u l A A A A 9 g A A A B I A H A B D b 2 5 m a W c v U G F j a 2 F n Z S 5 4 b W w g o h g A K K A U A A A A A A A A A A A A A A A A A A A A A A A A A A A A h Y 9 B C s I w F E S v U r J v k k a E U n 5 T 0 I U b C 4 I g b k O M b b D 9 l T Y 1 v Z s L j + Q V r G j V n c t 5 8 x Y z 9 + s N s q G u g o t p O 9 t g S i L K S W B Q N w e L R U p 6 d w x j k k n Y K H 1 S h Q l G G b t k 6 A 4 p K Z 0 7 J 4 x 5 7 6 m f 0 a Y t m O A 8 Y v t 8 v d W l q R X 5 y P a / H F r s n E J t i I T d a 4 w U N B I x F X N B O b A J Q m 7 x K 4 h x 7 7 P 9 g b D s K 9 e 3 R h o M V w t g U w T 2 / i A f U E s D B B Q A A g A I A A 8 m v 1 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P J r 9 Y g Q 6 O x M w F A A A g J w A A E w A c A E Z v c m 1 1 b G F z L 1 N l Y 3 R p b 2 4 x L m 0 g o h g A K K A U A A A A A A A A A A A A A A A A A A A A A A A A A A A A 3 V l t b 9 s 2 E P 4 e I P + B 0 L 4 k g G N U 8 k s S F M W Q 2 l 2 Q D y u y O l h Q F P 3 A 2 G w i R J Y M i U 7 j G f n v O 1 K 2 J I o 8 i r L X b F 0 Q x A 5 5 5 L 0 8 9 9 y J V M a m P E x i M s k / / b e H B 4 c H 2 Q N N 2 Y z c 0 L u I + e Q d i R g / P C D w M 0 m W 6 Z T B y I f n K Y u 6 o 2 W a s p j f J u n j X Z I 8 H h 2 v v 3 y k c / b O y 1 d 6 X 1 + + j J K Y g 8 j X T r 7 B L 9 7 o g c b 3 Y v P V g n m w k x T t 3 q Q 0 z r 4 l 6 X y U R M t 5 L C a z o 1 x b Z 7 3 2 b s I 5 y z i d L 7 w O 4 T B H Z p Q z D o M v H b K G L Z M k Y 2 Q F 4 u S e x T O W b s U 4 e + Z S 5 O K e w d h V z I f 9 r t h c D t 4 + U E 7 C L F 8 4 h T 8 Z + 1 V b + V l O 5 o 6 S F a M p S b 6 R C V / O V p q o s t / o 8 v p C 3 + 1 3 m o a c R g S c 4 c t M m x 4 n Y j F 5 o E + M j N k i Z V k G o O j b V O U u 4 u e Q 8 Z V d 6 J r G 4 Z R Q z u n 0 0 S A Z z q R o x t g j o f G K Z A s 2 D W k U Z p w A K I Q S n j L K 5 x A C d f H L c Y H r x W w G q F 5 B 9 J 9 L W G F Q j u S o H t X Q 7 x A v l + 8 Q X / 6 W + J T 7 f m J J C o j C m n y T r N x 9 M 7 U Z P 1 J t 6 K y L z Z X 0 M W f L J k G w l L B n g R l 4 H W s L v B i i V h D b 4 f Z S j W k M N D V G V E y U A d W D L 9 h Y x P V q 7 F V T Y L K I Q r 6 R J H c r c D E K 5 y G H A B c K p M g m G y z M 1 0 2 E N D W U g T w J w R I W n 1 y + 9 4 5 r W E t t o D 9 X e w P C 7 1 e F U U c e A Z E / l g l n E 7 4 C S 0 b Z 0 7 F g Q 7 F D 1 1 e S p x t U Y 1 j N Z L + h k N l C o 5 Q 3 q b E o c C + q N U H h t S h 8 C p z z 5 M k M p 5 g o 4 V R t 7 q w x 3 1 B r f T O S u g k Y K R o Q O T E j o m + V Q 2 M Y R z E K d s f I l y A h R k h E 4 u X 8 j q V I E y i B 2 4 j h 0 P l u 2 A U C O 6 M 9 O M l 9 G 8 t r R i D u B r J 8 w l e F 9 e M l x G 0 K 6 b r d o F R U T F X y p G a U e 1 W s T J E T 2 G C x 8 l B n A 9 x Z 3 V z h b Y M i Y U o x m k H h l x V d B X I R 0 S l s + i e N l q y q X o 7 L U d 1 / i K j 3 m Q F d P I j E R j T d r h H s A J x N i j G 9 v k W x Y l / H + 5 j A n z c 7 a 6 3 1 B d / S l e s m i s 4 8 V i u r / 4 M a s 0 z W 1 q 1 Y d / 1 f b t C 9 F h 3 a t + W z 6 p 6 d x n 4 L H v d c I 7 Q d N z G 4 m i U B m s g G O 5 u T 2 W I B y q W e I 5 e c O O x q Q A 3 M w J l W v f 8 I r c r k 2 o t J 9 S C 9 E t H 6 L Y g W a E Q z G L 0 Z K k q o 5 f C 2 l b W z M m j B y n 5 z 2 L B J E z 9 r / v c s u W k w + 6 d J z y 0 M O n p 7 R 3 O v R K 2 y v W + p T R p M 7 c q T 0 X D U k I F j k e y 3 K 9 L N R i i J P r D R V j W 3 z l k N x O q A z l c M 1 u q 4 6 f F Q I 0 S v B Y 8 H r R O n p X x T N x 6 6 d + O e A 9 A 7 W I Y m 4 K l j A g 5 d a L C v Y Q p q Q 9 e k P M 2 T c g f l A D M u B W m Y l T 2 n Z f b g 0 0 p a V w + l v c Y D t h Y g 4 b e J O d p N r V a I a / P G S l 6 R s T G x b 2 O i 6 m B j 5 8 F n H R p q v 0 1 D 7 b 9 m Q 2 1 2 6 8 d 2 X a U m I 9 X W n r R u T C n B u U n D u U h V U R n Q v D Y + F v Z l V l v j K T b t C g 3 u 7 x r K O K O L E W h R e W O e G K W r h K c L A W 7 4 F z j 8 g U 4 f y C 2 4 b w 2 Q E k m 3 0 F y n y Y K l O w f H v N w W H v M K P E C 6 P F I T + 4 0 1 0 R x Q e c s + x l 6 1 1 O r o K d 5 o V F v E r u b q c J l / s w X K G 2 2 + O o P h W e e x k A 3 a t p G 8 f T a z 2 7 k h D F w b w q B a 9 s S n Q 5 E f t C n y A 7 T I X 9 Y L + 8 i 1 l r u W 8 a o / / 5 e q X g V v 6 J B n G n a S Q U p g E I J W n + / O 0 E d U 1 Z 6 O 1 + v 2 z + E j i E F l R L O M L B c L g T L y v F q 1 B N V + 7 v i A f A a K x S n N h 0 h K 5 f u p 9 d 8 4 6 p U O d 8 8 V v 9 u q / i 2 M u A T q U / K 9 8 v p r w i I 2 5 W J M v 4 W G 4 w l h o t 7 y d M l Q J / D 7 d F U l h C 1 3 o Z f O 4 I y Y 7 R 0 9 / P 5 T s 1 C E r w D t n w u j 7 x b H A I u j U q P P 8 B Z V U y o Y t m t f q V 6 y 1 c r X 5 l + X k / m w x c n 8 z F w a 1 R G H r j B s 0 x W G r 9 g V y j J c 6 w s T x F n c / Z + z Z d Q A P 2 9 x Q Z y f b 9 F g a B O S U L a 3 i r 7 t l U T N z M Z b G F Q 9 q t 1 2 6 V g z s / m u x U F 9 t T u e O n T r m r H G 4 G + 0 1 J 4 F D w / C 2 K z 1 7 d 9 Q S w E C L Q A U A A I A C A A P J r 9 Y j d h F u 6 U A A A D 2 A A A A E g A A A A A A A A A A A A A A A A A A A A A A Q 2 9 u Z m l n L 1 B h Y 2 t h Z 2 U u e G 1 s U E s B A i 0 A F A A C A A g A D y a / W A / K 6 a u k A A A A 6 Q A A A B M A A A A A A A A A A A A A A A A A 8 Q A A A F t D b 2 5 0 Z W 5 0 X 1 R 5 c G V z X S 5 4 b W x Q S w E C L Q A U A A I A C A A P J r 9 Y g Q 6 O x M w F A A A g J w A A E w A A A A A A A A A A A A A A A A D i A Q A A R m 9 y b X V s Y X M v U 2 V j d G l v b j E u b V B L B Q Y A A A A A A w A D A M I A A A D 7 B 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0 M g A A A A A A A F I y 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V G F i b G U x P C 9 J d G V t U G F 0 a D 4 8 L 0 l 0 Z W 1 M b 2 N h d G l v b j 4 8 U 3 R h Y m x l R W 5 0 c m l l c z 4 8 R W 5 0 c n k g V H l w Z T 0 i S X N Q c m l 2 Y X R l I i B W Y W x 1 Z T 0 i b D A i I C 8 + P E V u d H J 5 I F R 5 c G U 9 I l F 1 Z X J 5 S U Q i I F Z h b H V l P S J z O W F i Y z c 3 Z D Q t Z D I 1 M i 0 0 M m Q y L W J m Z m E t Y m Y y N T h l N m Y y Y T Q z 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U Y W J s Z T F f M S I g L z 4 8 R W 5 0 c n k g V H l w Z T 0 i R m l s b G V k Q 2 9 t c G x l d G V S Z X N 1 b H R U b 1 d v c m t z a G V l d C I g V m F s d W U 9 I m w x I i A v P j x F b n R y e S B U e X B l P S J G a W x s U 3 R h d H V z I i B W Y W x 1 Z T 0 i c 0 N v b X B s Z X R l I i A v P j x F b n R y e S B U e X B l P S J G a W x s Q 2 9 s d W 1 u T m F t Z X M i I F Z h b H V l P S J z W y Z x d W 9 0 O 0 l E J n F 1 b 3 Q 7 L C Z x d W 9 0 O 1 R p b W V z d G F t c C 4 x J n F 1 b 3 Q 7 L C Z x d W 9 0 O 0 d l b m R l c i Z x d W 9 0 O y w m c X V v d D t B Z 2 U m c X V v d D s s J n F 1 b 3 Q 7 Q 2 9 1 c n N l P y Z x d W 9 0 O y w m c X V v d D t Z b 3 V y I G N 1 c n J l b n Q g e W V h c i B v Z i B T d H V k e S Z x d W 9 0 O y w m c X V v d D t j d X J y Z W 5 0 I H l l Y X I g b 2 Y g U 3 R 1 Z H k g L S B T d G F 0 d X M m c X V v d D s s J n F 1 b 3 Q 7 Q 0 d Q Q S Z x d W 9 0 O y w m c X V v d D t D R 1 B B I C 0 g U 3 R h d H V z J n F 1 b 3 Q 7 L C Z x d W 9 0 O 0 1 h c m l 0 Y W w g c 3 R h d H V z J n F 1 b 3 Q 7 L C Z x d W 9 0 O 0 1 h c m l 0 Y W w g c 3 R h d H V z I C 0 g V m F s d W V z J n F 1 b 3 Q 7 L C Z x d W 9 0 O 0 R l c H J l c 3 N p b 2 4 m c X V v d D s s J n F 1 b 3 Q 7 R G V w c m V z c 2 l v b n M g U 3 R h d H V z J n F 1 b 3 Q 7 L C Z x d W 9 0 O 0 F u e G l l d H k m c X V v d D s s J n F 1 b 3 Q 7 Q W 5 4 a W V 0 e S B T d G F 0 d X M m c X V v d D s s J n F 1 b 3 Q 7 U G F u a W M g Y X R 0 Y W N r J n F 1 b 3 Q 7 L C Z x d W 9 0 O 1 B h b m l j I G F 0 d G F j a y B T d G F 0 d X M m c X V v d D s s J n F 1 b 3 Q 7 c 3 B l Y 2 l h b G l z d C B m b 3 I g Y S B 0 c m V h d G 1 l b n Q m c X V v d D s s J n F 1 b 3 Q 7 c 3 B l Y 2 l h b G l z d C B m b 3 I g Y S B 0 c m V h d G 1 l b n Q g U 3 R z d H V z J n F 1 b 3 Q 7 X S I g L z 4 8 R W 5 0 c n k g V H l w Z T 0 i R m l s b E N v b H V t b l R 5 c G V z I i B W Y W x 1 Z T 0 i c 0 J n a 0 d B d 1 l H Q m d V R 0 J n T U d B d 1 l E Q m d N R 0 F 3 P T 0 i I C 8 + P E V u d H J 5 I F R 5 c G U 9 I k Z p b G x M Y X N 0 V X B k Y X R l Z C I g V m F s d W U 9 I m Q y M D I 0 L T A 1 L T M x V D A z O j Q 4 O j M w L j M z M z U 1 M j d a I i A v P j x F b n R y e S B U e X B l P S J G a W x s R X J y b 3 J D b 3 V u d C I g V m F s d W U 9 I m w w I i A v P j x F b n R y e S B U e X B l P S J G a W x s R X J y b 3 J D b 2 R l I i B W Y W x 1 Z T 0 i c 1 V u a 2 5 v d 2 4 i I C 8 + P E V u d H J 5 I F R 5 c G U 9 I k Z p b G x D b 3 V u d C I g V m F s d W U 9 I m w x M D E i I C 8 + P E V u d H J 5 I F R 5 c G U 9 I k F k Z G V k V G 9 E Y X R h T W 9 k Z W w i I F Z h b H V l P S J s M C I g L z 4 8 R W 5 0 c n k g V H l w Z T 0 i U m V s Y X R p b 2 5 z a G l w S W 5 m b 0 N v b n R h a W 5 l c i I g V m F s d W U 9 I n N 7 J n F 1 b 3 Q 7 Y 2 9 s d W 1 u Q 2 9 1 b n Q m c X V v d D s 6 M T k s J n F 1 b 3 Q 7 a 2 V 5 Q 2 9 s d W 1 u T m F t Z X M m c X V v d D s 6 W 1 0 s J n F 1 b 3 Q 7 c X V l c n l S Z W x h d G l v b n N o a X B z J n F 1 b 3 Q 7 O l t d L C Z x d W 9 0 O 2 N v b H V t b k l k Z W 5 0 a X R p Z X M m c X V v d D s 6 W y Z x d W 9 0 O 1 N l Y 3 R p b 2 4 x L 1 R h Y m x l M S 9 B d X R v U m V t b 3 Z l Z E N v b H V t b n M x L n t J R C w w f S Z x d W 9 0 O y w m c X V v d D t T Z W N 0 a W 9 u M S 9 U Y W J s Z T E v Q X V 0 b 1 J l b W 9 2 Z W R D b 2 x 1 b W 5 z M S 5 7 V G l t Z X N 0 Y W 1 w L j E s M X 0 m c X V v d D s s J n F 1 b 3 Q 7 U 2 V j d G l v b j E v V G F i b G U x L 0 F 1 d G 9 S Z W 1 v d m V k Q 2 9 s d W 1 u c z E u e 0 d l b m R l c i w y f S Z x d W 9 0 O y w m c X V v d D t T Z W N 0 a W 9 u M S 9 U Y W J s Z T E v Q X V 0 b 1 J l b W 9 2 Z W R D b 2 x 1 b W 5 z M S 5 7 Q W d l L D N 9 J n F 1 b 3 Q 7 L C Z x d W 9 0 O 1 N l Y 3 R p b 2 4 x L 1 R h Y m x l M S 9 B d X R v U m V t b 3 Z l Z E N v b H V t b n M x L n t D b 3 V y c 2 U / L D R 9 J n F 1 b 3 Q 7 L C Z x d W 9 0 O 1 N l Y 3 R p b 2 4 x L 1 R h Y m x l M S 9 B d X R v U m V t b 3 Z l Z E N v b H V t b n M x L n t Z b 3 V y I G N 1 c n J l b n Q g e W V h c i B v Z i B T d H V k e S w 1 f S Z x d W 9 0 O y w m c X V v d D t T Z W N 0 a W 9 u M S 9 U Y W J s Z T E v Q X V 0 b 1 J l b W 9 2 Z W R D b 2 x 1 b W 5 z M S 5 7 Y 3 V y c m V u d C B 5 Z W F y I G 9 m I F N 0 d W R 5 I C 0 g U 3 R h d H V z L D Z 9 J n F 1 b 3 Q 7 L C Z x d W 9 0 O 1 N l Y 3 R p b 2 4 x L 1 R h Y m x l M S 9 B d X R v U m V t b 3 Z l Z E N v b H V t b n M x L n t D R 1 B B L D d 9 J n F 1 b 3 Q 7 L C Z x d W 9 0 O 1 N l Y 3 R p b 2 4 x L 1 R h Y m x l M S 9 B d X R v U m V t b 3 Z l Z E N v b H V t b n M x L n t D R 1 B B I C 0 g U 3 R h d H V z L D h 9 J n F 1 b 3 Q 7 L C Z x d W 9 0 O 1 N l Y 3 R p b 2 4 x L 1 R h Y m x l M S 9 B d X R v U m V t b 3 Z l Z E N v b H V t b n M x L n t N Y X J p d G F s I H N 0 Y X R 1 c y w 5 f S Z x d W 9 0 O y w m c X V v d D t T Z W N 0 a W 9 u M S 9 U Y W J s Z T E v Q X V 0 b 1 J l b W 9 2 Z W R D b 2 x 1 b W 5 z M S 5 7 T W F y a X R h b C B z d G F 0 d X M g L S B W Y W x 1 Z X M s M T B 9 J n F 1 b 3 Q 7 L C Z x d W 9 0 O 1 N l Y 3 R p b 2 4 x L 1 R h Y m x l M S 9 B d X R v U m V t b 3 Z l Z E N v b H V t b n M x L n t E Z X B y Z X N z a W 9 u L D E x f S Z x d W 9 0 O y w m c X V v d D t T Z W N 0 a W 9 u M S 9 U Y W J s Z T E v Q X V 0 b 1 J l b W 9 2 Z W R D b 2 x 1 b W 5 z M S 5 7 R G V w c m V z c 2 l v b n M g U 3 R h d H V z L D E y f S Z x d W 9 0 O y w m c X V v d D t T Z W N 0 a W 9 u M S 9 U Y W J s Z T E v Q X V 0 b 1 J l b W 9 2 Z W R D b 2 x 1 b W 5 z M S 5 7 Q W 5 4 a W V 0 e S w x M 3 0 m c X V v d D s s J n F 1 b 3 Q 7 U 2 V j d G l v b j E v V G F i b G U x L 0 F 1 d G 9 S Z W 1 v d m V k Q 2 9 s d W 1 u c z E u e 0 F u e G l l d H k g U 3 R h d H V z L D E 0 f S Z x d W 9 0 O y w m c X V v d D t T Z W N 0 a W 9 u M S 9 U Y W J s Z T E v Q X V 0 b 1 J l b W 9 2 Z W R D b 2 x 1 b W 5 z M S 5 7 U G F u a W M g Y X R 0 Y W N r L D E 1 f S Z x d W 9 0 O y w m c X V v d D t T Z W N 0 a W 9 u M S 9 U Y W J s Z T E v Q X V 0 b 1 J l b W 9 2 Z W R D b 2 x 1 b W 5 z M S 5 7 U G F u a W M g Y X R 0 Y W N r I F N 0 Y X R 1 c y w x N n 0 m c X V v d D s s J n F 1 b 3 Q 7 U 2 V j d G l v b j E v V G F i b G U x L 0 F 1 d G 9 S Z W 1 v d m V k Q 2 9 s d W 1 u c z E u e 3 N w Z W N p Y W x p c 3 Q g Z m 9 y I G E g d H J l Y X R t Z W 5 0 L D E 3 f S Z x d W 9 0 O y w m c X V v d D t T Z W N 0 a W 9 u M S 9 U Y W J s Z T E v Q X V 0 b 1 J l b W 9 2 Z W R D b 2 x 1 b W 5 z M S 5 7 c 3 B l Y 2 l h b G l z d C B m b 3 I g Y S B 0 c m V h d G 1 l b n Q g U 3 R z d H V z L D E 4 f S Z x d W 9 0 O 1 0 s J n F 1 b 3 Q 7 Q 2 9 s d W 1 u Q 2 9 1 b n Q m c X V v d D s 6 M T k s J n F 1 b 3 Q 7 S 2 V 5 Q 2 9 s d W 1 u T m F t Z X M m c X V v d D s 6 W 1 0 s J n F 1 b 3 Q 7 Q 2 9 s d W 1 u S W R l b n R p d G l l c y Z x d W 9 0 O z p b J n F 1 b 3 Q 7 U 2 V j d G l v b j E v V G F i b G U x L 0 F 1 d G 9 S Z W 1 v d m V k Q 2 9 s d W 1 u c z E u e 0 l E L D B 9 J n F 1 b 3 Q 7 L C Z x d W 9 0 O 1 N l Y 3 R p b 2 4 x L 1 R h Y m x l M S 9 B d X R v U m V t b 3 Z l Z E N v b H V t b n M x L n t U a W 1 l c 3 R h b X A u M S w x f S Z x d W 9 0 O y w m c X V v d D t T Z W N 0 a W 9 u M S 9 U Y W J s Z T E v Q X V 0 b 1 J l b W 9 2 Z W R D b 2 x 1 b W 5 z M S 5 7 R 2 V u Z G V y L D J 9 J n F 1 b 3 Q 7 L C Z x d W 9 0 O 1 N l Y 3 R p b 2 4 x L 1 R h Y m x l M S 9 B d X R v U m V t b 3 Z l Z E N v b H V t b n M x L n t B Z 2 U s M 3 0 m c X V v d D s s J n F 1 b 3 Q 7 U 2 V j d G l v b j E v V G F i b G U x L 0 F 1 d G 9 S Z W 1 v d m V k Q 2 9 s d W 1 u c z E u e 0 N v d X J z Z T 8 s N H 0 m c X V v d D s s J n F 1 b 3 Q 7 U 2 V j d G l v b j E v V G F i b G U x L 0 F 1 d G 9 S Z W 1 v d m V k Q 2 9 s d W 1 u c z E u e 1 l v d X I g Y 3 V y c m V u d C B 5 Z W F y I G 9 m I F N 0 d W R 5 L D V 9 J n F 1 b 3 Q 7 L C Z x d W 9 0 O 1 N l Y 3 R p b 2 4 x L 1 R h Y m x l M S 9 B d X R v U m V t b 3 Z l Z E N v b H V t b n M x L n t j d X J y Z W 5 0 I H l l Y X I g b 2 Y g U 3 R 1 Z H k g L S B T d G F 0 d X M s N n 0 m c X V v d D s s J n F 1 b 3 Q 7 U 2 V j d G l v b j E v V G F i b G U x L 0 F 1 d G 9 S Z W 1 v d m V k Q 2 9 s d W 1 u c z E u e 0 N H U E E s N 3 0 m c X V v d D s s J n F 1 b 3 Q 7 U 2 V j d G l v b j E v V G F i b G U x L 0 F 1 d G 9 S Z W 1 v d m V k Q 2 9 s d W 1 u c z E u e 0 N H U E E g L S B T d G F 0 d X M s O H 0 m c X V v d D s s J n F 1 b 3 Q 7 U 2 V j d G l v b j E v V G F i b G U x L 0 F 1 d G 9 S Z W 1 v d m V k Q 2 9 s d W 1 u c z E u e 0 1 h c m l 0 Y W w g c 3 R h d H V z L D l 9 J n F 1 b 3 Q 7 L C Z x d W 9 0 O 1 N l Y 3 R p b 2 4 x L 1 R h Y m x l M S 9 B d X R v U m V t b 3 Z l Z E N v b H V t b n M x L n t N Y X J p d G F s I H N 0 Y X R 1 c y A t I F Z h b H V l c y w x M H 0 m c X V v d D s s J n F 1 b 3 Q 7 U 2 V j d G l v b j E v V G F i b G U x L 0 F 1 d G 9 S Z W 1 v d m V k Q 2 9 s d W 1 u c z E u e 0 R l c H J l c 3 N p b 2 4 s M T F 9 J n F 1 b 3 Q 7 L C Z x d W 9 0 O 1 N l Y 3 R p b 2 4 x L 1 R h Y m x l M S 9 B d X R v U m V t b 3 Z l Z E N v b H V t b n M x L n t E Z X B y Z X N z a W 9 u c y B T d G F 0 d X M s M T J 9 J n F 1 b 3 Q 7 L C Z x d W 9 0 O 1 N l Y 3 R p b 2 4 x L 1 R h Y m x l M S 9 B d X R v U m V t b 3 Z l Z E N v b H V t b n M x L n t B b n h p Z X R 5 L D E z f S Z x d W 9 0 O y w m c X V v d D t T Z W N 0 a W 9 u M S 9 U Y W J s Z T E v Q X V 0 b 1 J l b W 9 2 Z W R D b 2 x 1 b W 5 z M S 5 7 Q W 5 4 a W V 0 e S B T d G F 0 d X M s M T R 9 J n F 1 b 3 Q 7 L C Z x d W 9 0 O 1 N l Y 3 R p b 2 4 x L 1 R h Y m x l M S 9 B d X R v U m V t b 3 Z l Z E N v b H V t b n M x L n t Q Y W 5 p Y y B h d H R h Y 2 s s M T V 9 J n F 1 b 3 Q 7 L C Z x d W 9 0 O 1 N l Y 3 R p b 2 4 x L 1 R h Y m x l M S 9 B d X R v U m V t b 3 Z l Z E N v b H V t b n M x L n t Q Y W 5 p Y y B h d H R h Y 2 s g U 3 R h d H V z L D E 2 f S Z x d W 9 0 O y w m c X V v d D t T Z W N 0 a W 9 u M S 9 U Y W J s Z T E v Q X V 0 b 1 J l b W 9 2 Z W R D b 2 x 1 b W 5 z M S 5 7 c 3 B l Y 2 l h b G l z d C B m b 3 I g Y S B 0 c m V h d G 1 l b n Q s M T d 9 J n F 1 b 3 Q 7 L C Z x d W 9 0 O 1 N l Y 3 R p b 2 4 x L 1 R h Y m x l M S 9 B d X R v U m V t b 3 Z l Z E N v b H V t b n M x L n t z c G V j a W F s a X N 0 I G Z v c i B h I H R y Z W F 0 b W V u d C B T d H N 0 d X M s M T h 9 J n F 1 b 3 Q 7 X S w m c X V v d D t S Z W x h d G l v b n N o a X B J b m Z v J n F 1 b 3 Q 7 O l t d f S I g L z 4 8 L 1 N 0 Y W J s Z U V u d H J p Z X M + P C 9 J d G V t P j x J d G V t P j x J d G V t T G 9 j Y X R p b 2 4 + P E l 0 Z W 1 U e X B l P k Z v c m 1 1 b G E 8 L 0 l 0 Z W 1 U e X B l P j x J d G V t U G F 0 a D 5 T Z W N 0 a W 9 u M S 9 U Y W J s Z T E v U 2 9 1 c m N l P C 9 J d G V t U G F 0 a D 4 8 L 0 l 0 Z W 1 M b 2 N h d G l v b j 4 8 U 3 R h Y m x l R W 5 0 c m l l c y A v P j w v S X R l b T 4 8 S X R l b T 4 8 S X R l b U x v Y 2 F 0 a W 9 u P j x J d G V t V H l w Z T 5 G b 3 J t d W x h P C 9 J d G V t V H l w Z T 4 8 S X R l b V B h d G g + U 2 V j d G l v b j E v V G F i b G U x L 0 N o Y W 5 n Z W Q l M j B U e X B l P C 9 J d G V t U G F 0 a D 4 8 L 0 l 0 Z W 1 M b 2 N h d G l v b j 4 8 U 3 R h Y m x l R W 5 0 c m l l c y A v P j w v S X R l b T 4 8 S X R l b T 4 8 S X R l b U x v Y 2 F 0 a W 9 u P j x J d G V t V H l w Z T 5 G b 3 J t d W x h P C 9 J d G V t V H l w Z T 4 8 S X R l b V B h d G g + U 2 V j d G l v b j E v V G F i b G U x L 0 F k Z G V k J T I w S W 5 k Z X g 8 L 0 l 0 Z W 1 Q Y X R o P j w v S X R l b U x v Y 2 F 0 a W 9 u P j x T d G F i b G V F b n R y a W V z I C 8 + P C 9 J d G V t P j x J d G V t P j x J d G V t T G 9 j Y X R p b 2 4 + P E l 0 Z W 1 U e X B l P k Z v c m 1 1 b G E 8 L 0 l 0 Z W 1 U e X B l P j x J d G V t U G F 0 a D 5 T Z W N 0 a W 9 u M S 9 U Y W J s Z T E v U m V v c m R l c m V k J T I w Q 2 9 s d W 1 u c z w v S X R l b V B h d G g + P C 9 J d G V t T G 9 j Y X R p b 2 4 + P F N 0 Y W J s Z U V u d H J p Z X M g L z 4 8 L 0 l 0 Z W 0 + P E l 0 Z W 0 + P E l 0 Z W 1 M b 2 N h d G l v b j 4 8 S X R l b V R 5 c G U + R m 9 y b X V s Y T w v S X R l b V R 5 c G U + P E l 0 Z W 1 Q Y X R o P l N l Y 3 R p b 2 4 x L 1 R h Y m x l M S 9 S Z W 5 h b W V k J T I w Q 2 9 s d W 1 u c z w v S X R l b V B h d G g + P C 9 J d G V t T G 9 j Y X R p b 2 4 + P F N 0 Y W J s Z U V u d H J p Z X M g L z 4 8 L 0 l 0 Z W 0 + P E l 0 Z W 0 + P E l 0 Z W 1 M b 2 N h d G l v b j 4 8 S X R l b V R 5 c G U + R m 9 y b X V s Y T w v S X R l b V R 5 c G U + P E l 0 Z W 1 Q Y X R o P l N l Y 3 R p b 2 4 x L 1 R h Y m x l M S 9 T c G x p d C U y M E N v b H V t b i U y M G J 5 J T I w R G V s a W 1 p d G V y P C 9 J d G V t U G F 0 a D 4 8 L 0 l 0 Z W 1 M b 2 N h d G l v b j 4 8 U 3 R h Y m x l R W 5 0 c m l l c y A v P j w v S X R l b T 4 8 S X R l b T 4 8 S X R l b U x v Y 2 F 0 a W 9 u P j x J d G V t V H l w Z T 5 G b 3 J t d W x h P C 9 J d G V t V H l w Z T 4 8 S X R l b V B h d G g + U 2 V j d G l v b j E v V G F i b G U x L 0 N o Y W 5 n Z W Q l M j B U e X B l M T w v S X R l b V B h d G g + P C 9 J d G V t T G 9 j Y X R p b 2 4 + P F N 0 Y W J s Z U V u d H J p Z X M g L z 4 8 L 0 l 0 Z W 0 + P E l 0 Z W 0 + P E l 0 Z W 1 M b 2 N h d G l v b j 4 8 S X R l b V R 5 c G U + R m 9 y b X V s Y T w v S X R l b V R 5 c G U + P E l 0 Z W 1 Q Y X R o P l N l Y 3 R p b 2 4 x L 1 R h Y m x l M S 9 S Z W 1 v d m V k J T I w Q 2 9 s d W 1 u c z w v S X R l b V B h d G g + P C 9 J d G V t T G 9 j Y X R p b 2 4 + P F N 0 Y W J s Z U V u d H J p Z X M g L z 4 8 L 0 l 0 Z W 0 + P E l 0 Z W 0 + P E l 0 Z W 1 M b 2 N h d G l v b j 4 8 S X R l b V R 5 c G U + R m 9 y b X V s Y T w v S X R l b V R 5 c G U + P E l 0 Z W 1 Q Y X R o P l N l Y 3 R p b 2 4 x L 1 R h Y m x l M S 9 T c G x p d C U y M E N v b H V t b i U y M G J 5 J T I w R G V s a W 1 p d G V y M T w v S X R l b V B h d G g + P C 9 J d G V t T G 9 j Y X R p b 2 4 + P F N 0 Y W J s Z U V u d H J p Z X M g L z 4 8 L 0 l 0 Z W 0 + P E l 0 Z W 0 + P E l 0 Z W 1 M b 2 N h d G l v b j 4 8 S X R l b V R 5 c G U + R m 9 y b X V s Y T w v S X R l b V R 5 c G U + P E l 0 Z W 1 Q Y X R o P l N l Y 3 R p b 2 4 x L 1 R h Y m x l M S 9 D a G F u Z 2 V k J T I w V H l w Z T I 8 L 0 l 0 Z W 1 Q Y X R o P j w v S X R l b U x v Y 2 F 0 a W 9 u P j x T d G F i b G V F b n R y a W V z I C 8 + P C 9 J d G V t P j x J d G V t P j x J d G V t T G 9 j Y X R p b 2 4 + P E l 0 Z W 1 U e X B l P k Z v c m 1 1 b G E 8 L 0 l 0 Z W 1 U e X B l P j x J d G V t U G F 0 a D 5 T Z W N 0 a W 9 u M S 9 U Y W J s Z T E v U m V t b 3 Z l Z C U y M E N v b H V t b n M x P C 9 J d G V t U G F 0 a D 4 8 L 0 l 0 Z W 1 M b 2 N h d G l v b j 4 8 U 3 R h Y m x l R W 5 0 c m l l c y A v P j w v S X R l b T 4 8 S X R l b T 4 8 S X R l b U x v Y 2 F 0 a W 9 u P j x J d G V t V H l w Z T 5 G b 3 J t d W x h P C 9 J d G V t V H l w Z T 4 8 S X R l b V B h d G g + U 2 V j d G l v b j E v V G F i b G U x L 1 J l b m F t Z W Q l M j B D b 2 x 1 b W 5 z M T w v S X R l b V B h d G g + P C 9 J d G V t T G 9 j Y X R p b 2 4 + P F N 0 Y W J s Z U V u d H J p Z X M g L z 4 8 L 0 l 0 Z W 0 + P E l 0 Z W 0 + P E l 0 Z W 1 M b 2 N h d G l v b j 4 8 S X R l b V R 5 c G U + R m 9 y b X V s Y T w v S X R l b V R 5 c G U + P E l 0 Z W 1 Q Y X R o P l N l Y 3 R p b 2 4 x L 1 R h Y m x l M S 9 E d X B s a W N h d G V k J T I w Q 2 9 s d W 1 u P C 9 J d G V t U G F 0 a D 4 8 L 0 l 0 Z W 1 M b 2 N h d G l v b j 4 8 U 3 R h Y m x l R W 5 0 c m l l c y A v P j w v S X R l b T 4 8 S X R l b T 4 8 S X R l b U x v Y 2 F 0 a W 9 u P j x J d G V t V H l w Z T 5 G b 3 J t d W x h P C 9 J d G V t V H l w Z T 4 8 S X R l b V B h d G g + U 2 V j d G l v b j E v V G F i b G U x L 1 J l b m F t Z W Q l M j B D b 2 x 1 b W 5 z M j w v S X R l b V B h d G g + P C 9 J d G V t T G 9 j Y X R p b 2 4 + P F N 0 Y W J s Z U V u d H J p Z X M g L z 4 8 L 0 l 0 Z W 0 + P E l 0 Z W 0 + P E l 0 Z W 1 M b 2 N h d G l v b j 4 8 S X R l b V R 5 c G U + R m 9 y b X V s Y T w v S X R l b V R 5 c G U + P E l 0 Z W 1 Q Y X R o P l N l Y 3 R p b 2 4 x L 1 R h Y m x l M S 9 S Z X B s Y W N l Z C U y M F Z h b H V l P C 9 J d G V t U G F 0 a D 4 8 L 0 l 0 Z W 1 M b 2 N h d G l v b j 4 8 U 3 R h Y m x l R W 5 0 c m l l c y A v P j w v S X R l b T 4 8 S X R l b T 4 8 S X R l b U x v Y 2 F 0 a W 9 u P j x J d G V t V H l w Z T 5 G b 3 J t d W x h P C 9 J d G V t V H l w Z T 4 8 S X R l b V B h d G g + U 2 V j d G l v b j E v V G F i b G U x L 1 J l c G x h Y 2 V k J T I w V m F s d W U x P C 9 J d G V t U G F 0 a D 4 8 L 0 l 0 Z W 1 M b 2 N h d G l v b j 4 8 U 3 R h Y m x l R W 5 0 c m l l c y A v P j w v S X R l b T 4 8 S X R l b T 4 8 S X R l b U x v Y 2 F 0 a W 9 u P j x J d G V t V H l w Z T 5 G b 3 J t d W x h P C 9 J d G V t V H l w Z T 4 8 S X R l b V B h d G g + U 2 V j d G l v b j E v V G F i b G U x L 1 J l b 3 J k Z X J l Z C U y M E N v b H V t b n M x P C 9 J d G V t U G F 0 a D 4 8 L 0 l 0 Z W 1 M b 2 N h d G l v b j 4 8 U 3 R h Y m x l R W 5 0 c m l l c y A v P j w v S X R l b T 4 8 S X R l b T 4 8 S X R l b U x v Y 2 F 0 a W 9 u P j x J d G V t V H l w Z T 5 G b 3 J t d W x h P C 9 J d G V t V H l w Z T 4 8 S X R l b V B h d G g + U 2 V j d G l v b j E v V G F i b G U x L 1 J l b m F t Z W Q l M j B D b 2 x 1 b W 5 z M z w v S X R l b V B h d G g + P C 9 J d G V t T G 9 j Y X R p b 2 4 + P F N 0 Y W J s Z U V u d H J p Z X M g L z 4 8 L 0 l 0 Z W 0 + P E l 0 Z W 0 + P E l 0 Z W 1 M b 2 N h d G l v b j 4 8 S X R l b V R 5 c G U + R m 9 y b X V s Y T w v S X R l b V R 5 c G U + P E l 0 Z W 1 Q Y X R o P l N l Y 3 R p b 2 4 x L 1 R h Y m x l M S 9 E d X B s a W N h d G V k J T I w Q 2 9 s d W 1 u M T w v S X R l b V B h d G g + P C 9 J d G V t T G 9 j Y X R p b 2 4 + P F N 0 Y W J s Z U V u d H J p Z X M g L z 4 8 L 0 l 0 Z W 0 + P E l 0 Z W 0 + P E l 0 Z W 1 M b 2 N h d G l v b j 4 8 S X R l b V R 5 c G U + R m 9 y b X V s Y T w v S X R l b V R 5 c G U + P E l 0 Z W 1 Q Y X R o P l N l Y 3 R p b 2 4 x L 1 R h Y m x l M S 9 S Z X B s Y W N l Z C U y M F Z h b H V l M j w v S X R l b V B h d G g + P C 9 J d G V t T G 9 j Y X R p b 2 4 + P F N 0 Y W J s Z U V u d H J p Z X M g L z 4 8 L 0 l 0 Z W 0 + P E l 0 Z W 0 + P E l 0 Z W 1 M b 2 N h d G l v b j 4 8 S X R l b V R 5 c G U + R m 9 y b X V s Y T w v S X R l b V R 5 c G U + P E l 0 Z W 1 Q Y X R o P l N l Y 3 R p b 2 4 x L 1 R h Y m x l M S 9 S Z X B s Y W N l Z C U y M F Z h b H V l M z w v S X R l b V B h d G g + P C 9 J d G V t T G 9 j Y X R p b 2 4 + P F N 0 Y W J s Z U V u d H J p Z X M g L z 4 8 L 0 l 0 Z W 0 + P E l 0 Z W 0 + P E l 0 Z W 1 M b 2 N h d G l v b j 4 8 S X R l b V R 5 c G U + R m 9 y b X V s Y T w v S X R l b V R 5 c G U + P E l 0 Z W 1 Q Y X R o P l N l Y 3 R p b 2 4 x L 1 R h Y m x l M S 9 S Z W 9 y Z G V y Z W Q l M j B D b 2 x 1 b W 5 z M j w v S X R l b V B h d G g + P C 9 J d G V t T G 9 j Y X R p b 2 4 + P F N 0 Y W J s Z U V u d H J p Z X M g L z 4 8 L 0 l 0 Z W 0 + P E l 0 Z W 0 + P E l 0 Z W 1 M b 2 N h d G l v b j 4 8 S X R l b V R 5 c G U + R m 9 y b X V s Y T w v S X R l b V R 5 c G U + P E l 0 Z W 1 Q Y X R o P l N l Y 3 R p b 2 4 x L 1 R h Y m x l M S 9 S Z W 5 h b W V k J T I w Q 2 9 s d W 1 u c z Q 8 L 0 l 0 Z W 1 Q Y X R o P j w v S X R l b U x v Y 2 F 0 a W 9 u P j x T d G F i b G V F b n R y a W V z I C 8 + P C 9 J d G V t P j x J d G V t P j x J d G V t T G 9 j Y X R p b 2 4 + P E l 0 Z W 1 U e X B l P k Z v c m 1 1 b G E 8 L 0 l 0 Z W 1 U e X B l P j x J d G V t U G F 0 a D 5 T Z W N 0 a W 9 u M S 9 U Y W J s Z T E v R H V w b G l j Y X R l Z C U y M E N v b H V t b j I 8 L 0 l 0 Z W 1 Q Y X R o P j w v S X R l b U x v Y 2 F 0 a W 9 u P j x T d G F i b G V F b n R y a W V z I C 8 + P C 9 J d G V t P j x J d G V t P j x J d G V t T G 9 j Y X R p b 2 4 + P E l 0 Z W 1 U e X B l P k Z v c m 1 1 b G E 8 L 0 l 0 Z W 1 U e X B l P j x J d G V t U G F 0 a D 5 T Z W N 0 a W 9 u M S 9 U Y W J s Z T E v U m V v c m R l c m V k J T I w Q 2 9 s d W 1 u c z M 8 L 0 l 0 Z W 1 Q Y X R o P j w v S X R l b U x v Y 2 F 0 a W 9 u P j x T d G F i b G V F b n R y a W V z I C 8 + P C 9 J d G V t P j x J d G V t P j x J d G V t T G 9 j Y X R p b 2 4 + P E l 0 Z W 1 U e X B l P k Z v c m 1 1 b G E 8 L 0 l 0 Z W 1 U e X B l P j x J d G V t U G F 0 a D 5 T Z W N 0 a W 9 u M S 9 U Y W J s Z T E v U m V w b G F j Z W Q l M j B W Y W x 1 Z T Q 8 L 0 l 0 Z W 1 Q Y X R o P j w v S X R l b U x v Y 2 F 0 a W 9 u P j x T d G F i b G V F b n R y a W V z I C 8 + P C 9 J d G V t P j x J d G V t P j x J d G V t T G 9 j Y X R p b 2 4 + P E l 0 Z W 1 U e X B l P k Z v c m 1 1 b G E 8 L 0 l 0 Z W 1 U e X B l P j x J d G V t U G F 0 a D 5 T Z W N 0 a W 9 u M S 9 U Y W J s Z T E v U m V w b G F j Z W Q l M j B W Y W x 1 Z T U 8 L 0 l 0 Z W 1 Q Y X R o P j w v S X R l b U x v Y 2 F 0 a W 9 u P j x T d G F i b G V F b n R y a W V z I C 8 + P C 9 J d G V t P j x J d G V t P j x J d G V t T G 9 j Y X R p b 2 4 + P E l 0 Z W 1 U e X B l P k Z v c m 1 1 b G E 8 L 0 l 0 Z W 1 U e X B l P j x J d G V t U G F 0 a D 5 T Z W N 0 a W 9 u M S 9 U Y W J s Z T E v U m V u Y W 1 l Z C U y M E N v b H V t b n M 1 P C 9 J d G V t U G F 0 a D 4 8 L 0 l 0 Z W 1 M b 2 N h d G l v b j 4 8 U 3 R h Y m x l R W 5 0 c m l l c y A v P j w v S X R l b T 4 8 S X R l b T 4 8 S X R l b U x v Y 2 F 0 a W 9 u P j x J d G V t V H l w Z T 5 G b 3 J t d W x h P C 9 J d G V t V H l w Z T 4 8 S X R l b V B h d G g + U 2 V j d G l v b j E v V G F i b G U x L 0 R 1 c G x p Y 2 F 0 Z W Q l M j B D b 2 x 1 b W 4 z P C 9 J d G V t U G F 0 a D 4 8 L 0 l 0 Z W 1 M b 2 N h d G l v b j 4 8 U 3 R h Y m x l R W 5 0 c m l l c y A v P j w v S X R l b T 4 8 S X R l b T 4 8 S X R l b U x v Y 2 F 0 a W 9 u P j x J d G V t V H l w Z T 5 G b 3 J t d W x h P C 9 J d G V t V H l w Z T 4 8 S X R l b V B h d G g + U 2 V j d G l v b j E v V G F i b G U x L 1 J l c G x h Y 2 V k J T I w V m F s d W U 2 P C 9 J d G V t U G F 0 a D 4 8 L 0 l 0 Z W 1 M b 2 N h d G l v b j 4 8 U 3 R h Y m x l R W 5 0 c m l l c y A v P j w v S X R l b T 4 8 S X R l b T 4 8 S X R l b U x v Y 2 F 0 a W 9 u P j x J d G V t V H l w Z T 5 G b 3 J t d W x h P C 9 J d G V t V H l w Z T 4 8 S X R l b V B h d G g + U 2 V j d G l v b j E v V G F i b G U x L 1 J l c G x h Y 2 V k J T I w V m F s d W U 3 P C 9 J d G V t U G F 0 a D 4 8 L 0 l 0 Z W 1 M b 2 N h d G l v b j 4 8 U 3 R h Y m x l R W 5 0 c m l l c y A v P j w v S X R l b T 4 8 S X R l b T 4 8 S X R l b U x v Y 2 F 0 a W 9 u P j x J d G V t V H l w Z T 5 G b 3 J t d W x h P C 9 J d G V t V H l w Z T 4 8 S X R l b V B h d G g + U 2 V j d G l v b j E v V G F i b G U x L 1 J l b m F t Z W Q l M j B D b 2 x 1 b W 5 z N j w v S X R l b V B h d G g + P C 9 J d G V t T G 9 j Y X R p b 2 4 + P F N 0 Y W J s Z U V u d H J p Z X M g L z 4 8 L 0 l 0 Z W 0 + P E l 0 Z W 0 + P E l 0 Z W 1 M b 2 N h d G l v b j 4 8 S X R l b V R 5 c G U + R m 9 y b X V s Y T w v S X R l b V R 5 c G U + P E l 0 Z W 1 Q Y X R o P l N l Y 3 R p b 2 4 x L 1 R h Y m x l M S 9 D a G F u Z 2 V k J T I w V H l w Z T M 8 L 0 l 0 Z W 1 Q Y X R o P j w v S X R l b U x v Y 2 F 0 a W 9 u P j x T d G F i b G V F b n R y a W V z I C 8 + P C 9 J d G V t P j x J d G V t P j x J d G V t T G 9 j Y X R p b 2 4 + P E l 0 Z W 1 U e X B l P k Z v c m 1 1 b G E 8 L 0 l 0 Z W 1 U e X B l P j x J d G V t U G F 0 a D 5 T Z W N 0 a W 9 u M S 9 U Y W J s Z T E v R H V w b G l j Y X R l Z C U y M E N v b H V t b j Q 8 L 0 l 0 Z W 1 Q Y X R o P j w v S X R l b U x v Y 2 F 0 a W 9 u P j x T d G F i b G V F b n R y a W V z I C 8 + P C 9 J d G V t P j x J d G V t P j x J d G V t T G 9 j Y X R p b 2 4 + P E l 0 Z W 1 U e X B l P k Z v c m 1 1 b G E 8 L 0 l 0 Z W 1 U e X B l P j x J d G V t U G F 0 a D 5 T Z W N 0 a W 9 u M S 9 U Y W J s Z T E v U m V v c m R l c m V k J T I w Q 2 9 s d W 1 u c z Q 8 L 0 l 0 Z W 1 Q Y X R o P j w v S X R l b U x v Y 2 F 0 a W 9 u P j x T d G F i b G V F b n R y a W V z I C 8 + P C 9 J d G V t P j x J d G V t P j x J d G V t T G 9 j Y X R p b 2 4 + P E l 0 Z W 1 U e X B l P k Z v c m 1 1 b G E 8 L 0 l 0 Z W 1 U e X B l P j x J d G V t U G F 0 a D 5 T Z W N 0 a W 9 u M S 9 U Y W J s Z T E v V H J p b W 1 l Z C U y M F R l e H Q 8 L 0 l 0 Z W 1 Q Y X R o P j w v S X R l b U x v Y 2 F 0 a W 9 u P j x T d G F i b G V F b n R y a W V z I C 8 + P C 9 J d G V t P j x J d G V t P j x J d G V t T G 9 j Y X R p b 2 4 + P E l 0 Z W 1 U e X B l P k Z v c m 1 1 b G E 8 L 0 l 0 Z W 1 U e X B l P j x J d G V t U G F 0 a D 5 T Z W N 0 a W 9 u M S 9 U Y W J s Z T E v Q 2 F w a X R h b G l 6 Z W Q l M j B F Y W N o J T I w V 2 9 y Z D w v S X R l b V B h d G g + P C 9 J d G V t T G 9 j Y X R p b 2 4 + P F N 0 Y W J s Z U V u d H J p Z X M g L z 4 8 L 0 l 0 Z W 0 + P E l 0 Z W 0 + P E l 0 Z W 1 M b 2 N h d G l v b j 4 8 S X R l b V R 5 c G U + R m 9 y b X V s Y T w v S X R l b V R 5 c G U + P E l 0 Z W 1 Q Y X R o P l N l Y 3 R p b 2 4 x L 1 R h Y m x l M S 9 D a G F u Z 2 V k J T I w V H l w Z T Q 8 L 0 l 0 Z W 1 Q Y X R o P j w v S X R l b U x v Y 2 F 0 a W 9 u P j x T d G F i b G V F b n R y a W V z I C 8 + P C 9 J d G V t P j x J d G V t P j x J d G V t T G 9 j Y X R p b 2 4 + P E l 0 Z W 1 U e X B l P k Z v c m 1 1 b G E 8 L 0 l 0 Z W 1 U e X B l P j x J d G V t U G F 0 a D 5 T Z W N 0 a W 9 u M S 9 U Y W J s Z T E v U m V u Y W 1 l Z C U y M E N v b H V t b n M 3 P C 9 J d G V t U G F 0 a D 4 8 L 0 l 0 Z W 1 M b 2 N h d G l v b j 4 8 U 3 R h Y m x l R W 5 0 c m l l c y A v P j w v S X R l b T 4 8 S X R l b T 4 8 S X R l b U x v Y 2 F 0 a W 9 u P j x J d G V t V H l w Z T 5 G b 3 J t d W x h P C 9 J d G V t V H l w Z T 4 8 S X R l b V B h d G g + U 2 V j d G l v b j E v V G F i b G U x L 0 N o Y W 5 n Z W Q l M j B U e X B l N T w v S X R l b V B h d G g + P C 9 J d G V t T G 9 j Y X R p b 2 4 + P F N 0 Y W J s Z U V u d H J p Z X M g L z 4 8 L 0 l 0 Z W 0 + P E l 0 Z W 0 + P E l 0 Z W 1 M b 2 N h d G l v b j 4 8 S X R l b V R 5 c G U + R m 9 y b X V s Y T w v S X R l b V R 5 c G U + P E l 0 Z W 1 Q Y X R o P l N l Y 3 R p b 2 4 x L 1 R h Y m x l M S 9 E d X B s a W N h d G V k J T I w Q 2 9 s d W 1 u N T w v S X R l b V B h d G g + P C 9 J d G V t T G 9 j Y X R p b 2 4 + P F N 0 Y W J s Z U V u d H J p Z X M g L z 4 8 L 0 l 0 Z W 0 + P E l 0 Z W 0 + P E l 0 Z W 1 M b 2 N h d G l v b j 4 8 S X R l b V R 5 c G U + R m 9 y b X V s Y T w v S X R l b V R 5 c G U + P E l 0 Z W 1 Q Y X R o P l N l Y 3 R p b 2 4 x L 1 R h Y m x l M S 9 S Z W 9 y Z G V y Z W Q l M j B D b 2 x 1 b W 5 z N T w v S X R l b V B h d G g + P C 9 J d G V t T G 9 j Y X R p b 2 4 + P F N 0 Y W J s Z U V u d H J p Z X M g L z 4 8 L 0 l 0 Z W 0 + P E l 0 Z W 0 + P E l 0 Z W 1 M b 2 N h d G l v b j 4 8 S X R l b V R 5 c G U + R m 9 y b X V s Y T w v S X R l b V R 5 c G U + P E l 0 Z W 1 Q Y X R o P l N l Y 3 R p b 2 4 x L 1 R h Y m x l M S 9 D a G F u Z 2 V k J T I w V H l w Z T Y 8 L 0 l 0 Z W 1 Q Y X R o P j w v S X R l b U x v Y 2 F 0 a W 9 u P j x T d G F i b G V F b n R y a W V z I C 8 + P C 9 J d G V t P j x J d G V t P j x J d G V t T G 9 j Y X R p b 2 4 + P E l 0 Z W 1 U e X B l P k Z v c m 1 1 b G E 8 L 0 l 0 Z W 1 U e X B l P j x J d G V t U G F 0 a D 5 T Z W N 0 a W 9 u M S 9 U Y W J s Z T E v U m V w b G F j Z W Q l M j B W Y W x 1 Z T g 8 L 0 l 0 Z W 1 Q Y X R o P j w v S X R l b U x v Y 2 F 0 a W 9 u P j x T d G F i b G V F b n R y a W V z I C 8 + P C 9 J d G V t P j x J d G V t P j x J d G V t T G 9 j Y X R p b 2 4 + P E l 0 Z W 1 U e X B l P k Z v c m 1 1 b G E 8 L 0 l 0 Z W 1 U e X B l P j x J d G V t U G F 0 a D 5 T Z W N 0 a W 9 u M S 9 U Y W J s Z T E v U m V w b G F j Z W Q l M j B W Y W x 1 Z T k 8 L 0 l 0 Z W 1 Q Y X R o P j w v S X R l b U x v Y 2 F 0 a W 9 u P j x T d G F i b G V F b n R y a W V z I C 8 + P C 9 J d G V t P j x J d G V t P j x J d G V t T G 9 j Y X R p b 2 4 + P E l 0 Z W 1 U e X B l P k Z v c m 1 1 b G E 8 L 0 l 0 Z W 1 U e X B l P j x J d G V t U G F 0 a D 5 T Z W N 0 a W 9 u M S 9 U Y W J s Z T E v U m V w b G F j Z W Q l M j B W Y W x 1 Z T E w P C 9 J d G V t U G F 0 a D 4 8 L 0 l 0 Z W 1 M b 2 N h d G l v b j 4 8 U 3 R h Y m x l R W 5 0 c m l l c y A v P j w v S X R l b T 4 8 S X R l b T 4 8 S X R l b U x v Y 2 F 0 a W 9 u P j x J d G V t V H l w Z T 5 G b 3 J t d W x h P C 9 J d G V t V H l w Z T 4 8 S X R l b V B h d G g + U 2 V j d G l v b j E v V G F i b G U x L 0 Z p b H R l c m V k J T I w U m 9 3 c z w v S X R l b V B h d G g + P C 9 J d G V t T G 9 j Y X R p b 2 4 + P F N 0 Y W J s Z U V u d H J p Z X M g L z 4 8 L 0 l 0 Z W 0 + P E l 0 Z W 0 + P E l 0 Z W 1 M b 2 N h d G l v b j 4 8 S X R l b V R 5 c G U + R m 9 y b X V s Y T w v S X R l b V R 5 c G U + P E l 0 Z W 1 Q Y X R o P l N l Y 3 R p b 2 4 x L 1 R h Y m x l M S 9 S Z X B s Y W N l Z C U y M F Z h b H V l M T E 8 L 0 l 0 Z W 1 Q Y X R o P j w v S X R l b U x v Y 2 F 0 a W 9 u P j x T d G F i b G V F b n R y a W V z I C 8 + P C 9 J d G V t P j x J d G V t P j x J d G V t T G 9 j Y X R p b 2 4 + P E l 0 Z W 1 U e X B l P k Z v c m 1 1 b G E 8 L 0 l 0 Z W 1 U e X B l P j x J d G V t U G F 0 a D 5 T Z W N 0 a W 9 u M S 9 U Y W J s Z T E v U m V w b G F j Z W Q l M j B W Y W x 1 Z T E y P C 9 J d G V t U G F 0 a D 4 8 L 0 l 0 Z W 1 M b 2 N h d G l v b j 4 8 U 3 R h Y m x l R W 5 0 c m l l c y A v P j w v S X R l b T 4 8 S X R l b T 4 8 S X R l b U x v Y 2 F 0 a W 9 u P j x J d G V t V H l w Z T 5 G b 3 J t d W x h P C 9 J d G V t V H l w Z T 4 8 S X R l b V B h d G g + U 2 V j d G l v b j E v V G F i b G U x L 0 Z p b H R l c m V k J T I w U m 9 3 c z E 8 L 0 l 0 Z W 1 Q Y X R o P j w v S X R l b U x v Y 2 F 0 a W 9 u P j x T d G F i b G V F b n R y a W V z I C 8 + P C 9 J d G V t P j x J d G V t P j x J d G V t T G 9 j Y X R p b 2 4 + P E l 0 Z W 1 U e X B l P k Z v c m 1 1 b G E 8 L 0 l 0 Z W 1 U e X B l P j x J d G V t U G F 0 a D 5 T Z W N 0 a W 9 u M S 9 U Y W J s Z T E v U m V u Y W 1 l Z C U y M E N v b H V t b n M 4 P C 9 J d G V t U G F 0 a D 4 8 L 0 l 0 Z W 1 M b 2 N h d G l v b j 4 8 U 3 R h Y m x l R W 5 0 c m l l c y A v P j w v S X R l b T 4 8 S X R l b T 4 8 S X R l b U x v Y 2 F 0 a W 9 u P j x J d G V t V H l w Z T 5 G b 3 J t d W x h P C 9 J d G V t V H l w Z T 4 8 S X R l b V B h d G g + U 2 V j d G l v b j E v V G F i b G U x L 0 R 1 c G x p Y 2 F 0 Z W Q l M j B D b 2 x 1 b W 4 2 P C 9 J d G V t U G F 0 a D 4 8 L 0 l 0 Z W 1 M b 2 N h d G l v b j 4 8 U 3 R h Y m x l R W 5 0 c m l l c y A v P j w v S X R l b T 4 8 S X R l b T 4 8 S X R l b U x v Y 2 F 0 a W 9 u P j x J d G V t V H l w Z T 5 G b 3 J t d W x h P C 9 J d G V t V H l w Z T 4 8 S X R l b V B h d G g + U 2 V j d G l v b j E v V G F i b G U x L 1 J l b 3 J k Z X J l Z C U y M E N v b H V t b n M 2 P C 9 J d G V t U G F 0 a D 4 8 L 0 l 0 Z W 1 M b 2 N h d G l v b j 4 8 U 3 R h Y m x l R W 5 0 c m l l c y A v P j w v S X R l b T 4 8 S X R l b T 4 8 S X R l b U x v Y 2 F 0 a W 9 u P j x J d G V t V H l w Z T 5 G b 3 J t d W x h P C 9 J d G V t V H l w Z T 4 8 S X R l b V B h d G g + U 2 V j d G l v b j E v V G F i b G U x L 1 J l b m F t Z W Q l M j B D b 2 x 1 b W 5 z O T w v S X R l b V B h d G g + P C 9 J d G V t T G 9 j Y X R p b 2 4 + P F N 0 Y W J s Z U V u d H J p Z X M g L z 4 8 L 0 l 0 Z W 0 + P E l 0 Z W 0 + P E l 0 Z W 1 M b 2 N h d G l v b j 4 8 S X R l b V R 5 c G U + R m 9 y b X V s Y T w v S X R l b V R 5 c G U + P E l 0 Z W 1 Q Y X R o P l N l Y 3 R p b 2 4 x L 1 R h Y m x l M S 9 S Z X B s Y W N l Z C U y M F Z h b H V l M T M 8 L 0 l 0 Z W 1 Q Y X R o P j w v S X R l b U x v Y 2 F 0 a W 9 u P j x T d G F i b G V F b n R y a W V z I C 8 + P C 9 J d G V t P j x J d G V t P j x J d G V t T G 9 j Y X R p b 2 4 + P E l 0 Z W 1 U e X B l P k Z v c m 1 1 b G E 8 L 0 l 0 Z W 1 U e X B l P j x J d G V t U G F 0 a D 5 T Z W N 0 a W 9 u M S 9 U Y W J s Z T E v U m V w b G F j Z W Q l M j B W Y W x 1 Z T E 0 P C 9 J d G V t U G F 0 a D 4 8 L 0 l 0 Z W 1 M b 2 N h d G l v b j 4 8 U 3 R h Y m x l R W 5 0 c m l l c y A v P j w v S X R l b T 4 8 S X R l b T 4 8 S X R l b U x v Y 2 F 0 a W 9 u P j x J d G V t V H l w Z T 5 G b 3 J t d W x h P C 9 J d G V t V H l w Z T 4 8 S X R l b V B h d G g + U 2 V j d G l v b j E v V G F i b G U x L 0 N o Y W 5 n Z W Q l M j B U e X B l N z w v S X R l b V B h d G g + P C 9 J d G V t T G 9 j Y X R p b 2 4 + P F N 0 Y W J s Z U V u d H J p Z X M g L z 4 8 L 0 l 0 Z W 0 + P C 9 J d G V t c z 4 8 L 0 x v Y 2 F s U G F j a 2 F n Z U 1 l d G F k Y X R h R m l s Z T 4 W A A A A U E s F B g A A A A A A A A A A A A A A A A A A A A A A A C Y B A A A B A A A A 0 I y d 3 w E V 0 R G M e g D A T 8 K X 6 w E A A A C E q A c B W G b / S 5 / N k 8 d G B y U Z A A A A A A I A A A A A A B B m A A A A A Q A A I A A A A E y 8 J D B s C 1 o y r V 7 d R 0 e F 7 B L o d w j l 8 8 z 7 3 T e n Y t U I n 3 5 E A A A A A A 6 A A A A A A g A A I A A A A F 9 d 4 k m j w g L K j M Q 4 g q g C 7 T W M i o A e m A / T p D R L x K 3 E X X o V U A A A A D g Y e 6 0 r k B r d q I w H E B 2 S 4 + C 5 h 1 b p 5 0 Q S M R 5 h Q G K 5 u c x / x Y e w c 0 J M 9 S S j C I D Y e n N 0 3 A i A / l g s V / o A K A D Z j Y v U H A o T y A 7 a b Z s Q Y c B j e l F k X z Y a Q A A A A L D 5 p v n 1 1 / Y e u Y + J s L 5 q s W L q 4 O S O e X G 9 y V A P 6 Z A O A T A Q X A e N U B j K 6 m l p L 1 L + l C 7 o 3 / q 4 n T x 3 O L G 3 n n W 2 W e u o v / w = < / D a t a M a s h u p > 
</file>

<file path=customXml/itemProps1.xml><?xml version="1.0" encoding="utf-8"?>
<ds:datastoreItem xmlns:ds="http://schemas.openxmlformats.org/officeDocument/2006/customXml" ds:itemID="{910EBE72-153C-497A-82CC-680A9A6BF21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Gender by Depression &amp; P A </vt:lpstr>
      <vt:lpstr>Marital Status by CGPA</vt:lpstr>
      <vt:lpstr>Marital Status</vt:lpstr>
      <vt:lpstr>ID BY CGPA AND PK</vt:lpstr>
      <vt:lpstr>COURSE BY CGPA</vt:lpstr>
      <vt:lpstr>ID BY CGPA AND DEPRESSION</vt:lpstr>
      <vt:lpstr>Treatment and performance</vt:lpstr>
      <vt:lpstr>Anxiety by performance</vt:lpstr>
      <vt:lpstr>Cleaned Data</vt:lpstr>
      <vt:lpstr>Student Mental health</vt:lpstr>
      <vt:lpstr>Sheet5</vt:lpstr>
      <vt:lpstr>KPI</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ebhohon jerry patrick</cp:lastModifiedBy>
  <dcterms:created xsi:type="dcterms:W3CDTF">2024-05-30T16:31:14Z</dcterms:created>
  <dcterms:modified xsi:type="dcterms:W3CDTF">2024-05-31T04:58:12Z</dcterms:modified>
</cp:coreProperties>
</file>