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esktop\Ayan_khan_Roadmap\Excel\Excel Projects\Cocacola Interactive Dashboard\"/>
    </mc:Choice>
  </mc:AlternateContent>
  <xr:revisionPtr revIDLastSave="0" documentId="13_ncr:1_{788D7BF0-4E9E-4FB2-BCA0-76419CF80253}" xr6:coauthVersionLast="47" xr6:coauthVersionMax="47" xr10:uidLastSave="{00000000-0000-0000-0000-000000000000}"/>
  <bookViews>
    <workbookView xWindow="-120" yWindow="-120" windowWidth="29040" windowHeight="15720" activeTab="2" xr2:uid="{AA3C1E50-38F1-6644-B051-514CE6CAA6A2}"/>
  </bookViews>
  <sheets>
    <sheet name="Analyze" sheetId="8" r:id="rId1"/>
    <sheet name="Data" sheetId="1"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 i="6" l="1"/>
  <c r="F22" i="6"/>
  <c r="D22" i="6"/>
  <c r="F18" i="6"/>
  <c r="D16" i="6"/>
  <c r="E16" i="6"/>
  <c r="D17" i="6"/>
  <c r="E17" i="6"/>
  <c r="D18" i="6"/>
  <c r="E18" i="6"/>
  <c r="D19" i="6"/>
  <c r="E19" i="6"/>
  <c r="D20" i="6"/>
  <c r="E20" i="6"/>
  <c r="D21" i="6"/>
  <c r="E21" i="6"/>
  <c r="C17" i="6"/>
  <c r="C18" i="6"/>
  <c r="C19" i="6"/>
  <c r="C20" i="6"/>
  <c r="C21" i="6"/>
  <c r="E32" i="8"/>
  <c r="I16" i="6"/>
  <c r="J16" i="6"/>
  <c r="I17" i="6"/>
  <c r="J17" i="6"/>
  <c r="I18" i="6"/>
  <c r="J18" i="6"/>
  <c r="I19" i="6"/>
  <c r="J19" i="6"/>
  <c r="I20" i="6"/>
  <c r="J20" i="6"/>
  <c r="I21" i="6"/>
  <c r="J21" i="6"/>
  <c r="I22" i="6"/>
  <c r="J22" i="6"/>
  <c r="H17" i="6"/>
  <c r="H18" i="6"/>
  <c r="H19" i="6"/>
  <c r="H20" i="6"/>
  <c r="H21" i="6"/>
  <c r="H16" i="6"/>
  <c r="C16" i="6"/>
  <c r="F32" i="8"/>
  <c r="G32" i="8"/>
  <c r="H32" i="8"/>
  <c r="F33" i="8"/>
  <c r="G33" i="8"/>
  <c r="H33" i="8"/>
  <c r="F34" i="8"/>
  <c r="G34" i="8"/>
  <c r="H34" i="8"/>
  <c r="F35" i="8"/>
  <c r="G35" i="8"/>
  <c r="H35" i="8"/>
  <c r="F36" i="8"/>
  <c r="G36" i="8"/>
  <c r="H36" i="8"/>
  <c r="F37" i="8"/>
  <c r="G37" i="8"/>
  <c r="H37" i="8"/>
  <c r="F38" i="8"/>
  <c r="G38" i="8"/>
  <c r="H38" i="8"/>
  <c r="F39" i="8"/>
  <c r="G39" i="8"/>
  <c r="H39" i="8"/>
  <c r="E36" i="8"/>
  <c r="F20" i="6" l="1"/>
  <c r="F16" i="6"/>
  <c r="F21" i="6"/>
  <c r="F19" i="6"/>
  <c r="F17" i="6"/>
  <c r="K22" i="6"/>
  <c r="K20" i="6"/>
  <c r="K18" i="6"/>
  <c r="K16" i="6"/>
  <c r="K21" i="6"/>
  <c r="K19" i="6"/>
  <c r="K17"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<sst xmlns="http://schemas.openxmlformats.org/spreadsheetml/2006/main" count="48311" uniqueCount="155">
  <si>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</si>
  <si>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</si>
  <si>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</si>
  <si>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</si>
  <si>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</si>
  <si>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</si>
  <si>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</si>
  <si>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</si>
  <si>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</si>
  <si>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</si>
  <si>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</si>
  <si>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</si>
  <si>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</si>
  <si>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</si>
  <si>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</si>
  <si>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</si>
  <si>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</si>
  <si>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</si>
  <si>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</si>
  <si>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</si>
  <si>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</si>
  <si>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</si>
  <si>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</si>
  <si>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</si>
  <si>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</si>
  <si>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</si>
  <si>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</si>
  <si>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</si>
  <si>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</si>
  <si>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</si>
  <si>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</si>
  <si>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</si>
  <si>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</si>
  <si>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</si>
  <si>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</si>
  <si>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</si>
  <si>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</si>
  <si>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</si>
  <si>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</si>
  <si>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</si>
  <si>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</si>
  <si>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</si>
  <si>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</si>
  <si>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</si>
  <si>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</si>
  <si>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</si>
  <si>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</si>
  <si>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</si>
  <si>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</si>
  <si>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</si>
  <si>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</si>
  <si>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</si>
  <si>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</si>
  <si>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</si>
  <si>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</si>
  <si>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</si>
  <si>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</si>
  <si>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</si>
  <si>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</si>
  <si>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</si>
  <si>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</si>
  <si>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</si>
  <si>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</si>
  <si>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</si>
  <si>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</si>
  <si>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</si>
  <si>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</si>
  <si>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</si>
  <si>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</si>
  <si>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</si>
  <si>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</si>
  <si>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</si>
  <si>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</si>
  <si>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</si>
  <si>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</si>
  <si>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</si>
  <si>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</si>
  <si>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</si>
  <si>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</si>
  <si>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</si>
  <si>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</si>
  <si>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</si>
  <si>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</si>
  <si>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</si>
  <si>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</si>
  <si>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</si>
  <si>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</si>
  <si>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</si>
  <si>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</si>
  <si>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</si>
  <si>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</si>
  <si>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</si>
  <si>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</si>
  <si>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</si>
  <si>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</si>
  <si>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</si>
  <si>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</si>
  <si>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</si>
  <si>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</si>
  <si>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</si>
  <si>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</si>
  <si>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</si>
  <si>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</si>
  <si>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</si>
  <si>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</si>
  <si>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</si>
  <si>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</si>
  <si>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</si>
  <si>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</si>
  <si>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</si>
  <si>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</si>
  <si>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</si>
  <si>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</si>
  <si>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</si>
  <si>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</si>
  <si>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</si>
  <si>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</si>
  <si>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</si>
  <si>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</si>
  <si>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</si>
  <si>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</si>
  <si>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</si>
  <si>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</si>
  <si>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</si>
  <si>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</si>
  <si>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</si>
  <si>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</si>
  <si>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</si>
  <si>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</si>
  <si>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</si>
  <si>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</si>
  <si>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</si>
  <si>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</si>
  <si>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</si>
  <si>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</si>
  <si>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Variance</t>
  </si>
  <si>
    <t>Sales 2023</t>
  </si>
  <si>
    <t>Sales &amp;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</si>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</sst>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C00000"/>
        <bgColor indexed="64"/>
      </patternFill>
    </fill>
    <fill>
      <patternFill patternType="solid">
        <fgColor rgb="FFFF5353"/>
        <bgColor indexed="64"/>
      </patternFill>
    </fill>
    <fill>
      <patternFill patternType="solid">
        <fgColor theme="6"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4" borderId="0" xfId="0" applyFont="1" applyFill="1"/>
    <xf numFmtId="0" fontId="0" fillId="0" borderId="0" xfId="0" pivotButton="1"/>
    <xf numFmtId="0" fontId="0" fillId="0" borderId="0" xfId="0" applyAlignment="1">
      <alignment horizontal="left"/>
    </xf>
    <xf numFmtId="3" fontId="0" fillId="0" borderId="0" xfId="0" applyNumberFormat="1"/>
    <xf numFmtId="0" fontId="6" fillId="5" borderId="2" xfId="0" applyFont="1" applyFill="1" applyBorder="1"/>
    <xf numFmtId="3" fontId="6" fillId="5" borderId="2" xfId="0" applyNumberFormat="1" applyFont="1" applyFill="1" applyBorder="1"/>
    <xf numFmtId="164" fontId="0" fillId="0" borderId="0" xfId="0" applyNumberFormat="1"/>
    <xf numFmtId="0" fontId="5" fillId="3" borderId="0" xfId="0" applyFont="1" applyFill="1" applyAlignment="1">
      <alignment horizontal="center"/>
    </xf>
  </cellXfs>
  <cellStyles count="2">
    <cellStyle name="Hyperlink 2" xfId="1" xr:uid="{229837FD-7C70-47AC-B854-CBC5538B0B97}"/>
    <cellStyle name="Normal" xfId="0" builtinId="0"/>
  </cellStyles>
  <dxfs count="19">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quot;$&quot;#,##0.00"/>
    </dxf>
    <dxf>
      <numFmt numFmtId="3" formatCode="#,##0"/>
    </dxf>
    <dxf>
      <numFmt numFmtId="3" formatCode="#,##0"/>
    </dxf>
    <dxf>
      <numFmt numFmtId="3" formatCode="#,##0"/>
    </dxf>
  </dxfs>
  <tableStyles count="0" defaultTableStyle="TableStyleMedium2" defaultPivotStyle="PivotStyleLight16"/>
  <colors>
    <mruColors>
      <color rgb="FFFF5353"/>
      <color rgb="FFFF0000"/>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7304-4991-9C81-DBCA7277AEAF}"/>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7304-4991-9C81-DBCA7277AEAF}"/>
            </c:ext>
          </c:extLst>
        </c:ser>
        <c:dLbls>
          <c:showLegendKey val="0"/>
          <c:showVal val="0"/>
          <c:showCatName val="0"/>
          <c:showSerName val="0"/>
          <c:showPercent val="0"/>
          <c:showBubbleSize val="0"/>
        </c:dLbls>
        <c:marker val="1"/>
        <c:smooth val="0"/>
        <c:axId val="663946856"/>
        <c:axId val="66395477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47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46856"/>
        <c:crosses val="max"/>
        <c:crossBetween val="between"/>
      </c:valAx>
      <c:catAx>
        <c:axId val="663946856"/>
        <c:scaling>
          <c:orientation val="minMax"/>
        </c:scaling>
        <c:delete val="1"/>
        <c:axPos val="b"/>
        <c:numFmt formatCode="General" sourceLinked="1"/>
        <c:majorTickMark val="out"/>
        <c:minorTickMark val="none"/>
        <c:tickLblPos val="nextTo"/>
        <c:crossAx val="663954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C00000"/>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B40-4BB5-8AF1-903296B74712}"/>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tx1"/>
              </a:solidFill>
              <a:round/>
            </a:ln>
            <a:effectLst/>
          </c:spPr>
          <c:marker>
            <c:symbol val="circle"/>
            <c:size val="5"/>
            <c:spPr>
              <a:solidFill>
                <a:schemeClr val="bg1"/>
              </a:solidFill>
              <a:ln w="12700">
                <a:solidFill>
                  <a:schemeClr val="accent2"/>
                </a:solidFill>
              </a:ln>
              <a:effectLst/>
            </c:spPr>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B40-4BB5-8AF1-903296B74712}"/>
            </c:ext>
          </c:extLst>
        </c:ser>
        <c:dLbls>
          <c:showLegendKey val="0"/>
          <c:showVal val="0"/>
          <c:showCatName val="0"/>
          <c:showSerName val="0"/>
          <c:showPercent val="0"/>
          <c:showBubbleSize val="0"/>
        </c:dLbls>
        <c:marker val="1"/>
        <c:smooth val="0"/>
        <c:axId val="663958016"/>
        <c:axId val="66395333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33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58016"/>
        <c:crosses val="max"/>
        <c:crossBetween val="between"/>
      </c:valAx>
      <c:catAx>
        <c:axId val="663958016"/>
        <c:scaling>
          <c:orientation val="minMax"/>
        </c:scaling>
        <c:delete val="1"/>
        <c:axPos val="b"/>
        <c:numFmt formatCode="General" sourceLinked="1"/>
        <c:majorTickMark val="out"/>
        <c:minorTickMark val="none"/>
        <c:tickLblPos val="nextTo"/>
        <c:crossAx val="6639533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890587</xdr:colOff>
      <xdr:row>13</xdr:row>
      <xdr:rowOff>104775</xdr:rowOff>
    </xdr:from>
    <xdr:to>
      <xdr:col>8</xdr:col>
      <xdr:colOff>100012</xdr:colOff>
      <xdr:row>27</xdr:row>
      <xdr:rowOff>47625</xdr:rowOff>
    </xdr:to>
    <xdr:graphicFrame macro="">
      <xdr:nvGraphicFramePr>
        <xdr:cNvPr id="3" name="Chart 2">
          <a:extLst>
            <a:ext uri="{FF2B5EF4-FFF2-40B4-BE49-F238E27FC236}">
              <a16:creationId xmlns:a16="http://schemas.microsoft.com/office/drawing/2014/main" id="{2865EFAF-2AB8-6BA0-6512-6AB965FA7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771524</xdr:colOff>
      <xdr:row>0</xdr:row>
      <xdr:rowOff>126936</xdr:rowOff>
    </xdr:from>
    <xdr:to>
      <xdr:col>11</xdr:col>
      <xdr:colOff>0</xdr:colOff>
      <xdr:row>4</xdr:row>
      <xdr:rowOff>152399</xdr:rowOff>
    </xdr:to>
    <xdr:sp macro="" textlink="">
      <xdr:nvSpPr>
        <xdr:cNvPr id="2" name="Rectangle 1">
          <a:extLst>
            <a:ext uri="{FF2B5EF4-FFF2-40B4-BE49-F238E27FC236}">
              <a16:creationId xmlns:a16="http://schemas.microsoft.com/office/drawing/2014/main" id="{1A253C74-8BA9-8F2D-2118-7576F81005BF}"/>
            </a:ext>
          </a:extLst>
        </xdr:cNvPr>
        <xdr:cNvSpPr/>
      </xdr:nvSpPr>
      <xdr:spPr>
        <a:xfrm>
          <a:off x="3581399" y="126936"/>
          <a:ext cx="12877801" cy="825563"/>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tx1"/>
              </a:solidFill>
            </a:rPr>
            <a:t>Coca</a:t>
          </a:r>
          <a:r>
            <a:rPr lang="en-US" sz="3200" b="1" baseline="0">
              <a:solidFill>
                <a:schemeClr val="tx1"/>
              </a:solidFill>
            </a:rPr>
            <a:t> - Cola USA Retailer Dashboard</a:t>
          </a:r>
        </a:p>
        <a:p>
          <a:pPr algn="l"/>
          <a:r>
            <a:rPr lang="en-US" sz="1400" b="1" i="1">
              <a:solidFill>
                <a:schemeClr val="bg2">
                  <a:lumMod val="25000"/>
                </a:schemeClr>
              </a:solidFill>
            </a:rPr>
            <a:t>Figures in USD</a:t>
          </a:r>
        </a:p>
      </xdr:txBody>
    </xdr:sp>
    <xdr:clientData/>
  </xdr:twoCellAnchor>
  <xdr:twoCellAnchor>
    <xdr:from>
      <xdr:col>1</xdr:col>
      <xdr:colOff>819149</xdr:colOff>
      <xdr:row>5</xdr:row>
      <xdr:rowOff>165037</xdr:rowOff>
    </xdr:from>
    <xdr:to>
      <xdr:col>3</xdr:col>
      <xdr:colOff>590550</xdr:colOff>
      <xdr:row>9</xdr:row>
      <xdr:rowOff>152400</xdr:rowOff>
    </xdr:to>
    <xdr:sp macro="" textlink="">
      <xdr:nvSpPr>
        <xdr:cNvPr id="3" name="Rectangle 2">
          <a:extLst>
            <a:ext uri="{FF2B5EF4-FFF2-40B4-BE49-F238E27FC236}">
              <a16:creationId xmlns:a16="http://schemas.microsoft.com/office/drawing/2014/main" id="{73159DC7-BFAA-BC2E-C000-9B32AB248220}"/>
            </a:ext>
          </a:extLst>
        </xdr:cNvPr>
        <xdr:cNvSpPr/>
      </xdr:nvSpPr>
      <xdr:spPr>
        <a:xfrm>
          <a:off x="3629024" y="1165162"/>
          <a:ext cx="1485901" cy="78746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Total Sales</a:t>
          </a:r>
        </a:p>
      </xdr:txBody>
    </xdr:sp>
    <xdr:clientData/>
  </xdr:twoCellAnchor>
  <xdr:twoCellAnchor>
    <xdr:from>
      <xdr:col>4</xdr:col>
      <xdr:colOff>209550</xdr:colOff>
      <xdr:row>5</xdr:row>
      <xdr:rowOff>180975</xdr:rowOff>
    </xdr:from>
    <xdr:to>
      <xdr:col>6</xdr:col>
      <xdr:colOff>57151</xdr:colOff>
      <xdr:row>9</xdr:row>
      <xdr:rowOff>171450</xdr:rowOff>
    </xdr:to>
    <xdr:sp macro="" textlink="">
      <xdr:nvSpPr>
        <xdr:cNvPr id="4" name="Rectangle 3">
          <a:extLst>
            <a:ext uri="{FF2B5EF4-FFF2-40B4-BE49-F238E27FC236}">
              <a16:creationId xmlns:a16="http://schemas.microsoft.com/office/drawing/2014/main" id="{B8B3A51D-5A63-2F46-BD3A-CA5E60386BA2}"/>
            </a:ext>
          </a:extLst>
        </xdr:cNvPr>
        <xdr:cNvSpPr/>
      </xdr:nvSpPr>
      <xdr:spPr>
        <a:xfrm>
          <a:off x="5591175" y="1181100"/>
          <a:ext cx="1562101" cy="790575"/>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Units Sold</a:t>
          </a:r>
        </a:p>
      </xdr:txBody>
    </xdr:sp>
    <xdr:clientData/>
  </xdr:twoCellAnchor>
  <xdr:twoCellAnchor>
    <xdr:from>
      <xdr:col>6</xdr:col>
      <xdr:colOff>581026</xdr:colOff>
      <xdr:row>5</xdr:row>
      <xdr:rowOff>165036</xdr:rowOff>
    </xdr:from>
    <xdr:to>
      <xdr:col>8</xdr:col>
      <xdr:colOff>447676</xdr:colOff>
      <xdr:row>10</xdr:row>
      <xdr:rowOff>0</xdr:rowOff>
    </xdr:to>
    <xdr:sp macro="" textlink="">
      <xdr:nvSpPr>
        <xdr:cNvPr id="5" name="Rectangle 4">
          <a:extLst>
            <a:ext uri="{FF2B5EF4-FFF2-40B4-BE49-F238E27FC236}">
              <a16:creationId xmlns:a16="http://schemas.microsoft.com/office/drawing/2014/main" id="{092C4769-4E3B-4595-FBB3-1EC3776AB20C}"/>
            </a:ext>
          </a:extLst>
        </xdr:cNvPr>
        <xdr:cNvSpPr/>
      </xdr:nvSpPr>
      <xdr:spPr>
        <a:xfrm>
          <a:off x="7677151" y="1165161"/>
          <a:ext cx="1581150" cy="835089"/>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Average Price</a:t>
          </a:r>
        </a:p>
      </xdr:txBody>
    </xdr:sp>
    <xdr:clientData/>
  </xdr:twoCellAnchor>
  <xdr:twoCellAnchor>
    <xdr:from>
      <xdr:col>8</xdr:col>
      <xdr:colOff>666750</xdr:colOff>
      <xdr:row>5</xdr:row>
      <xdr:rowOff>184087</xdr:rowOff>
    </xdr:from>
    <xdr:to>
      <xdr:col>11</xdr:col>
      <xdr:colOff>28576</xdr:colOff>
      <xdr:row>10</xdr:row>
      <xdr:rowOff>28575</xdr:rowOff>
    </xdr:to>
    <xdr:sp macro="" textlink="">
      <xdr:nvSpPr>
        <xdr:cNvPr id="6" name="Rectangle 5">
          <a:extLst>
            <a:ext uri="{FF2B5EF4-FFF2-40B4-BE49-F238E27FC236}">
              <a16:creationId xmlns:a16="http://schemas.microsoft.com/office/drawing/2014/main" id="{73870954-79C0-5275-09C3-DA123316CDAB}"/>
            </a:ext>
          </a:extLst>
        </xdr:cNvPr>
        <xdr:cNvSpPr/>
      </xdr:nvSpPr>
      <xdr:spPr>
        <a:xfrm>
          <a:off x="9477375" y="1184212"/>
          <a:ext cx="1933576" cy="84461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tx1"/>
              </a:solidFill>
              <a:latin typeface="+mn-lt"/>
              <a:ea typeface="+mn-ea"/>
              <a:cs typeface="+mn-cs"/>
            </a:rPr>
            <a:t>Total Operating Profit</a:t>
          </a:r>
        </a:p>
      </xdr:txBody>
    </xdr:sp>
    <xdr:clientData/>
  </xdr:twoCellAnchor>
  <xdr:twoCellAnchor>
    <xdr:from>
      <xdr:col>0</xdr:col>
      <xdr:colOff>19050</xdr:colOff>
      <xdr:row>23</xdr:row>
      <xdr:rowOff>19049</xdr:rowOff>
    </xdr:from>
    <xdr:to>
      <xdr:col>0</xdr:col>
      <xdr:colOff>2371725</xdr:colOff>
      <xdr:row>26</xdr:row>
      <xdr:rowOff>47624</xdr:rowOff>
    </xdr:to>
    <xdr:sp macro="" textlink="Analyze!A4">
      <xdr:nvSpPr>
        <xdr:cNvPr id="7" name="TextBox 6">
          <a:extLst>
            <a:ext uri="{FF2B5EF4-FFF2-40B4-BE49-F238E27FC236}">
              <a16:creationId xmlns:a16="http://schemas.microsoft.com/office/drawing/2014/main" id="{9C13FDA7-89CE-A1C0-500E-78D6C87C4215}"/>
            </a:ext>
          </a:extLst>
        </xdr:cNvPr>
        <xdr:cNvSpPr txBox="1"/>
      </xdr:nvSpPr>
      <xdr:spPr>
        <a:xfrm>
          <a:off x="19050" y="4686299"/>
          <a:ext cx="235267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tx1"/>
              </a:solidFill>
              <a:latin typeface="Calibri"/>
              <a:cs typeface="Calibri"/>
            </a:rPr>
            <a:t>Last Updated August 2024</a:t>
          </a:r>
          <a:endParaRPr lang="en-US" sz="1800" b="1">
            <a:solidFill>
              <a:schemeClr val="tx1"/>
            </a:solidFill>
          </a:endParaRPr>
        </a:p>
      </xdr:txBody>
    </xdr:sp>
    <xdr:clientData/>
  </xdr:twoCellAnchor>
  <xdr:twoCellAnchor>
    <xdr:from>
      <xdr:col>4</xdr:col>
      <xdr:colOff>361950</xdr:colOff>
      <xdr:row>7</xdr:row>
      <xdr:rowOff>9525</xdr:rowOff>
    </xdr:from>
    <xdr:to>
      <xdr:col>5</xdr:col>
      <xdr:colOff>676275</xdr:colOff>
      <xdr:row>9</xdr:row>
      <xdr:rowOff>28575</xdr:rowOff>
    </xdr:to>
    <xdr:sp macro="" textlink="Analyze!B4">
      <xdr:nvSpPr>
        <xdr:cNvPr id="12" name="TextBox 11">
          <a:extLst>
            <a:ext uri="{FF2B5EF4-FFF2-40B4-BE49-F238E27FC236}">
              <a16:creationId xmlns:a16="http://schemas.microsoft.com/office/drawing/2014/main" id="{F9DECA1D-7046-DFF3-8816-00D54274F14B}"/>
            </a:ext>
          </a:extLst>
        </xdr:cNvPr>
        <xdr:cNvSpPr txBox="1"/>
      </xdr:nvSpPr>
      <xdr:spPr>
        <a:xfrm>
          <a:off x="574357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A5ECAE-E370-4B38-9D6D-A1F19933D35A}" type="TxLink">
            <a:rPr lang="en-US" sz="1800" b="1" i="0" u="none" strike="noStrike">
              <a:solidFill>
                <a:schemeClr val="tx1"/>
              </a:solidFill>
              <a:latin typeface="Calibri"/>
              <a:ea typeface="+mn-ea"/>
              <a:cs typeface="Calibri"/>
            </a:rPr>
            <a:pPr marL="0" indent="0"/>
            <a:t>24,788,610</a:t>
          </a:fld>
          <a:endParaRPr lang="en-US" sz="1800" b="1" i="0" u="none" strike="noStrike">
            <a:solidFill>
              <a:schemeClr val="tx1"/>
            </a:solidFill>
            <a:latin typeface="Calibri"/>
            <a:ea typeface="+mn-ea"/>
            <a:cs typeface="Calibri"/>
          </a:endParaRPr>
        </a:p>
      </xdr:txBody>
    </xdr:sp>
    <xdr:clientData/>
  </xdr:twoCellAnchor>
  <xdr:twoCellAnchor>
    <xdr:from>
      <xdr:col>6</xdr:col>
      <xdr:colOff>771525</xdr:colOff>
      <xdr:row>7</xdr:row>
      <xdr:rowOff>19050</xdr:rowOff>
    </xdr:from>
    <xdr:to>
      <xdr:col>8</xdr:col>
      <xdr:colOff>228600</xdr:colOff>
      <xdr:row>9</xdr:row>
      <xdr:rowOff>38100</xdr:rowOff>
    </xdr:to>
    <xdr:sp macro="" textlink="Analyze!C4">
      <xdr:nvSpPr>
        <xdr:cNvPr id="13" name="TextBox 12">
          <a:extLst>
            <a:ext uri="{FF2B5EF4-FFF2-40B4-BE49-F238E27FC236}">
              <a16:creationId xmlns:a16="http://schemas.microsoft.com/office/drawing/2014/main" id="{F163E936-B7D3-2130-AE37-C1FF3298F763}"/>
            </a:ext>
          </a:extLst>
        </xdr:cNvPr>
        <xdr:cNvSpPr txBox="1"/>
      </xdr:nvSpPr>
      <xdr:spPr>
        <a:xfrm>
          <a:off x="7867650" y="1419225"/>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702ABC9-1A10-4FED-AD8D-D2D53787BC4F}" type="TxLink">
            <a:rPr lang="en-US" sz="1800" b="1" i="0" u="none" strike="noStrike">
              <a:solidFill>
                <a:schemeClr val="tx1"/>
              </a:solidFill>
              <a:latin typeface="Calibri"/>
              <a:ea typeface="+mn-ea"/>
              <a:cs typeface="Calibri"/>
            </a:rPr>
            <a:pPr marL="0" indent="0" algn="ctr"/>
            <a:t>$0.45</a:t>
          </a:fld>
          <a:endParaRPr lang="en-US" sz="1800" b="1" i="0" u="none" strike="noStrike">
            <a:solidFill>
              <a:schemeClr val="tx1"/>
            </a:solidFill>
            <a:latin typeface="Calibri"/>
            <a:ea typeface="+mn-ea"/>
            <a:cs typeface="Calibri"/>
          </a:endParaRPr>
        </a:p>
      </xdr:txBody>
    </xdr:sp>
    <xdr:clientData/>
  </xdr:twoCellAnchor>
  <xdr:twoCellAnchor>
    <xdr:from>
      <xdr:col>9</xdr:col>
      <xdr:colOff>285750</xdr:colOff>
      <xdr:row>7</xdr:row>
      <xdr:rowOff>9525</xdr:rowOff>
    </xdr:from>
    <xdr:to>
      <xdr:col>10</xdr:col>
      <xdr:colOff>600075</xdr:colOff>
      <xdr:row>9</xdr:row>
      <xdr:rowOff>28575</xdr:rowOff>
    </xdr:to>
    <xdr:sp macro="" textlink="Analyze!D4">
      <xdr:nvSpPr>
        <xdr:cNvPr id="14" name="TextBox 13">
          <a:extLst>
            <a:ext uri="{FF2B5EF4-FFF2-40B4-BE49-F238E27FC236}">
              <a16:creationId xmlns:a16="http://schemas.microsoft.com/office/drawing/2014/main" id="{05CBB5EF-998E-825A-3AA3-2E764BDB2281}"/>
            </a:ext>
          </a:extLst>
        </xdr:cNvPr>
        <xdr:cNvSpPr txBox="1"/>
      </xdr:nvSpPr>
      <xdr:spPr>
        <a:xfrm>
          <a:off x="995362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0C5FFB-D24F-4147-8DB4-8780FB2B5859}" type="TxLink">
            <a:rPr lang="en-US" sz="1800" b="1" i="0" u="none" strike="noStrike">
              <a:solidFill>
                <a:schemeClr val="tx1"/>
              </a:solidFill>
              <a:latin typeface="Calibri"/>
              <a:ea typeface="+mn-ea"/>
              <a:cs typeface="Calibri"/>
            </a:rPr>
            <a:pPr marL="0" indent="0"/>
            <a:t>4,722,497</a:t>
          </a:fld>
          <a:endParaRPr lang="en-US" sz="1800" b="1" i="0" u="none" strike="noStrike">
            <a:solidFill>
              <a:schemeClr val="tx1"/>
            </a:solidFill>
            <a:latin typeface="Calibri"/>
            <a:ea typeface="+mn-ea"/>
            <a:cs typeface="Calibri"/>
          </a:endParaRPr>
        </a:p>
      </xdr:txBody>
    </xdr:sp>
    <xdr:clientData/>
  </xdr:twoCellAnchor>
  <xdr:twoCellAnchor>
    <xdr:from>
      <xdr:col>2</xdr:col>
      <xdr:colOff>152400</xdr:colOff>
      <xdr:row>25</xdr:row>
      <xdr:rowOff>161925</xdr:rowOff>
    </xdr:from>
    <xdr:to>
      <xdr:col>11</xdr:col>
      <xdr:colOff>38100</xdr:colOff>
      <xdr:row>41</xdr:row>
      <xdr:rowOff>142875</xdr:rowOff>
    </xdr:to>
    <xdr:graphicFrame macro="">
      <xdr:nvGraphicFramePr>
        <xdr:cNvPr id="16" name="Chart 15">
          <a:extLst>
            <a:ext uri="{FF2B5EF4-FFF2-40B4-BE49-F238E27FC236}">
              <a16:creationId xmlns:a16="http://schemas.microsoft.com/office/drawing/2014/main" id="{4EF44C3B-634A-4A26-BB1F-3F83E1282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xdr:row>
      <xdr:rowOff>57150</xdr:rowOff>
    </xdr:from>
    <xdr:to>
      <xdr:col>1</xdr:col>
      <xdr:colOff>5514</xdr:colOff>
      <xdr:row>6</xdr:row>
      <xdr:rowOff>85725</xdr:rowOff>
    </xdr:to>
    <xdr:pic>
      <xdr:nvPicPr>
        <xdr:cNvPr id="23" name="Picture 22" descr="Coca Cola Logo Black and White">
          <a:extLst>
            <a:ext uri="{FF2B5EF4-FFF2-40B4-BE49-F238E27FC236}">
              <a16:creationId xmlns:a16="http://schemas.microsoft.com/office/drawing/2014/main" id="{8AFCD9BB-F495-A219-7DA8-FD45CA71D6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7200"/>
          <a:ext cx="2529639"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190501</xdr:colOff>
      <xdr:row>0</xdr:row>
      <xdr:rowOff>171451</xdr:rowOff>
    </xdr:from>
    <xdr:to>
      <xdr:col>10</xdr:col>
      <xdr:colOff>781051</xdr:colOff>
      <xdr:row>4</xdr:row>
      <xdr:rowOff>135467</xdr:rowOff>
    </xdr:to>
    <xdr:pic>
      <xdr:nvPicPr>
        <xdr:cNvPr id="25" name="Picture 24" descr="Flag of the United States Flag protocol Flag of the United Kingdom, American Flag Clip, angle, flag, text png thumbnail">
          <a:extLst>
            <a:ext uri="{FF2B5EF4-FFF2-40B4-BE49-F238E27FC236}">
              <a16:creationId xmlns:a16="http://schemas.microsoft.com/office/drawing/2014/main" id="{A48A1FAE-7DAB-4EA1-0340-432AFA4A4BD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239251" y="171451"/>
          <a:ext cx="1447800" cy="764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7</xdr:row>
      <xdr:rowOff>123825</xdr:rowOff>
    </xdr:from>
    <xdr:to>
      <xdr:col>0</xdr:col>
      <xdr:colOff>2371725</xdr:colOff>
      <xdr:row>16</xdr:row>
      <xdr:rowOff>76200</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242CC5EF-8FE2-4AF9-BC8B-AE5E542507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1531408"/>
              <a:ext cx="2305050" cy="182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17</xdr:row>
      <xdr:rowOff>9525</xdr:rowOff>
    </xdr:from>
    <xdr:to>
      <xdr:col>0</xdr:col>
      <xdr:colOff>2352675</xdr:colOff>
      <xdr:row>22</xdr:row>
      <xdr:rowOff>28575</xdr:rowOff>
    </xdr:to>
    <mc:AlternateContent xmlns:mc="http://schemas.openxmlformats.org/markup-compatibility/2006" xmlns:a14="http://schemas.microsoft.com/office/drawing/2010/main">
      <mc:Choice Requires="a14">
        <xdr:graphicFrame macro="">
          <xdr:nvGraphicFramePr>
            <xdr:cNvPr id="28" name="Years (Invoice Date)">
              <a:extLst>
                <a:ext uri="{FF2B5EF4-FFF2-40B4-BE49-F238E27FC236}">
                  <a16:creationId xmlns:a16="http://schemas.microsoft.com/office/drawing/2014/main" id="{27235CB3-686E-4A3F-93A5-6127AFDDED3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95250" y="3491442"/>
              <a:ext cx="2257425" cy="102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95250</xdr:colOff>
      <xdr:row>7</xdr:row>
      <xdr:rowOff>42334</xdr:rowOff>
    </xdr:from>
    <xdr:to>
      <xdr:col>3</xdr:col>
      <xdr:colOff>476250</xdr:colOff>
      <xdr:row>9</xdr:row>
      <xdr:rowOff>116417</xdr:rowOff>
    </xdr:to>
    <xdr:sp macro="" textlink="Analyze!A4">
      <xdr:nvSpPr>
        <xdr:cNvPr id="8" name="TextBox 7">
          <a:extLst>
            <a:ext uri="{FF2B5EF4-FFF2-40B4-BE49-F238E27FC236}">
              <a16:creationId xmlns:a16="http://schemas.microsoft.com/office/drawing/2014/main" id="{F425B208-8294-B3A9-2867-7B2E7A8352C8}"/>
            </a:ext>
          </a:extLst>
        </xdr:cNvPr>
        <xdr:cNvSpPr txBox="1"/>
      </xdr:nvSpPr>
      <xdr:spPr>
        <a:xfrm>
          <a:off x="3153833" y="1449917"/>
          <a:ext cx="12382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EB261A-42D7-4053-BA30-B59BBBC140B9}" type="TxLink">
            <a:rPr lang="en-US" sz="1800" b="1" i="0" u="none" strike="noStrike">
              <a:solidFill>
                <a:schemeClr val="tx1"/>
              </a:solidFill>
              <a:latin typeface="Calibri"/>
              <a:ea typeface="+mn-ea"/>
              <a:cs typeface="Calibri"/>
            </a:rPr>
            <a:pPr marL="0" indent="0"/>
            <a:t>12,016,665</a:t>
          </a:fld>
          <a:endParaRPr lang="en-US" sz="1800" b="1" i="0" u="none" strike="noStrike">
            <a:solidFill>
              <a:schemeClr val="tx1"/>
            </a:solidFill>
            <a:latin typeface="Calibri"/>
            <a:ea typeface="+mn-ea"/>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2.775339120373" createdVersion="8" refreshedVersion="8" minRefreshableVersion="3" recordCount="9648" xr:uid="{36DB8D63-91D0-4736-9707-5A5079B369C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06151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F6549-4049-450D-9677-42BE7EB3D6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4"/>
    <dataField name="Sum of Operating Profit" fld="10" baseField="0" baseItem="0" numFmtId="3"/>
  </dataFields>
  <formats count="4">
    <format dxfId="18">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0C6118-9E4E-499F-8922-02ECB15A2A4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D40"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7C14A8-05A6-4A09-B3E4-6F2CE7BDA6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D28"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8F1983-E904-4FBE-8096-C5791C0B73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AA6314-D908-4349-9EAB-861DC02EEF31}" sourceName="Region">
  <pivotTables>
    <pivotTable tabId="8" name="PivotTable2"/>
    <pivotTable tabId="8" name="PivotTable1"/>
    <pivotTable tabId="8" name="PivotTable3"/>
    <pivotTable tabId="8" name="PivotTable4"/>
  </pivotTables>
  <data>
    <tabular pivotCacheId="10615106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5BEB23F-2FC7-4BB3-B00C-7C9A3F55659E}" sourceName="Years (Invoice Date)">
  <pivotTables>
    <pivotTable tabId="8" name="PivotTable1"/>
    <pivotTable tabId="8" name="PivotTable2"/>
    <pivotTable tabId="8" name="PivotTable3"/>
    <pivotTable tabId="8" name="PivotTable4"/>
  </pivotTables>
  <data>
    <tabular pivotCacheId="10615106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1BF7D10-4ED2-46A3-AB0A-4244477ACD42}" cache="Slicer_Region" caption="Region" rowHeight="257175"/>
  <slicer name="Years (Invoice Date)" xr10:uid="{1D8799B5-E9CC-4E1E-B647-3DE74B43C2A9}"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9E93-1A36-4064-AEB8-A8C6AA7A3509}">
  <dimension ref="A3:H40"/>
  <sheetViews>
    <sheetView workbookViewId="0">
      <selection activeCell="B16" sqref="B16"/>
    </sheetView>
  </sheetViews>
  <sheetFormatPr defaultRowHeight="15.75" x14ac:dyDescent="0.25"/>
  <cols>
    <col min="1" max="1" width="16.625" bestFit="1" customWidth="1"/>
    <col min="2" max="2" width="23" bestFit="1" customWidth="1"/>
    <col min="3" max="3" width="16.625" bestFit="1" customWidth="1"/>
    <col min="4" max="4" width="26.375" bestFit="1" customWidth="1"/>
    <col min="5" max="5" width="21.75" bestFit="1" customWidth="1"/>
    <col min="6" max="6" width="31.375" bestFit="1" customWidth="1"/>
    <col min="7"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 bestFit="1" customWidth="1"/>
  </cols>
  <sheetData>
    <row r="3" spans="1:4" x14ac:dyDescent="0.25">
      <c r="A3" t="s">
        <v>138</v>
      </c>
      <c r="B3" t="s">
        <v>139</v>
      </c>
      <c r="C3" t="s">
        <v>140</v>
      </c>
      <c r="D3" t="s">
        <v>141</v>
      </c>
    </row>
    <row r="4" spans="1:4" x14ac:dyDescent="0.25">
      <c r="A4" s="14">
        <v>12016664.999999965</v>
      </c>
      <c r="B4" s="14">
        <v>24788610</v>
      </c>
      <c r="C4" s="17">
        <v>0.45216625207296596</v>
      </c>
      <c r="D4" s="14">
        <v>4722496.7700000061</v>
      </c>
    </row>
    <row r="8" spans="1:4" x14ac:dyDescent="0.25">
      <c r="A8" s="12" t="s">
        <v>138</v>
      </c>
      <c r="B8" s="12" t="s">
        <v>144</v>
      </c>
    </row>
    <row r="9" spans="1:4" x14ac:dyDescent="0.25">
      <c r="A9" s="12" t="s">
        <v>142</v>
      </c>
      <c r="B9" t="s">
        <v>145</v>
      </c>
      <c r="C9" t="s">
        <v>146</v>
      </c>
      <c r="D9" t="s">
        <v>143</v>
      </c>
    </row>
    <row r="10" spans="1:4" x14ac:dyDescent="0.25">
      <c r="A10" s="13" t="s">
        <v>14</v>
      </c>
      <c r="B10">
        <v>499102.00000000017</v>
      </c>
      <c r="C10">
        <v>2268974.9000000032</v>
      </c>
      <c r="D10">
        <v>2768076.9000000032</v>
      </c>
    </row>
    <row r="11" spans="1:4" x14ac:dyDescent="0.25">
      <c r="A11" s="13" t="s">
        <v>19</v>
      </c>
      <c r="B11">
        <v>469270.69999999984</v>
      </c>
      <c r="C11">
        <v>1917827.7999999949</v>
      </c>
      <c r="D11">
        <v>2387098.4999999949</v>
      </c>
    </row>
    <row r="12" spans="1:4" x14ac:dyDescent="0.25">
      <c r="A12" s="13" t="s">
        <v>15</v>
      </c>
      <c r="B12">
        <v>423758.70000000007</v>
      </c>
      <c r="C12">
        <v>1633959.3000000005</v>
      </c>
      <c r="D12">
        <v>2057718.0000000005</v>
      </c>
    </row>
    <row r="13" spans="1:4" x14ac:dyDescent="0.25">
      <c r="A13" s="13" t="s">
        <v>17</v>
      </c>
      <c r="B13">
        <v>315489.20000000013</v>
      </c>
      <c r="C13">
        <v>1116062.9000000027</v>
      </c>
      <c r="D13">
        <v>1431552.1000000029</v>
      </c>
    </row>
    <row r="14" spans="1:4" x14ac:dyDescent="0.25">
      <c r="A14" s="13" t="s">
        <v>18</v>
      </c>
      <c r="B14">
        <v>349533.89999999997</v>
      </c>
      <c r="C14">
        <v>1302529.3000000012</v>
      </c>
      <c r="D14">
        <v>1652063.2000000011</v>
      </c>
    </row>
    <row r="15" spans="1:4" x14ac:dyDescent="0.25">
      <c r="A15" s="13" t="s">
        <v>16</v>
      </c>
      <c r="B15">
        <v>366577.99999999988</v>
      </c>
      <c r="C15">
        <v>1353578.2999999986</v>
      </c>
      <c r="D15">
        <v>1720156.2999999984</v>
      </c>
    </row>
    <row r="16" spans="1:4" x14ac:dyDescent="0.25">
      <c r="A16" s="13" t="s">
        <v>143</v>
      </c>
      <c r="B16">
        <v>2423732.5</v>
      </c>
      <c r="C16">
        <v>9592932.5000000019</v>
      </c>
      <c r="D16">
        <v>12016665.000000002</v>
      </c>
    </row>
    <row r="20" spans="1:8" x14ac:dyDescent="0.25">
      <c r="A20" s="12" t="s">
        <v>138</v>
      </c>
      <c r="B20" s="12" t="s">
        <v>144</v>
      </c>
    </row>
    <row r="21" spans="1:8" x14ac:dyDescent="0.25">
      <c r="A21" s="12" t="s">
        <v>142</v>
      </c>
      <c r="B21" t="s">
        <v>145</v>
      </c>
      <c r="C21" t="s">
        <v>146</v>
      </c>
      <c r="D21" t="s">
        <v>143</v>
      </c>
    </row>
    <row r="22" spans="1:8" x14ac:dyDescent="0.25">
      <c r="A22" s="13" t="s">
        <v>130</v>
      </c>
      <c r="B22">
        <v>276210</v>
      </c>
      <c r="C22">
        <v>1009698.7</v>
      </c>
      <c r="D22">
        <v>1285908.7</v>
      </c>
    </row>
    <row r="23" spans="1:8" x14ac:dyDescent="0.25">
      <c r="A23" s="13" t="s">
        <v>20</v>
      </c>
      <c r="B23">
        <v>466787.99999999994</v>
      </c>
      <c r="C23">
        <v>2327606.5000000019</v>
      </c>
      <c r="D23">
        <v>2794394.5000000019</v>
      </c>
    </row>
    <row r="24" spans="1:8" x14ac:dyDescent="0.25">
      <c r="A24" s="13" t="s">
        <v>127</v>
      </c>
      <c r="B24">
        <v>161210.1</v>
      </c>
      <c r="C24">
        <v>2262827.0999999978</v>
      </c>
      <c r="D24">
        <v>2424037.1999999979</v>
      </c>
    </row>
    <row r="25" spans="1:8" x14ac:dyDescent="0.25">
      <c r="A25" s="13" t="s">
        <v>129</v>
      </c>
      <c r="B25">
        <v>9250.3000000000011</v>
      </c>
      <c r="C25">
        <v>1341994.9999999998</v>
      </c>
      <c r="D25">
        <v>1351245.2999999998</v>
      </c>
    </row>
    <row r="26" spans="1:8" x14ac:dyDescent="0.25">
      <c r="A26" s="13" t="s">
        <v>126</v>
      </c>
      <c r="B26">
        <v>339912.5</v>
      </c>
      <c r="C26">
        <v>580211.00000000023</v>
      </c>
      <c r="D26">
        <v>920123.50000000023</v>
      </c>
    </row>
    <row r="27" spans="1:8" x14ac:dyDescent="0.25">
      <c r="A27" s="13" t="s">
        <v>128</v>
      </c>
      <c r="B27">
        <v>1170361.5999999996</v>
      </c>
      <c r="C27">
        <v>2070594.1999999993</v>
      </c>
      <c r="D27">
        <v>3240955.7999999989</v>
      </c>
    </row>
    <row r="28" spans="1:8" x14ac:dyDescent="0.25">
      <c r="A28" s="13" t="s">
        <v>143</v>
      </c>
      <c r="B28">
        <v>2423732.4999999995</v>
      </c>
      <c r="C28">
        <v>9592932.5</v>
      </c>
      <c r="D28">
        <v>12016665</v>
      </c>
    </row>
    <row r="31" spans="1:8" x14ac:dyDescent="0.25">
      <c r="A31" s="12" t="s">
        <v>152</v>
      </c>
      <c r="B31" s="12" t="s">
        <v>153</v>
      </c>
      <c r="C31" t="s">
        <v>138</v>
      </c>
      <c r="D31" t="s">
        <v>147</v>
      </c>
    </row>
    <row r="32" spans="1:8" x14ac:dyDescent="0.25">
      <c r="A32" t="s">
        <v>145</v>
      </c>
      <c r="B32" t="s">
        <v>148</v>
      </c>
      <c r="C32">
        <v>692776.09999999986</v>
      </c>
      <c r="D32">
        <v>0.40174683544303763</v>
      </c>
      <c r="E32" t="str">
        <f>A32</f>
        <v>2022</v>
      </c>
      <c r="F32" t="str">
        <f t="shared" ref="F32:H39" si="0">B32</f>
        <v>Qtr1</v>
      </c>
      <c r="G32">
        <f t="shared" si="0"/>
        <v>692776.09999999986</v>
      </c>
      <c r="H32">
        <f t="shared" si="0"/>
        <v>0.40174683544303763</v>
      </c>
    </row>
    <row r="33" spans="1:8" x14ac:dyDescent="0.25">
      <c r="B33" t="s">
        <v>149</v>
      </c>
      <c r="C33">
        <v>644203.89999999932</v>
      </c>
      <c r="D33">
        <v>0.40000000000000013</v>
      </c>
      <c r="F33" t="str">
        <f t="shared" si="0"/>
        <v>Qtr2</v>
      </c>
      <c r="G33">
        <f t="shared" si="0"/>
        <v>644203.89999999932</v>
      </c>
      <c r="H33">
        <f t="shared" si="0"/>
        <v>0.40000000000000013</v>
      </c>
    </row>
    <row r="34" spans="1:8" x14ac:dyDescent="0.25">
      <c r="B34" t="s">
        <v>150</v>
      </c>
      <c r="C34">
        <v>719170.39999999979</v>
      </c>
      <c r="D34">
        <v>0.41026548672566376</v>
      </c>
      <c r="F34" t="str">
        <f t="shared" si="0"/>
        <v>Qtr3</v>
      </c>
      <c r="G34">
        <f t="shared" si="0"/>
        <v>719170.39999999979</v>
      </c>
      <c r="H34">
        <f t="shared" si="0"/>
        <v>0.41026548672566376</v>
      </c>
    </row>
    <row r="35" spans="1:8" x14ac:dyDescent="0.25">
      <c r="B35" t="s">
        <v>151</v>
      </c>
      <c r="C35">
        <v>367582.10000000015</v>
      </c>
      <c r="D35">
        <v>0.40243816254416953</v>
      </c>
      <c r="F35" t="str">
        <f t="shared" si="0"/>
        <v>Qtr4</v>
      </c>
      <c r="G35">
        <f t="shared" si="0"/>
        <v>367582.10000000015</v>
      </c>
      <c r="H35">
        <f t="shared" si="0"/>
        <v>0.40243816254416953</v>
      </c>
    </row>
    <row r="36" spans="1:8" x14ac:dyDescent="0.25">
      <c r="A36" t="s">
        <v>146</v>
      </c>
      <c r="B36" t="s">
        <v>148</v>
      </c>
      <c r="C36">
        <v>1877584.300000001</v>
      </c>
      <c r="D36">
        <v>0.41657045009784782</v>
      </c>
      <c r="E36" t="str">
        <f t="shared" ref="E36" si="1">A36</f>
        <v>2023</v>
      </c>
      <c r="F36" t="str">
        <f t="shared" si="0"/>
        <v>Qtr1</v>
      </c>
      <c r="G36">
        <f t="shared" si="0"/>
        <v>1877584.300000001</v>
      </c>
      <c r="H36">
        <f t="shared" si="0"/>
        <v>0.41657045009784782</v>
      </c>
    </row>
    <row r="37" spans="1:8" x14ac:dyDescent="0.25">
      <c r="B37" t="s">
        <v>149</v>
      </c>
      <c r="C37">
        <v>2379424.800000004</v>
      </c>
      <c r="D37">
        <v>0.42755819477434692</v>
      </c>
      <c r="F37" t="str">
        <f t="shared" si="0"/>
        <v>Qtr2</v>
      </c>
      <c r="G37">
        <f t="shared" si="0"/>
        <v>2379424.800000004</v>
      </c>
      <c r="H37">
        <f t="shared" si="0"/>
        <v>0.42755819477434692</v>
      </c>
    </row>
    <row r="38" spans="1:8" x14ac:dyDescent="0.25">
      <c r="B38" t="s">
        <v>150</v>
      </c>
      <c r="C38">
        <v>2805752.5000000005</v>
      </c>
      <c r="D38">
        <v>0.4347017045454537</v>
      </c>
      <c r="F38" t="str">
        <f t="shared" si="0"/>
        <v>Qtr3</v>
      </c>
      <c r="G38">
        <f t="shared" si="0"/>
        <v>2805752.5000000005</v>
      </c>
      <c r="H38">
        <f t="shared" si="0"/>
        <v>0.4347017045454537</v>
      </c>
    </row>
    <row r="39" spans="1:8" x14ac:dyDescent="0.25">
      <c r="B39" t="s">
        <v>151</v>
      </c>
      <c r="C39">
        <v>2530170.899999999</v>
      </c>
      <c r="D39">
        <v>0.42483932853717082</v>
      </c>
      <c r="F39" t="str">
        <f t="shared" si="0"/>
        <v>Qtr4</v>
      </c>
      <c r="G39">
        <f t="shared" si="0"/>
        <v>2530170.899999999</v>
      </c>
      <c r="H39">
        <f t="shared" si="0"/>
        <v>0.42483932853717082</v>
      </c>
    </row>
    <row r="40" spans="1:8" x14ac:dyDescent="0.25">
      <c r="A40" t="s">
        <v>143</v>
      </c>
      <c r="C40">
        <v>12016664.999999991</v>
      </c>
      <c r="D40">
        <v>0.42299129353233944</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D6" sqref="D6"/>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4:K25"/>
  <sheetViews>
    <sheetView showGridLines="0" tabSelected="1" zoomScale="90" zoomScaleNormal="90" workbookViewId="0">
      <selection activeCell="D12" sqref="D12"/>
    </sheetView>
  </sheetViews>
  <sheetFormatPr defaultColWidth="11.25" defaultRowHeight="15.75" x14ac:dyDescent="0.25"/>
  <cols>
    <col min="1" max="1" width="33.125" style="10" customWidth="1"/>
    <col min="2" max="2" width="6.875" customWidth="1"/>
  </cols>
  <sheetData>
    <row r="14" spans="3:11" ht="21" x14ac:dyDescent="0.35">
      <c r="C14" s="18" t="s">
        <v>131</v>
      </c>
      <c r="D14" s="18"/>
      <c r="E14" s="18"/>
      <c r="F14" s="18"/>
      <c r="H14" s="18" t="s">
        <v>132</v>
      </c>
      <c r="I14" s="18"/>
      <c r="J14" s="18"/>
      <c r="K14" s="18"/>
    </row>
    <row r="15" spans="3:11" x14ac:dyDescent="0.25">
      <c r="C15" s="11" t="s">
        <v>133</v>
      </c>
      <c r="D15" s="11" t="s">
        <v>134</v>
      </c>
      <c r="E15" s="11" t="s">
        <v>136</v>
      </c>
      <c r="F15" s="11" t="s">
        <v>135</v>
      </c>
      <c r="H15" s="11" t="s">
        <v>133</v>
      </c>
      <c r="I15" s="11" t="s">
        <v>134</v>
      </c>
      <c r="J15" s="11" t="s">
        <v>136</v>
      </c>
      <c r="K15" s="11" t="s">
        <v>135</v>
      </c>
    </row>
    <row r="16" spans="3:11" x14ac:dyDescent="0.25">
      <c r="C16" t="str">
        <f>Analyze!A10</f>
        <v>Coca-Cola</v>
      </c>
      <c r="D16">
        <f>Analyze!B10</f>
        <v>499102.00000000017</v>
      </c>
      <c r="E16">
        <f>Analyze!C10</f>
        <v>2268974.9000000032</v>
      </c>
      <c r="F16">
        <f>E16-D16</f>
        <v>1769872.9000000029</v>
      </c>
      <c r="H16" t="str">
        <f>Analyze!A22</f>
        <v>Amazon</v>
      </c>
      <c r="I16" s="14">
        <f>Analyze!B22</f>
        <v>276210</v>
      </c>
      <c r="J16" s="14">
        <f>Analyze!C22</f>
        <v>1009698.7</v>
      </c>
      <c r="K16" s="14">
        <f>J16-I16</f>
        <v>733488.7</v>
      </c>
    </row>
    <row r="17" spans="3:11" x14ac:dyDescent="0.25">
      <c r="C17" t="str">
        <f>Analyze!A11</f>
        <v>Dasani Water</v>
      </c>
      <c r="D17">
        <f>Analyze!B11</f>
        <v>469270.69999999984</v>
      </c>
      <c r="E17">
        <f>Analyze!C11</f>
        <v>1917827.7999999949</v>
      </c>
      <c r="F17">
        <f t="shared" ref="F17:F21" si="0">E17-D17</f>
        <v>1448557.099999995</v>
      </c>
      <c r="H17" t="str">
        <f>Analyze!A23</f>
        <v>BevCo</v>
      </c>
      <c r="I17" s="14">
        <f>Analyze!B23</f>
        <v>466787.99999999994</v>
      </c>
      <c r="J17" s="14">
        <f>Analyze!C23</f>
        <v>2327606.5000000019</v>
      </c>
      <c r="K17" s="14">
        <f t="shared" ref="K17:K22" si="1">J17-I17</f>
        <v>1860818.5000000019</v>
      </c>
    </row>
    <row r="18" spans="3:11" x14ac:dyDescent="0.25">
      <c r="C18" t="str">
        <f>Analyze!A12</f>
        <v>Diet Coke</v>
      </c>
      <c r="D18">
        <f>Analyze!B12</f>
        <v>423758.70000000007</v>
      </c>
      <c r="E18">
        <f>Analyze!C12</f>
        <v>1633959.3000000005</v>
      </c>
      <c r="F18">
        <f t="shared" si="0"/>
        <v>1210200.6000000006</v>
      </c>
      <c r="H18" t="str">
        <f>Analyze!A24</f>
        <v>FizzyCo</v>
      </c>
      <c r="I18" s="14">
        <f>Analyze!B24</f>
        <v>161210.1</v>
      </c>
      <c r="J18" s="14">
        <f>Analyze!C24</f>
        <v>2262827.0999999978</v>
      </c>
      <c r="K18" s="14">
        <f t="shared" si="1"/>
        <v>2101616.9999999977</v>
      </c>
    </row>
    <row r="19" spans="3:11" x14ac:dyDescent="0.25">
      <c r="C19" t="str">
        <f>Analyze!A13</f>
        <v>Fanta</v>
      </c>
      <c r="D19">
        <f>Analyze!B13</f>
        <v>315489.20000000013</v>
      </c>
      <c r="E19">
        <f>Analyze!C13</f>
        <v>1116062.9000000027</v>
      </c>
      <c r="F19">
        <f t="shared" si="0"/>
        <v>800573.70000000251</v>
      </c>
      <c r="H19" t="str">
        <f>Analyze!A25</f>
        <v>Target</v>
      </c>
      <c r="I19" s="14">
        <f>Analyze!B25</f>
        <v>9250.3000000000011</v>
      </c>
      <c r="J19" s="14">
        <f>Analyze!C25</f>
        <v>1341994.9999999998</v>
      </c>
      <c r="K19" s="14">
        <f t="shared" si="1"/>
        <v>1332744.6999999997</v>
      </c>
    </row>
    <row r="20" spans="3:11" x14ac:dyDescent="0.25">
      <c r="C20" t="str">
        <f>Analyze!A14</f>
        <v>Powerade</v>
      </c>
      <c r="D20">
        <f>Analyze!B14</f>
        <v>349533.89999999997</v>
      </c>
      <c r="E20">
        <f>Analyze!C14</f>
        <v>1302529.3000000012</v>
      </c>
      <c r="F20">
        <f t="shared" si="0"/>
        <v>952995.4000000013</v>
      </c>
      <c r="H20" t="str">
        <f>Analyze!A26</f>
        <v>Walmart</v>
      </c>
      <c r="I20" s="14">
        <f>Analyze!B26</f>
        <v>339912.5</v>
      </c>
      <c r="J20" s="14">
        <f>Analyze!C26</f>
        <v>580211.00000000023</v>
      </c>
      <c r="K20" s="14">
        <f t="shared" si="1"/>
        <v>240298.50000000023</v>
      </c>
    </row>
    <row r="21" spans="3:11" x14ac:dyDescent="0.25">
      <c r="C21" t="str">
        <f>Analyze!A15</f>
        <v>Sprite</v>
      </c>
      <c r="D21">
        <f>Analyze!B15</f>
        <v>366577.99999999988</v>
      </c>
      <c r="E21">
        <f>Analyze!C15</f>
        <v>1353578.2999999986</v>
      </c>
      <c r="F21">
        <f t="shared" si="0"/>
        <v>987000.29999999877</v>
      </c>
      <c r="H21" t="str">
        <f>Analyze!A27</f>
        <v>West Soda</v>
      </c>
      <c r="I21" s="14">
        <f>Analyze!B27</f>
        <v>1170361.5999999996</v>
      </c>
      <c r="J21" s="14">
        <f>Analyze!C27</f>
        <v>2070594.1999999993</v>
      </c>
      <c r="K21" s="14">
        <f t="shared" si="1"/>
        <v>900232.59999999963</v>
      </c>
    </row>
    <row r="22" spans="3:11" x14ac:dyDescent="0.25">
      <c r="C22" s="15" t="s">
        <v>154</v>
      </c>
      <c r="D22" s="16">
        <f>Analyze!B16</f>
        <v>2423732.5</v>
      </c>
      <c r="E22" s="16">
        <f>Analyze!C16</f>
        <v>9592932.5000000019</v>
      </c>
      <c r="F22" s="16">
        <f>Analyze!D16</f>
        <v>12016665.000000002</v>
      </c>
      <c r="H22" s="15" t="s">
        <v>154</v>
      </c>
      <c r="I22" s="16">
        <f>Analyze!B28</f>
        <v>2423732.4999999995</v>
      </c>
      <c r="J22" s="16">
        <f>Analyze!C28</f>
        <v>9592932.5</v>
      </c>
      <c r="K22" s="16">
        <f t="shared" si="1"/>
        <v>7169200</v>
      </c>
    </row>
    <row r="25" spans="3:11" ht="21" x14ac:dyDescent="0.35">
      <c r="C25" s="18" t="s">
        <v>137</v>
      </c>
      <c r="D25" s="18"/>
      <c r="E25" s="18"/>
      <c r="F25" s="18"/>
      <c r="G25" s="18"/>
      <c r="H25" s="18"/>
      <c r="I25" s="18"/>
      <c r="J25" s="18"/>
      <c r="K25" s="18"/>
    </row>
  </sheetData>
  <mergeCells count="3">
    <mergeCell ref="C25:K25"/>
    <mergeCell ref="C14:F14"/>
    <mergeCell ref="H14:K14"/>
  </mergeCells>
  <conditionalFormatting sqref="F16:F21">
    <cfRule type="dataBar" priority="1">
      <dataBar>
        <cfvo type="min"/>
        <cfvo type="max"/>
        <color rgb="FFFF555A"/>
      </dataBar>
      <extLst>
        <ext xmlns:x14="http://schemas.microsoft.com/office/spreadsheetml/2009/9/main" uri="{B025F937-C7B1-47D3-B67F-A62EFF666E3E}">
          <x14:id>{6536CE8B-F7BF-43A1-8852-8D7C283D1982}</x14:id>
        </ext>
      </extLst>
    </cfRule>
  </conditionalFormatting>
  <conditionalFormatting sqref="K16:K21">
    <cfRule type="dataBar" priority="3">
      <dataBar>
        <cfvo type="min"/>
        <cfvo type="max"/>
        <color rgb="FFFF555A"/>
      </dataBar>
      <extLst>
        <ext xmlns:x14="http://schemas.microsoft.com/office/spreadsheetml/2009/9/main" uri="{B025F937-C7B1-47D3-B67F-A62EFF666E3E}">
          <x14:id>{8A1329D8-0BF4-4818-A59A-128C5C979E1D}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536CE8B-F7BF-43A1-8852-8D7C283D1982}">
            <x14:dataBar minLength="0" maxLength="100" border="1" negativeBarBorderColorSameAsPositive="0">
              <x14:cfvo type="autoMin"/>
              <x14:cfvo type="autoMax"/>
              <x14:borderColor rgb="FFFF555A"/>
              <x14:negativeFillColor rgb="FFFF0000"/>
              <x14:negativeBorderColor rgb="FFFF0000"/>
              <x14:axisColor rgb="FF000000"/>
            </x14:dataBar>
          </x14:cfRule>
          <xm:sqref>F16:F21</xm:sqref>
        </x14:conditionalFormatting>
        <x14:conditionalFormatting xmlns:xm="http://schemas.microsoft.com/office/excel/2006/main">
          <x14:cfRule type="dataBar" id="{8A1329D8-0BF4-4818-A59A-128C5C979E1D}">
            <x14:dataBar minLength="0" maxLength="100" border="1" negativeBarBorderColorSameAsPositive="0">
              <x14:cfvo type="autoMin"/>
              <x14:cfvo type="autoMax"/>
              <x14:borderColor rgb="FFFF555A"/>
              <x14:negativeFillColor rgb="FFFF0000"/>
              <x14:negativeBorderColor rgb="FFFF0000"/>
              <x14:axisColor rgb="FF000000"/>
            </x14:dataBar>
          </x14:cfRule>
          <xm:sqref>K16:K21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BIGYANDUTT PANDA</cp:lastModifiedBy>
  <dcterms:created xsi:type="dcterms:W3CDTF">2023-12-18T11:08:00Z</dcterms:created>
  <dcterms:modified xsi:type="dcterms:W3CDTF">2024-08-18T15:32:58Z</dcterms:modified>
</cp:coreProperties>
</file>