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/>
  </bookViews>
  <sheets>
    <sheet name="Esitmations" sheetId="1" r:id="rId1"/>
    <sheet name="MetaData" sheetId="4" r:id="rId2"/>
  </sheets>
  <calcPr calcId="125725"/>
</workbook>
</file>

<file path=xl/calcChain.xml><?xml version="1.0" encoding="utf-8"?>
<calcChain xmlns="http://schemas.openxmlformats.org/spreadsheetml/2006/main">
  <c r="S22" i="1"/>
  <c r="H28" s="1"/>
  <c r="H34" s="1"/>
  <c r="H27"/>
  <c r="H26"/>
  <c r="S5"/>
  <c r="S6"/>
  <c r="S7"/>
  <c r="S8"/>
  <c r="S9"/>
  <c r="S10"/>
  <c r="S11"/>
  <c r="S12"/>
  <c r="S13"/>
  <c r="S14"/>
  <c r="S15"/>
  <c r="S16"/>
  <c r="S17"/>
  <c r="S18"/>
  <c r="S19"/>
  <c r="S21"/>
  <c r="S20"/>
  <c r="H31" l="1"/>
  <c r="H29"/>
  <c r="H32" s="1"/>
  <c r="H33"/>
</calcChain>
</file>

<file path=xl/sharedStrings.xml><?xml version="1.0" encoding="utf-8"?>
<sst xmlns="http://schemas.openxmlformats.org/spreadsheetml/2006/main" count="92" uniqueCount="65">
  <si>
    <t>Activity View</t>
  </si>
  <si>
    <t>Description of the modification</t>
  </si>
  <si>
    <t>Type</t>
  </si>
  <si>
    <t>Needed information</t>
  </si>
  <si>
    <t>Dev Wokloads</t>
  </si>
  <si>
    <t>Test Workload</t>
  </si>
  <si>
    <t>Tasks</t>
  </si>
  <si>
    <t>Priority</t>
  </si>
  <si>
    <t>Configuration - Write to EPC</t>
  </si>
  <si>
    <t>Adding</t>
  </si>
  <si>
    <t>Updating</t>
  </si>
  <si>
    <t xml:space="preserve">Adding /Updating </t>
  </si>
  <si>
    <t>Refactoring</t>
  </si>
  <si>
    <t>Adding / Updating</t>
  </si>
  <si>
    <t>Write the EPC code into the tag. We get the EPC value from the asset instance. The objective is to check wether the Alien device can write EPCs with a length &lt; 28. If that is the case, code should be updated in order to allow handling different epc sizes during the write operation</t>
  </si>
  <si>
    <t>Check the documentation of the alien device</t>
  </si>
  <si>
    <t xml:space="preserve">Check the configuration needed to accept diffrent sizes </t>
  </si>
  <si>
    <t>integrate codes to allow the needed configuration in order to handle EPC with size &lt; 28</t>
  </si>
  <si>
    <t>Work Type</t>
  </si>
  <si>
    <t>Check the JSON format for audited and config and …</t>
  </si>
  <si>
    <t>Updating ?</t>
  </si>
  <si>
    <t>A clear explanation of the task</t>
  </si>
  <si>
    <t>Submit</t>
  </si>
  <si>
    <t>Check that the part number is serialized to server correctly</t>
  </si>
  <si>
    <t xml:space="preserve">Submit / Audit / Configuration </t>
  </si>
  <si>
    <t>Writing is difficult and it needs to be tested more to check what is the situation (it could be when we tagged a life vest there is some metal object that causes writing performance problems</t>
  </si>
  <si>
    <t>Testing</t>
  </si>
  <si>
    <t>Need the same life vest in order to reproduce the same experience</t>
  </si>
  <si>
    <t>Standard</t>
  </si>
  <si>
    <t>Configuration</t>
  </si>
  <si>
    <t>Add a datepicker to modify the value of the DoM</t>
  </si>
  <si>
    <t>Visual preview of the expected result</t>
  </si>
  <si>
    <t>Overtime</t>
  </si>
  <si>
    <t>The objective is to eliminate already processed assets. Each time we execute correectly Writing / Reading /Action we remove the asset from the list of asset that remain to be proceeded</t>
  </si>
  <si>
    <t>Add a new list of assets (that will represent the remaining assets to be processed)</t>
  </si>
  <si>
    <t>Add the removing process depending on a successfull execution of write and read</t>
  </si>
  <si>
    <t>maitain the remaining assets list</t>
  </si>
  <si>
    <t>add the mechanisim to retreive the final result (union of two lists processed and remaining)</t>
  </si>
  <si>
    <t xml:space="preserve">Modify the business case: when all the actions are performed for an asset it will automatically move to the next asset. No need to push a next button. </t>
  </si>
  <si>
    <t>Do we remove the next button or not? If we do so will it be logicial to keep the previous button?</t>
  </si>
  <si>
    <t>Configuration - Read barcode</t>
  </si>
  <si>
    <t>when reading an incorrect barcode after reading a correct one the status should be set to reading status</t>
  </si>
  <si>
    <t>Not clear need more clear explanation</t>
  </si>
  <si>
    <t>Each should be all shown when operating automatically</t>
  </si>
  <si>
    <t>Not clear need more clear explanation (each what ?shown how?)</t>
  </si>
  <si>
    <t>Change the serial number and the codebar read as they are swapped (change the text box string)</t>
  </si>
  <si>
    <t>Audit</t>
  </si>
  <si>
    <t>considering the negative signed index the asset</t>
  </si>
  <si>
    <t>Add</t>
  </si>
  <si>
    <t>Check Barcode</t>
  </si>
  <si>
    <t>The button check then load then check LOPA</t>
  </si>
  <si>
    <t>Update?</t>
  </si>
  <si>
    <t>Not clear need more clear explanations</t>
  </si>
  <si>
    <t>Summary</t>
  </si>
  <si>
    <t>Total workloads (D/M)</t>
  </si>
  <si>
    <t>Dev Workloads (H/M)</t>
  </si>
  <si>
    <t>Test Workload (H/M)</t>
  </si>
  <si>
    <t>Total overtime (H/M)</t>
  </si>
  <si>
    <t>Availibility</t>
  </si>
  <si>
    <t>Total ($) - Hour Rate (25 usd)</t>
  </si>
  <si>
    <t>Total overtime cost</t>
  </si>
  <si>
    <t>Total workloads (H/M)</t>
  </si>
  <si>
    <t>Work time (days)</t>
  </si>
  <si>
    <t>Management and estimations</t>
  </si>
  <si>
    <t>Management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</si>
</sst>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6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T34"/>
  <sheetViews>
    <sheetView tabSelected="1" topLeftCell="A13" zoomScale="70" zoomScaleNormal="70" workbookViewId="0">
      <selection activeCell="H28" sqref="H28:J28"/>
    </sheetView>
  </sheetViews>
  <sheetFormatPr baseColWidth="10" defaultRowHeight="15"/>
  <cols>
    <col min="3" max="3" width="24.85546875" customWidth="1"/>
    <col min="12" max="12" width="19.42578125" customWidth="1"/>
    <col min="13" max="13" width="13.5703125" bestFit="1" customWidth="1"/>
    <col min="14" max="14" width="13.7109375" bestFit="1" customWidth="1"/>
    <col min="15" max="15" width="83.85546875" bestFit="1" customWidth="1"/>
    <col min="18" max="18" width="13.42578125" customWidth="1"/>
    <col min="19" max="20" width="8.5703125" customWidth="1"/>
  </cols>
  <sheetData>
    <row r="4" spans="2:19">
      <c r="B4" s="52" t="s">
        <v>0</v>
      </c>
      <c r="C4" s="52"/>
      <c r="D4" s="52" t="s">
        <v>1</v>
      </c>
      <c r="E4" s="52"/>
      <c r="F4" s="52"/>
      <c r="G4" s="52"/>
      <c r="H4" s="52"/>
      <c r="I4" s="52" t="s">
        <v>2</v>
      </c>
      <c r="J4" s="52"/>
      <c r="K4" s="52" t="s">
        <v>3</v>
      </c>
      <c r="L4" s="52"/>
      <c r="M4" s="2" t="s">
        <v>4</v>
      </c>
      <c r="N4" s="2" t="s">
        <v>5</v>
      </c>
      <c r="O4" s="2" t="s">
        <v>6</v>
      </c>
      <c r="P4" s="2" t="s">
        <v>7</v>
      </c>
      <c r="Q4" s="4" t="s">
        <v>18</v>
      </c>
    </row>
    <row r="5" spans="2:19" ht="60" customHeight="1">
      <c r="B5" s="17" t="s">
        <v>8</v>
      </c>
      <c r="C5" s="18"/>
      <c r="D5" s="32" t="s">
        <v>14</v>
      </c>
      <c r="E5" s="33"/>
      <c r="F5" s="33"/>
      <c r="G5" s="33"/>
      <c r="H5" s="34"/>
      <c r="I5" s="17" t="s">
        <v>13</v>
      </c>
      <c r="J5" s="18"/>
      <c r="K5" s="26"/>
      <c r="L5" s="27"/>
      <c r="M5" s="14">
        <v>3</v>
      </c>
      <c r="N5" s="14">
        <v>2</v>
      </c>
      <c r="O5" s="1" t="s">
        <v>15</v>
      </c>
      <c r="P5" s="23"/>
      <c r="Q5" s="9" t="s">
        <v>28</v>
      </c>
      <c r="S5">
        <f t="shared" ref="S5:S19" si="0">IF(Q5="Overtime",M5+N5,0)</f>
        <v>0</v>
      </c>
    </row>
    <row r="6" spans="2:19">
      <c r="B6" s="19"/>
      <c r="C6" s="20"/>
      <c r="D6" s="35"/>
      <c r="E6" s="36"/>
      <c r="F6" s="36"/>
      <c r="G6" s="36"/>
      <c r="H6" s="37"/>
      <c r="I6" s="19"/>
      <c r="J6" s="20"/>
      <c r="K6" s="28"/>
      <c r="L6" s="29"/>
      <c r="M6" s="15"/>
      <c r="N6" s="15"/>
      <c r="O6" s="1" t="s">
        <v>16</v>
      </c>
      <c r="P6" s="24"/>
      <c r="Q6" s="9"/>
      <c r="S6">
        <f t="shared" si="0"/>
        <v>0</v>
      </c>
    </row>
    <row r="7" spans="2:19">
      <c r="B7" s="21"/>
      <c r="C7" s="22"/>
      <c r="D7" s="38"/>
      <c r="E7" s="39"/>
      <c r="F7" s="39"/>
      <c r="G7" s="39"/>
      <c r="H7" s="40"/>
      <c r="I7" s="21"/>
      <c r="J7" s="22"/>
      <c r="K7" s="30"/>
      <c r="L7" s="31"/>
      <c r="M7" s="16"/>
      <c r="N7" s="16"/>
      <c r="O7" s="1" t="s">
        <v>17</v>
      </c>
      <c r="P7" s="25"/>
      <c r="Q7" s="9"/>
      <c r="S7">
        <f t="shared" si="0"/>
        <v>0</v>
      </c>
    </row>
    <row r="8" spans="2:19" ht="36.75" customHeight="1">
      <c r="B8" s="8" t="s">
        <v>22</v>
      </c>
      <c r="C8" s="8"/>
      <c r="D8" s="8" t="s">
        <v>19</v>
      </c>
      <c r="E8" s="8"/>
      <c r="F8" s="8"/>
      <c r="G8" s="8"/>
      <c r="H8" s="8"/>
      <c r="I8" s="8" t="s">
        <v>20</v>
      </c>
      <c r="J8" s="8"/>
      <c r="K8" s="8" t="s">
        <v>21</v>
      </c>
      <c r="L8" s="8"/>
      <c r="M8" s="5">
        <v>0</v>
      </c>
      <c r="N8" s="5">
        <v>0</v>
      </c>
      <c r="O8" s="6"/>
      <c r="P8" s="6"/>
      <c r="Q8" s="6" t="s">
        <v>28</v>
      </c>
      <c r="S8">
        <f t="shared" si="0"/>
        <v>0</v>
      </c>
    </row>
    <row r="9" spans="2:19" ht="28.5" customHeight="1">
      <c r="B9" s="9" t="s">
        <v>24</v>
      </c>
      <c r="C9" s="9"/>
      <c r="D9" s="10" t="s">
        <v>23</v>
      </c>
      <c r="E9" s="11"/>
      <c r="F9" s="11"/>
      <c r="G9" s="11"/>
      <c r="H9" s="12"/>
      <c r="I9" s="9" t="s">
        <v>10</v>
      </c>
      <c r="J9" s="9"/>
      <c r="K9" s="9"/>
      <c r="L9" s="9"/>
      <c r="M9" s="3">
        <v>2</v>
      </c>
      <c r="N9" s="3">
        <v>0.5</v>
      </c>
      <c r="O9" s="1"/>
      <c r="P9" s="1"/>
      <c r="Q9" s="1" t="s">
        <v>28</v>
      </c>
      <c r="S9">
        <f t="shared" si="0"/>
        <v>0</v>
      </c>
    </row>
    <row r="10" spans="2:19" ht="51" customHeight="1">
      <c r="B10" s="51" t="s">
        <v>8</v>
      </c>
      <c r="C10" s="51"/>
      <c r="D10" s="44" t="s">
        <v>25</v>
      </c>
      <c r="E10" s="46"/>
      <c r="F10" s="46"/>
      <c r="G10" s="46"/>
      <c r="H10" s="45"/>
      <c r="I10" s="51" t="s">
        <v>26</v>
      </c>
      <c r="J10" s="51"/>
      <c r="K10" s="44" t="s">
        <v>27</v>
      </c>
      <c r="L10" s="45"/>
      <c r="M10" s="5">
        <v>0</v>
      </c>
      <c r="N10" s="5">
        <v>0</v>
      </c>
      <c r="O10" s="5"/>
      <c r="P10" s="6"/>
      <c r="Q10" s="6" t="s">
        <v>28</v>
      </c>
      <c r="S10">
        <f t="shared" si="0"/>
        <v>0</v>
      </c>
    </row>
    <row r="11" spans="2:19" ht="31.5" customHeight="1">
      <c r="B11" s="47" t="s">
        <v>29</v>
      </c>
      <c r="C11" s="47"/>
      <c r="D11" s="47" t="s">
        <v>30</v>
      </c>
      <c r="E11" s="47"/>
      <c r="F11" s="47"/>
      <c r="G11" s="47"/>
      <c r="H11" s="47"/>
      <c r="I11" s="47" t="s">
        <v>9</v>
      </c>
      <c r="J11" s="47"/>
      <c r="K11" s="48" t="s">
        <v>31</v>
      </c>
      <c r="L11" s="50"/>
      <c r="M11" s="3">
        <v>3</v>
      </c>
      <c r="N11" s="3">
        <v>0.5</v>
      </c>
      <c r="O11" s="1"/>
      <c r="P11" s="1"/>
      <c r="Q11" s="1" t="s">
        <v>32</v>
      </c>
      <c r="S11">
        <f t="shared" si="0"/>
        <v>3.5</v>
      </c>
    </row>
    <row r="12" spans="2:19" ht="48" customHeight="1">
      <c r="B12" s="17" t="s">
        <v>29</v>
      </c>
      <c r="C12" s="18"/>
      <c r="D12" s="32" t="s">
        <v>33</v>
      </c>
      <c r="E12" s="33"/>
      <c r="F12" s="33"/>
      <c r="G12" s="33"/>
      <c r="H12" s="34"/>
      <c r="I12" s="17" t="s">
        <v>10</v>
      </c>
      <c r="J12" s="18"/>
      <c r="K12" s="17"/>
      <c r="L12" s="18"/>
      <c r="M12" s="14">
        <v>3</v>
      </c>
      <c r="N12" s="14">
        <v>1</v>
      </c>
      <c r="O12" s="1" t="s">
        <v>34</v>
      </c>
      <c r="P12" s="23"/>
      <c r="Q12" s="1" t="s">
        <v>32</v>
      </c>
      <c r="S12">
        <f t="shared" si="0"/>
        <v>4</v>
      </c>
    </row>
    <row r="13" spans="2:19">
      <c r="B13" s="19"/>
      <c r="C13" s="20"/>
      <c r="D13" s="35"/>
      <c r="E13" s="36"/>
      <c r="F13" s="36"/>
      <c r="G13" s="36"/>
      <c r="H13" s="37"/>
      <c r="I13" s="19"/>
      <c r="J13" s="20"/>
      <c r="K13" s="19"/>
      <c r="L13" s="20"/>
      <c r="M13" s="15"/>
      <c r="N13" s="15"/>
      <c r="O13" s="1" t="s">
        <v>35</v>
      </c>
      <c r="P13" s="24"/>
      <c r="Q13" s="1" t="s">
        <v>32</v>
      </c>
      <c r="S13">
        <f t="shared" si="0"/>
        <v>0</v>
      </c>
    </row>
    <row r="14" spans="2:19">
      <c r="B14" s="19"/>
      <c r="C14" s="20"/>
      <c r="D14" s="35"/>
      <c r="E14" s="36"/>
      <c r="F14" s="36"/>
      <c r="G14" s="36"/>
      <c r="H14" s="37"/>
      <c r="I14" s="19"/>
      <c r="J14" s="20"/>
      <c r="K14" s="19"/>
      <c r="L14" s="20"/>
      <c r="M14" s="15"/>
      <c r="N14" s="15"/>
      <c r="O14" s="1" t="s">
        <v>36</v>
      </c>
      <c r="P14" s="24"/>
      <c r="Q14" s="1" t="s">
        <v>32</v>
      </c>
      <c r="S14">
        <f t="shared" si="0"/>
        <v>0</v>
      </c>
    </row>
    <row r="15" spans="2:19">
      <c r="B15" s="21"/>
      <c r="C15" s="22"/>
      <c r="D15" s="38"/>
      <c r="E15" s="39"/>
      <c r="F15" s="39"/>
      <c r="G15" s="39"/>
      <c r="H15" s="40"/>
      <c r="I15" s="21"/>
      <c r="J15" s="22"/>
      <c r="K15" s="21"/>
      <c r="L15" s="22"/>
      <c r="M15" s="16"/>
      <c r="N15" s="16"/>
      <c r="O15" s="1" t="s">
        <v>37</v>
      </c>
      <c r="P15" s="25"/>
      <c r="Q15" s="1" t="s">
        <v>32</v>
      </c>
      <c r="S15">
        <f t="shared" si="0"/>
        <v>0</v>
      </c>
    </row>
    <row r="16" spans="2:19" ht="51" customHeight="1">
      <c r="B16" s="47" t="s">
        <v>29</v>
      </c>
      <c r="C16" s="47"/>
      <c r="D16" s="48" t="s">
        <v>38</v>
      </c>
      <c r="E16" s="49"/>
      <c r="F16" s="49"/>
      <c r="G16" s="49"/>
      <c r="H16" s="50"/>
      <c r="I16" s="47" t="s">
        <v>10</v>
      </c>
      <c r="J16" s="47"/>
      <c r="K16" s="48" t="s">
        <v>39</v>
      </c>
      <c r="L16" s="50"/>
      <c r="M16" s="3">
        <v>3</v>
      </c>
      <c r="N16" s="3">
        <v>1</v>
      </c>
      <c r="O16" s="3"/>
      <c r="P16" s="1"/>
      <c r="Q16" s="1" t="s">
        <v>32</v>
      </c>
      <c r="S16">
        <f t="shared" si="0"/>
        <v>4</v>
      </c>
    </row>
    <row r="17" spans="2:19" ht="30" customHeight="1">
      <c r="B17" s="8" t="s">
        <v>40</v>
      </c>
      <c r="C17" s="8"/>
      <c r="D17" s="44" t="s">
        <v>41</v>
      </c>
      <c r="E17" s="46"/>
      <c r="F17" s="46"/>
      <c r="G17" s="46"/>
      <c r="H17" s="45"/>
      <c r="I17" s="8" t="s">
        <v>10</v>
      </c>
      <c r="J17" s="8"/>
      <c r="K17" s="41" t="s">
        <v>42</v>
      </c>
      <c r="L17" s="42"/>
      <c r="M17" s="5">
        <v>0</v>
      </c>
      <c r="N17" s="5">
        <v>0</v>
      </c>
      <c r="O17" s="6"/>
      <c r="P17" s="6"/>
      <c r="Q17" s="6" t="s">
        <v>32</v>
      </c>
      <c r="S17">
        <f t="shared" si="0"/>
        <v>0</v>
      </c>
    </row>
    <row r="18" spans="2:19" ht="31.5" customHeight="1">
      <c r="B18" s="43" t="s">
        <v>29</v>
      </c>
      <c r="C18" s="43"/>
      <c r="D18" s="43" t="s">
        <v>43</v>
      </c>
      <c r="E18" s="43"/>
      <c r="F18" s="43"/>
      <c r="G18" s="43"/>
      <c r="H18" s="43"/>
      <c r="I18" s="43" t="s">
        <v>20</v>
      </c>
      <c r="J18" s="43"/>
      <c r="K18" s="44" t="s">
        <v>44</v>
      </c>
      <c r="L18" s="45"/>
      <c r="M18" s="7">
        <v>0</v>
      </c>
      <c r="N18" s="7">
        <v>0</v>
      </c>
      <c r="O18" s="6"/>
      <c r="P18" s="6"/>
      <c r="Q18" s="6" t="s">
        <v>32</v>
      </c>
      <c r="S18">
        <f t="shared" si="0"/>
        <v>0</v>
      </c>
    </row>
    <row r="19" spans="2:19" ht="32.25" customHeight="1">
      <c r="B19" s="8" t="s">
        <v>29</v>
      </c>
      <c r="C19" s="8"/>
      <c r="D19" s="44" t="s">
        <v>45</v>
      </c>
      <c r="E19" s="46"/>
      <c r="F19" s="46"/>
      <c r="G19" s="46"/>
      <c r="H19" s="45"/>
      <c r="I19" s="8" t="s">
        <v>20</v>
      </c>
      <c r="J19" s="8"/>
      <c r="K19" s="44" t="s">
        <v>42</v>
      </c>
      <c r="L19" s="45"/>
      <c r="M19" s="5">
        <v>0</v>
      </c>
      <c r="N19" s="5">
        <v>0</v>
      </c>
      <c r="O19" s="6"/>
      <c r="P19" s="6"/>
      <c r="Q19" s="6" t="s">
        <v>32</v>
      </c>
      <c r="S19">
        <f t="shared" si="0"/>
        <v>0</v>
      </c>
    </row>
    <row r="20" spans="2:19">
      <c r="B20" s="9" t="s">
        <v>46</v>
      </c>
      <c r="C20" s="9"/>
      <c r="D20" s="9" t="s">
        <v>47</v>
      </c>
      <c r="E20" s="9"/>
      <c r="F20" s="9"/>
      <c r="G20" s="9"/>
      <c r="H20" s="9"/>
      <c r="I20" s="9" t="s">
        <v>48</v>
      </c>
      <c r="J20" s="9"/>
      <c r="K20" s="9"/>
      <c r="L20" s="9"/>
      <c r="M20" s="3">
        <v>3</v>
      </c>
      <c r="N20" s="3">
        <v>1</v>
      </c>
      <c r="O20" s="1"/>
      <c r="P20" s="1"/>
      <c r="Q20" s="1" t="s">
        <v>32</v>
      </c>
      <c r="S20">
        <f>IF(Q20="Overtime",M20+N20,0)</f>
        <v>4</v>
      </c>
    </row>
    <row r="21" spans="2:19" ht="31.5" customHeight="1">
      <c r="B21" s="8" t="s">
        <v>49</v>
      </c>
      <c r="C21" s="8"/>
      <c r="D21" s="8" t="s">
        <v>50</v>
      </c>
      <c r="E21" s="8"/>
      <c r="F21" s="8"/>
      <c r="G21" s="8"/>
      <c r="H21" s="8"/>
      <c r="I21" s="8" t="s">
        <v>51</v>
      </c>
      <c r="J21" s="8"/>
      <c r="K21" s="41" t="s">
        <v>52</v>
      </c>
      <c r="L21" s="42"/>
      <c r="M21" s="5">
        <v>0</v>
      </c>
      <c r="N21" s="5">
        <v>0</v>
      </c>
      <c r="O21" s="6"/>
      <c r="P21" s="6"/>
      <c r="Q21" s="6"/>
      <c r="S21">
        <f>IF(Q21="Overtime",M21+N21,0)</f>
        <v>0</v>
      </c>
    </row>
    <row r="22" spans="2:19">
      <c r="B22" s="53"/>
      <c r="C22" s="53"/>
      <c r="D22" s="53" t="s">
        <v>63</v>
      </c>
      <c r="E22" s="53"/>
      <c r="F22" s="53"/>
      <c r="G22" s="53"/>
      <c r="H22" s="53"/>
      <c r="I22" s="53" t="s">
        <v>64</v>
      </c>
      <c r="J22" s="53"/>
      <c r="K22" s="54"/>
      <c r="L22" s="54"/>
      <c r="M22" s="55">
        <v>2</v>
      </c>
      <c r="N22" s="56"/>
      <c r="O22" s="56"/>
      <c r="P22" s="56"/>
      <c r="Q22" s="56" t="s">
        <v>32</v>
      </c>
      <c r="S22">
        <f>IF(Q22="Overtime",M22+N22,0)</f>
        <v>2</v>
      </c>
    </row>
    <row r="25" spans="2:19">
      <c r="D25" s="13" t="s">
        <v>53</v>
      </c>
      <c r="E25" s="13"/>
      <c r="F25" s="13"/>
      <c r="G25" s="13"/>
      <c r="H25" s="13"/>
      <c r="I25" s="13"/>
      <c r="J25" s="13"/>
    </row>
    <row r="26" spans="2:19">
      <c r="D26" s="9" t="s">
        <v>55</v>
      </c>
      <c r="E26" s="9"/>
      <c r="F26" s="9"/>
      <c r="G26" s="9"/>
      <c r="H26" s="9">
        <f>SUM(M5:M22)</f>
        <v>19</v>
      </c>
      <c r="I26" s="9"/>
      <c r="J26" s="9"/>
    </row>
    <row r="27" spans="2:19">
      <c r="D27" s="9" t="s">
        <v>56</v>
      </c>
      <c r="E27" s="9"/>
      <c r="F27" s="9"/>
      <c r="G27" s="9"/>
      <c r="H27" s="9">
        <f>SUM(N5:N22)</f>
        <v>6</v>
      </c>
      <c r="I27" s="9"/>
      <c r="J27" s="9"/>
    </row>
    <row r="28" spans="2:19">
      <c r="D28" s="9" t="s">
        <v>57</v>
      </c>
      <c r="E28" s="9"/>
      <c r="F28" s="9"/>
      <c r="G28" s="9"/>
      <c r="H28" s="9">
        <f>SUM(S5:S22)</f>
        <v>17.5</v>
      </c>
      <c r="I28" s="9"/>
      <c r="J28" s="9"/>
    </row>
    <row r="29" spans="2:19">
      <c r="D29" s="9" t="s">
        <v>54</v>
      </c>
      <c r="E29" s="9"/>
      <c r="F29" s="9"/>
      <c r="G29" s="9"/>
      <c r="H29" s="9">
        <f>H31/7.5</f>
        <v>3.3333333333333335</v>
      </c>
      <c r="I29" s="9"/>
      <c r="J29" s="9"/>
    </row>
    <row r="30" spans="2:19">
      <c r="D30" s="9" t="s">
        <v>58</v>
      </c>
      <c r="E30" s="9"/>
      <c r="F30" s="9"/>
      <c r="G30" s="9"/>
      <c r="H30" s="9">
        <v>50</v>
      </c>
      <c r="I30" s="9"/>
      <c r="J30" s="9"/>
    </row>
    <row r="31" spans="2:19">
      <c r="D31" s="8" t="s">
        <v>61</v>
      </c>
      <c r="E31" s="8"/>
      <c r="F31" s="8"/>
      <c r="G31" s="8"/>
      <c r="H31" s="8">
        <f>H27+H26</f>
        <v>25</v>
      </c>
      <c r="I31" s="8"/>
      <c r="J31" s="8"/>
    </row>
    <row r="32" spans="2:19">
      <c r="D32" s="10" t="s">
        <v>62</v>
      </c>
      <c r="E32" s="11"/>
      <c r="F32" s="11"/>
      <c r="G32" s="12"/>
      <c r="H32" s="10">
        <f>H29*100/H30</f>
        <v>6.6666666666666679</v>
      </c>
      <c r="I32" s="11"/>
      <c r="J32" s="12"/>
    </row>
    <row r="33" spans="4:10">
      <c r="D33" s="8" t="s">
        <v>59</v>
      </c>
      <c r="E33" s="8"/>
      <c r="F33" s="8"/>
      <c r="G33" s="8"/>
      <c r="H33" s="8">
        <f>H31*25</f>
        <v>625</v>
      </c>
      <c r="I33" s="8"/>
      <c r="J33" s="8"/>
    </row>
    <row r="34" spans="4:10">
      <c r="D34" s="9" t="s">
        <v>60</v>
      </c>
      <c r="E34" s="9"/>
      <c r="F34" s="9"/>
      <c r="G34" s="9"/>
      <c r="H34" s="9">
        <f>H28*25</f>
        <v>437.5</v>
      </c>
      <c r="I34" s="9"/>
      <c r="J34" s="9"/>
    </row>
  </sheetData>
  <mergeCells count="82">
    <mergeCell ref="B22:C22"/>
    <mergeCell ref="D22:H22"/>
    <mergeCell ref="I22:J22"/>
    <mergeCell ref="K22:L22"/>
    <mergeCell ref="B5:C7"/>
    <mergeCell ref="B4:C4"/>
    <mergeCell ref="D4:H4"/>
    <mergeCell ref="I4:J4"/>
    <mergeCell ref="K4:L4"/>
    <mergeCell ref="B8:C8"/>
    <mergeCell ref="D8:H8"/>
    <mergeCell ref="I8:J8"/>
    <mergeCell ref="K8:L8"/>
    <mergeCell ref="B9:C9"/>
    <mergeCell ref="D9:H9"/>
    <mergeCell ref="I9:J9"/>
    <mergeCell ref="K9:L9"/>
    <mergeCell ref="B12:C15"/>
    <mergeCell ref="B10:C10"/>
    <mergeCell ref="D10:H10"/>
    <mergeCell ref="I10:J10"/>
    <mergeCell ref="K10:L10"/>
    <mergeCell ref="B11:C11"/>
    <mergeCell ref="D11:H11"/>
    <mergeCell ref="I11:J11"/>
    <mergeCell ref="K11:L11"/>
    <mergeCell ref="B16:C16"/>
    <mergeCell ref="D16:H16"/>
    <mergeCell ref="I16:J16"/>
    <mergeCell ref="K16:L16"/>
    <mergeCell ref="B17:C17"/>
    <mergeCell ref="D17:H17"/>
    <mergeCell ref="I17:J17"/>
    <mergeCell ref="K17:L17"/>
    <mergeCell ref="B18:C18"/>
    <mergeCell ref="D18:H18"/>
    <mergeCell ref="I18:J18"/>
    <mergeCell ref="K18:L18"/>
    <mergeCell ref="B19:C19"/>
    <mergeCell ref="D19:H19"/>
    <mergeCell ref="I19:J19"/>
    <mergeCell ref="K19:L19"/>
    <mergeCell ref="B20:C20"/>
    <mergeCell ref="D20:H20"/>
    <mergeCell ref="I20:J20"/>
    <mergeCell ref="K20:L20"/>
    <mergeCell ref="B21:C21"/>
    <mergeCell ref="D21:H21"/>
    <mergeCell ref="I21:J21"/>
    <mergeCell ref="K21:L21"/>
    <mergeCell ref="D28:G28"/>
    <mergeCell ref="H28:J28"/>
    <mergeCell ref="Q5:Q7"/>
    <mergeCell ref="N12:N15"/>
    <mergeCell ref="M12:M15"/>
    <mergeCell ref="K12:L15"/>
    <mergeCell ref="I12:J15"/>
    <mergeCell ref="P12:P15"/>
    <mergeCell ref="P5:P7"/>
    <mergeCell ref="N5:N7"/>
    <mergeCell ref="M5:M7"/>
    <mergeCell ref="I5:J7"/>
    <mergeCell ref="K5:L7"/>
    <mergeCell ref="D5:H7"/>
    <mergeCell ref="D12:H15"/>
    <mergeCell ref="D25:J25"/>
    <mergeCell ref="D26:G26"/>
    <mergeCell ref="H26:J26"/>
    <mergeCell ref="D27:G27"/>
    <mergeCell ref="H27:J27"/>
    <mergeCell ref="D29:G29"/>
    <mergeCell ref="H29:J29"/>
    <mergeCell ref="D30:G30"/>
    <mergeCell ref="H30:J30"/>
    <mergeCell ref="D31:G31"/>
    <mergeCell ref="H31:J31"/>
    <mergeCell ref="D33:G33"/>
    <mergeCell ref="H33:J33"/>
    <mergeCell ref="D34:G34"/>
    <mergeCell ref="H34:J34"/>
    <mergeCell ref="D32:G32"/>
    <mergeCell ref="H32:J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6" sqref="A6"/>
    </sheetView>
  </sheetViews>
  <sheetFormatPr baseColWidth="10" defaultRowHeight="15"/>
  <sheetData>
    <row r="1" spans="1:1">
      <c r="A1" t="s">
        <v>2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Esitmations</vt:lpstr>
      <vt:lpstr>MetaData</vt:lpstr>
    </vt:vector>
  </TitlesOfParts>
  <Company>Société Générale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3229</dc:creator>
  <cp:lastModifiedBy>3229</cp:lastModifiedBy>
  <dcterms:created xsi:type="dcterms:W3CDTF">2017-05-08T08:20:33Z</dcterms:created>
  <dcterms:modified xsi:type="dcterms:W3CDTF">2017-05-08T13:13:29Z</dcterms:modified>
</cp:coreProperties>
</file>