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cheer/git/co2_flux_summer_24/flux_test/"/>
    </mc:Choice>
  </mc:AlternateContent>
  <xr:revisionPtr revIDLastSave="0" documentId="13_ncr:1_{5DC9C8CB-5848-CB43-BEBC-9037B11BE35D}" xr6:coauthVersionLast="47" xr6:coauthVersionMax="47" xr10:uidLastSave="{00000000-0000-0000-0000-000000000000}"/>
  <bookViews>
    <workbookView xWindow="0" yWindow="460" windowWidth="28800" windowHeight="17540" xr2:uid="{80C4E468-50E1-F042-A9C8-3415909E48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4" i="1" l="1"/>
  <c r="F62" i="1"/>
  <c r="D29" i="1"/>
  <c r="F50" i="1"/>
  <c r="D41" i="1"/>
  <c r="D42" i="1"/>
  <c r="F38" i="1" l="1"/>
  <c r="F26" i="1"/>
  <c r="D78" i="1"/>
  <c r="D77" i="1"/>
  <c r="D66" i="1"/>
  <c r="D65" i="1"/>
  <c r="D54" i="1"/>
  <c r="D53" i="1"/>
  <c r="D30" i="1"/>
  <c r="G15" i="1"/>
  <c r="G14" i="1"/>
  <c r="D15" i="1"/>
  <c r="D14" i="1"/>
  <c r="G11" i="1"/>
  <c r="D11" i="1"/>
</calcChain>
</file>

<file path=xl/sharedStrings.xml><?xml version="1.0" encoding="utf-8"?>
<sst xmlns="http://schemas.openxmlformats.org/spreadsheetml/2006/main" count="153" uniqueCount="23">
  <si>
    <t>Low Test</t>
  </si>
  <si>
    <t>umol/m^2/s</t>
  </si>
  <si>
    <t>Delivery</t>
  </si>
  <si>
    <t>Steady State</t>
  </si>
  <si>
    <t>ppm</t>
  </si>
  <si>
    <t>Time</t>
  </si>
  <si>
    <t>min</t>
  </si>
  <si>
    <t>High</t>
  </si>
  <si>
    <t>Observed Steady State</t>
  </si>
  <si>
    <t>Ambient Reference</t>
  </si>
  <si>
    <t>Steady State Diff</t>
  </si>
  <si>
    <t>Start Time</t>
  </si>
  <si>
    <t>End Time</t>
  </si>
  <si>
    <t>time</t>
  </si>
  <si>
    <t>LICOR Start Time</t>
  </si>
  <si>
    <t>LICOR End Time</t>
  </si>
  <si>
    <t>Flux Test w/ 400 ppm &amp; 2.5 LPM MFC</t>
  </si>
  <si>
    <t>Flux Test w/ 3003 ppm &amp; 0.2 LPM MFC</t>
  </si>
  <si>
    <t>Ambient Reference Time</t>
  </si>
  <si>
    <t>MFC Rate</t>
  </si>
  <si>
    <t>lpm</t>
  </si>
  <si>
    <t>Steady State Offset</t>
  </si>
  <si>
    <t>Flux Test w/ 3003 ppm &amp; 2.5 LPM MFC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</si>
</sst>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1" xfId="0" applyFill="1" applyBorder="1"/>
    <xf numFmtId="22" fontId="0" fillId="2" borderId="1" xfId="0" applyNumberForma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1" xfId="0" applyFill="1" applyBorder="1"/>
    <xf numFmtId="22" fontId="0" fillId="4" borderId="1" xfId="0" applyNumberForma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CA424B9-639F-46DD-9777-7AF837918C3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A646-6A95-7746-9FA3-B750A09E3A25}">
  <dimension ref="C4:K78"/>
  <sheetViews>
    <sheetView tabSelected="1" topLeftCell="A26" zoomScaleNormal="100" workbookViewId="0">
      <selection activeCell="G56" sqref="G56"/>
    </sheetView>
  </sheetViews>
  <sheetFormatPr baseColWidth="10" defaultColWidth="11" defaultRowHeight="16" x14ac:dyDescent="0.2"/>
  <cols>
    <col min="3" max="3" width="22" bestFit="1" customWidth="1"/>
    <col min="4" max="4" width="12.83203125" bestFit="1" customWidth="1"/>
    <col min="5" max="5" width="11.5" bestFit="1" customWidth="1"/>
    <col min="6" max="6" width="19.83203125" bestFit="1" customWidth="1"/>
    <col min="7" max="7" width="14.5" bestFit="1" customWidth="1"/>
    <col min="8" max="8" width="11.5" bestFit="1" customWidth="1"/>
  </cols>
  <sheetData>
    <row r="4" spans="3:8" x14ac:dyDescent="0.2">
      <c r="C4" s="3" t="s">
        <v>16</v>
      </c>
      <c r="D4" s="3"/>
      <c r="E4" s="3"/>
      <c r="F4" s="3"/>
      <c r="G4" s="3"/>
      <c r="H4" s="3"/>
    </row>
    <row r="5" spans="3:8" x14ac:dyDescent="0.2">
      <c r="C5" s="4" t="s">
        <v>0</v>
      </c>
      <c r="D5" s="5"/>
      <c r="E5" s="6"/>
      <c r="F5" s="7" t="s">
        <v>7</v>
      </c>
      <c r="G5" s="8"/>
      <c r="H5" s="9"/>
    </row>
    <row r="6" spans="3:8" x14ac:dyDescent="0.2">
      <c r="C6" s="1" t="s">
        <v>2</v>
      </c>
      <c r="D6" s="1">
        <v>0.5</v>
      </c>
      <c r="E6" s="1" t="s">
        <v>1</v>
      </c>
      <c r="F6" s="1" t="s">
        <v>2</v>
      </c>
      <c r="G6" s="1">
        <v>10</v>
      </c>
      <c r="H6" s="1" t="s">
        <v>1</v>
      </c>
    </row>
    <row r="7" spans="3:8" x14ac:dyDescent="0.2">
      <c r="C7" s="1" t="s">
        <v>3</v>
      </c>
      <c r="D7" s="1">
        <v>23.396000000000001</v>
      </c>
      <c r="E7" s="1" t="s">
        <v>4</v>
      </c>
      <c r="F7" s="1" t="s">
        <v>3</v>
      </c>
      <c r="G7" s="1">
        <v>467.93</v>
      </c>
      <c r="H7" s="1" t="s">
        <v>4</v>
      </c>
    </row>
    <row r="8" spans="3:8" x14ac:dyDescent="0.2">
      <c r="C8" s="1" t="s">
        <v>5</v>
      </c>
      <c r="D8" s="1">
        <v>23</v>
      </c>
      <c r="E8" s="1" t="s">
        <v>6</v>
      </c>
      <c r="F8" s="1" t="s">
        <v>5</v>
      </c>
      <c r="G8" s="1">
        <v>45</v>
      </c>
      <c r="H8" s="1" t="s">
        <v>6</v>
      </c>
    </row>
    <row r="9" spans="3:8" x14ac:dyDescent="0.2">
      <c r="C9" s="1" t="s">
        <v>8</v>
      </c>
      <c r="D9" s="1">
        <v>500</v>
      </c>
      <c r="E9" s="1" t="s">
        <v>4</v>
      </c>
      <c r="F9" s="1" t="s">
        <v>8</v>
      </c>
      <c r="G9" s="1">
        <v>378</v>
      </c>
      <c r="H9" s="1" t="s">
        <v>4</v>
      </c>
    </row>
    <row r="10" spans="3:8" x14ac:dyDescent="0.2">
      <c r="C10" s="1" t="s">
        <v>9</v>
      </c>
      <c r="D10" s="1">
        <v>527</v>
      </c>
      <c r="E10" s="1" t="s">
        <v>4</v>
      </c>
      <c r="F10" s="1" t="s">
        <v>9</v>
      </c>
      <c r="G10" s="1">
        <v>512</v>
      </c>
      <c r="H10" s="1" t="s">
        <v>4</v>
      </c>
    </row>
    <row r="11" spans="3:8" x14ac:dyDescent="0.2">
      <c r="C11" s="1" t="s">
        <v>10</v>
      </c>
      <c r="D11" s="1">
        <f>(D10-D9)-D8</f>
        <v>4</v>
      </c>
      <c r="E11" s="1" t="s">
        <v>4</v>
      </c>
      <c r="F11" s="1" t="s">
        <v>10</v>
      </c>
      <c r="G11" s="1">
        <f>(G10-G9)-G8</f>
        <v>89</v>
      </c>
      <c r="H11" s="1" t="s">
        <v>4</v>
      </c>
    </row>
    <row r="12" spans="3:8" x14ac:dyDescent="0.2">
      <c r="C12" s="1" t="s">
        <v>11</v>
      </c>
      <c r="D12" s="2">
        <v>45432.422222222223</v>
      </c>
      <c r="E12" s="1" t="s">
        <v>13</v>
      </c>
      <c r="F12" s="1" t="s">
        <v>11</v>
      </c>
      <c r="G12" s="2">
        <v>45432.445833333331</v>
      </c>
      <c r="H12" s="1" t="s">
        <v>13</v>
      </c>
    </row>
    <row r="13" spans="3:8" x14ac:dyDescent="0.2">
      <c r="C13" s="1" t="s">
        <v>12</v>
      </c>
      <c r="D13" s="2">
        <v>45432.433333333334</v>
      </c>
      <c r="E13" s="1" t="s">
        <v>13</v>
      </c>
      <c r="F13" s="1" t="s">
        <v>12</v>
      </c>
      <c r="G13" s="2">
        <v>45433.459027777775</v>
      </c>
      <c r="H13" s="1" t="s">
        <v>13</v>
      </c>
    </row>
    <row r="14" spans="3:8" x14ac:dyDescent="0.2">
      <c r="C14" s="1" t="s">
        <v>14</v>
      </c>
      <c r="D14" s="2">
        <f>D12-TIME(0,3,0)</f>
        <v>45432.420138888891</v>
      </c>
      <c r="E14" s="1" t="s">
        <v>13</v>
      </c>
      <c r="F14" s="1" t="s">
        <v>14</v>
      </c>
      <c r="G14" s="2">
        <f>G12-TIME(0,3,0)</f>
        <v>45432.443749999999</v>
      </c>
      <c r="H14" s="1" t="s">
        <v>13</v>
      </c>
    </row>
    <row r="15" spans="3:8" x14ac:dyDescent="0.2">
      <c r="C15" s="1" t="s">
        <v>15</v>
      </c>
      <c r="D15" s="2">
        <f>D13-TIME(0,3,0)</f>
        <v>45432.431250000001</v>
      </c>
      <c r="E15" s="1" t="s">
        <v>13</v>
      </c>
      <c r="F15" s="1" t="s">
        <v>15</v>
      </c>
      <c r="G15" s="2">
        <f>G13-TIME(0,3,0)</f>
        <v>45433.456944444442</v>
      </c>
      <c r="H15" s="1" t="s">
        <v>13</v>
      </c>
    </row>
    <row r="20" spans="3:11" x14ac:dyDescent="0.2">
      <c r="C20" s="10" t="s">
        <v>17</v>
      </c>
      <c r="D20" s="11"/>
      <c r="E20" s="12"/>
    </row>
    <row r="21" spans="3:11" x14ac:dyDescent="0.2">
      <c r="C21" s="13" t="s">
        <v>2</v>
      </c>
      <c r="D21" s="13">
        <v>0.64180000000000004</v>
      </c>
      <c r="E21" s="13" t="s">
        <v>1</v>
      </c>
    </row>
    <row r="22" spans="3:11" x14ac:dyDescent="0.2">
      <c r="C22" s="13" t="s">
        <v>19</v>
      </c>
      <c r="D22" s="13">
        <v>0.02</v>
      </c>
      <c r="E22" s="13" t="s">
        <v>20</v>
      </c>
    </row>
    <row r="23" spans="3:11" x14ac:dyDescent="0.2">
      <c r="C23" s="13" t="s">
        <v>21</v>
      </c>
      <c r="D23" s="13">
        <v>30.030100000000001</v>
      </c>
      <c r="E23" s="13" t="s">
        <v>4</v>
      </c>
    </row>
    <row r="24" spans="3:11" x14ac:dyDescent="0.2">
      <c r="C24" s="13" t="s">
        <v>8</v>
      </c>
      <c r="D24" s="13">
        <v>558</v>
      </c>
      <c r="E24" s="13" t="s">
        <v>4</v>
      </c>
    </row>
    <row r="25" spans="3:11" x14ac:dyDescent="0.2">
      <c r="C25" s="13" t="s">
        <v>18</v>
      </c>
      <c r="D25" s="14">
        <v>45433.489583333336</v>
      </c>
      <c r="E25" s="13" t="s">
        <v>13</v>
      </c>
    </row>
    <row r="26" spans="3:11" x14ac:dyDescent="0.2">
      <c r="C26" s="13" t="s">
        <v>9</v>
      </c>
      <c r="D26" s="13">
        <v>536</v>
      </c>
      <c r="E26" s="13" t="s">
        <v>4</v>
      </c>
      <c r="F26">
        <f>D26+D23</f>
        <v>566.03009999999995</v>
      </c>
      <c r="G26" t="s">
        <v>4</v>
      </c>
    </row>
    <row r="27" spans="3:11" x14ac:dyDescent="0.2">
      <c r="C27" s="13" t="s">
        <v>11</v>
      </c>
      <c r="D27" s="14">
        <v>45433.490972222222</v>
      </c>
      <c r="E27" s="13" t="s">
        <v>13</v>
      </c>
      <c r="K27">
        <v>2</v>
      </c>
    </row>
    <row r="28" spans="3:11" x14ac:dyDescent="0.2">
      <c r="C28" s="13" t="s">
        <v>12</v>
      </c>
      <c r="D28" s="14">
        <v>45433.507638888892</v>
      </c>
      <c r="E28" s="13" t="s">
        <v>13</v>
      </c>
    </row>
    <row r="29" spans="3:11" x14ac:dyDescent="0.2">
      <c r="C29" s="13" t="s">
        <v>14</v>
      </c>
      <c r="D29" s="14">
        <f>D27-TIME(0,3,0)</f>
        <v>45433.488888888889</v>
      </c>
      <c r="E29" s="13" t="s">
        <v>13</v>
      </c>
    </row>
    <row r="30" spans="3:11" x14ac:dyDescent="0.2">
      <c r="C30" s="13" t="s">
        <v>15</v>
      </c>
      <c r="D30" s="14">
        <f>D28-TIME(0,3,0)</f>
        <v>45433.505555555559</v>
      </c>
      <c r="E30" s="13" t="s">
        <v>13</v>
      </c>
    </row>
    <row r="32" spans="3:11" x14ac:dyDescent="0.2">
      <c r="C32" s="10" t="s">
        <v>17</v>
      </c>
      <c r="D32" s="11"/>
      <c r="E32" s="12"/>
    </row>
    <row r="33" spans="3:7" x14ac:dyDescent="0.2">
      <c r="C33" s="13" t="s">
        <v>2</v>
      </c>
      <c r="D33" s="13">
        <v>3.2088000000000001</v>
      </c>
      <c r="E33" s="13" t="s">
        <v>1</v>
      </c>
    </row>
    <row r="34" spans="3:7" x14ac:dyDescent="0.2">
      <c r="C34" s="13" t="s">
        <v>19</v>
      </c>
      <c r="D34" s="13">
        <v>0.1</v>
      </c>
      <c r="E34" s="13" t="s">
        <v>20</v>
      </c>
    </row>
    <row r="35" spans="3:7" x14ac:dyDescent="0.2">
      <c r="C35" s="13" t="s">
        <v>21</v>
      </c>
      <c r="D35" s="13">
        <v>150.15029999999999</v>
      </c>
      <c r="E35" s="13" t="s">
        <v>4</v>
      </c>
    </row>
    <row r="36" spans="3:7" x14ac:dyDescent="0.2">
      <c r="C36" s="13" t="s">
        <v>8</v>
      </c>
      <c r="D36" s="13">
        <v>648</v>
      </c>
      <c r="E36" s="13" t="s">
        <v>4</v>
      </c>
    </row>
    <row r="37" spans="3:7" x14ac:dyDescent="0.2">
      <c r="C37" s="13" t="s">
        <v>18</v>
      </c>
      <c r="D37" s="14">
        <v>45433.518750000003</v>
      </c>
      <c r="E37" s="13" t="s">
        <v>13</v>
      </c>
    </row>
    <row r="38" spans="3:7" x14ac:dyDescent="0.2">
      <c r="C38" s="13" t="s">
        <v>9</v>
      </c>
      <c r="D38" s="13">
        <v>545</v>
      </c>
      <c r="E38" s="13" t="s">
        <v>4</v>
      </c>
      <c r="F38">
        <f>D38+D35</f>
        <v>695.15030000000002</v>
      </c>
      <c r="G38" t="s">
        <v>4</v>
      </c>
    </row>
    <row r="39" spans="3:7" x14ac:dyDescent="0.2">
      <c r="C39" s="13" t="s">
        <v>11</v>
      </c>
      <c r="D39" s="14">
        <v>45433.519444444442</v>
      </c>
      <c r="E39" s="13" t="s">
        <v>13</v>
      </c>
    </row>
    <row r="40" spans="3:7" x14ac:dyDescent="0.2">
      <c r="C40" s="13" t="s">
        <v>12</v>
      </c>
      <c r="D40" s="14">
        <v>45433.536805555559</v>
      </c>
      <c r="E40" s="13" t="s">
        <v>13</v>
      </c>
    </row>
    <row r="41" spans="3:7" x14ac:dyDescent="0.2">
      <c r="C41" s="13" t="s">
        <v>14</v>
      </c>
      <c r="D41" s="14">
        <f>D39-TIME(0,3,0)</f>
        <v>45433.517361111109</v>
      </c>
      <c r="E41" s="13" t="s">
        <v>13</v>
      </c>
    </row>
    <row r="42" spans="3:7" x14ac:dyDescent="0.2">
      <c r="C42" s="13" t="s">
        <v>15</v>
      </c>
      <c r="D42" s="14">
        <f>D40-TIME(0,3,0)</f>
        <v>45433.534722222226</v>
      </c>
      <c r="E42" s="13" t="s">
        <v>13</v>
      </c>
    </row>
    <row r="44" spans="3:7" x14ac:dyDescent="0.2">
      <c r="C44" s="10" t="s">
        <v>17</v>
      </c>
      <c r="D44" s="11"/>
      <c r="E44" s="12"/>
    </row>
    <row r="45" spans="3:7" x14ac:dyDescent="0.2">
      <c r="C45" s="13" t="s">
        <v>2</v>
      </c>
      <c r="D45" s="13">
        <v>5.7759</v>
      </c>
      <c r="E45" s="13" t="s">
        <v>1</v>
      </c>
    </row>
    <row r="46" spans="3:7" x14ac:dyDescent="0.2">
      <c r="C46" s="13" t="s">
        <v>19</v>
      </c>
      <c r="D46" s="13">
        <v>0.18</v>
      </c>
      <c r="E46" s="13" t="s">
        <v>20</v>
      </c>
    </row>
    <row r="47" spans="3:7" x14ac:dyDescent="0.2">
      <c r="C47" s="13" t="s">
        <v>21</v>
      </c>
      <c r="D47" s="13">
        <v>270.2706</v>
      </c>
      <c r="E47" s="13" t="s">
        <v>4</v>
      </c>
    </row>
    <row r="48" spans="3:7" x14ac:dyDescent="0.2">
      <c r="C48" s="13" t="s">
        <v>8</v>
      </c>
      <c r="D48" s="13">
        <v>737</v>
      </c>
      <c r="E48" s="13" t="s">
        <v>4</v>
      </c>
    </row>
    <row r="49" spans="3:7" x14ac:dyDescent="0.2">
      <c r="C49" s="13" t="s">
        <v>18</v>
      </c>
      <c r="D49" s="14">
        <v>45433.570138888892</v>
      </c>
      <c r="E49" s="13" t="s">
        <v>13</v>
      </c>
    </row>
    <row r="50" spans="3:7" x14ac:dyDescent="0.2">
      <c r="C50" s="13" t="s">
        <v>9</v>
      </c>
      <c r="D50" s="13">
        <v>548</v>
      </c>
      <c r="E50" s="13" t="s">
        <v>4</v>
      </c>
      <c r="F50">
        <f>D50+D47</f>
        <v>818.27060000000006</v>
      </c>
      <c r="G50" t="s">
        <v>4</v>
      </c>
    </row>
    <row r="51" spans="3:7" x14ac:dyDescent="0.2">
      <c r="C51" s="13" t="s">
        <v>11</v>
      </c>
      <c r="D51" s="14">
        <v>45433.552777777775</v>
      </c>
      <c r="E51" s="13" t="s">
        <v>13</v>
      </c>
    </row>
    <row r="52" spans="3:7" x14ac:dyDescent="0.2">
      <c r="C52" s="13" t="s">
        <v>12</v>
      </c>
      <c r="D52" s="14">
        <v>45433.570138888892</v>
      </c>
      <c r="E52" s="13" t="s">
        <v>13</v>
      </c>
    </row>
    <row r="53" spans="3:7" x14ac:dyDescent="0.2">
      <c r="C53" s="13" t="s">
        <v>14</v>
      </c>
      <c r="D53" s="14">
        <f>D51-TIME(0,3,0)</f>
        <v>45433.550694444442</v>
      </c>
      <c r="E53" s="13" t="s">
        <v>13</v>
      </c>
    </row>
    <row r="54" spans="3:7" x14ac:dyDescent="0.2">
      <c r="C54" s="13" t="s">
        <v>15</v>
      </c>
      <c r="D54" s="14">
        <f>D52-TIME(0,3,0)</f>
        <v>45433.568055555559</v>
      </c>
      <c r="E54" s="13" t="s">
        <v>13</v>
      </c>
    </row>
    <row r="56" spans="3:7" x14ac:dyDescent="0.2">
      <c r="C56" s="15" t="s">
        <v>22</v>
      </c>
      <c r="D56" s="16"/>
      <c r="E56" s="17"/>
    </row>
    <row r="57" spans="3:7" x14ac:dyDescent="0.2">
      <c r="C57" s="18" t="s">
        <v>2</v>
      </c>
      <c r="D57" s="18">
        <v>8.0221</v>
      </c>
      <c r="E57" s="18" t="s">
        <v>1</v>
      </c>
    </row>
    <row r="58" spans="3:7" x14ac:dyDescent="0.2">
      <c r="C58" s="18" t="s">
        <v>19</v>
      </c>
      <c r="D58" s="18">
        <v>2.5</v>
      </c>
      <c r="E58" s="18" t="s">
        <v>20</v>
      </c>
    </row>
    <row r="59" spans="3:7" x14ac:dyDescent="0.2">
      <c r="C59" s="18" t="s">
        <v>21</v>
      </c>
      <c r="D59" s="18">
        <v>375.3759</v>
      </c>
      <c r="E59" s="18" t="s">
        <v>4</v>
      </c>
    </row>
    <row r="60" spans="3:7" x14ac:dyDescent="0.2">
      <c r="C60" s="18" t="s">
        <v>8</v>
      </c>
      <c r="D60" s="18"/>
      <c r="E60" s="18" t="s">
        <v>4</v>
      </c>
    </row>
    <row r="61" spans="3:7" x14ac:dyDescent="0.2">
      <c r="C61" s="18" t="s">
        <v>18</v>
      </c>
      <c r="D61" s="19"/>
      <c r="E61" s="18" t="s">
        <v>13</v>
      </c>
    </row>
    <row r="62" spans="3:7" x14ac:dyDescent="0.2">
      <c r="C62" s="18" t="s">
        <v>9</v>
      </c>
      <c r="D62" s="18"/>
      <c r="E62" s="18" t="s">
        <v>4</v>
      </c>
      <c r="F62">
        <f>D62+D59</f>
        <v>375.3759</v>
      </c>
      <c r="G62" t="s">
        <v>4</v>
      </c>
    </row>
    <row r="63" spans="3:7" x14ac:dyDescent="0.2">
      <c r="C63" s="18" t="s">
        <v>11</v>
      </c>
      <c r="D63" s="19"/>
      <c r="E63" s="18" t="s">
        <v>13</v>
      </c>
    </row>
    <row r="64" spans="3:7" x14ac:dyDescent="0.2">
      <c r="C64" s="18" t="s">
        <v>12</v>
      </c>
      <c r="D64" s="19"/>
      <c r="E64" s="18" t="s">
        <v>13</v>
      </c>
    </row>
    <row r="65" spans="3:7" x14ac:dyDescent="0.2">
      <c r="C65" s="18" t="s">
        <v>14</v>
      </c>
      <c r="D65" s="19">
        <f>D63-TIME(0,3,0)</f>
        <v>-2.0833333333333333E-3</v>
      </c>
      <c r="E65" s="18" t="s">
        <v>13</v>
      </c>
    </row>
    <row r="66" spans="3:7" x14ac:dyDescent="0.2">
      <c r="C66" s="18" t="s">
        <v>15</v>
      </c>
      <c r="D66" s="19">
        <f>D64-TIME(0,3,0)</f>
        <v>-2.0833333333333333E-3</v>
      </c>
      <c r="E66" s="18" t="s">
        <v>13</v>
      </c>
    </row>
    <row r="68" spans="3:7" x14ac:dyDescent="0.2">
      <c r="C68" s="15" t="s">
        <v>22</v>
      </c>
      <c r="D68" s="16"/>
      <c r="E68" s="17"/>
    </row>
    <row r="69" spans="3:7" x14ac:dyDescent="0.2">
      <c r="C69" s="18" t="s">
        <v>2</v>
      </c>
      <c r="D69" s="18">
        <v>12.6061</v>
      </c>
      <c r="E69" s="18" t="s">
        <v>1</v>
      </c>
    </row>
    <row r="70" spans="3:7" x14ac:dyDescent="0.2">
      <c r="C70" s="18" t="s">
        <v>19</v>
      </c>
      <c r="D70" s="18">
        <v>2.5</v>
      </c>
      <c r="E70" s="18" t="s">
        <v>20</v>
      </c>
    </row>
    <row r="71" spans="3:7" x14ac:dyDescent="0.2">
      <c r="C71" s="18" t="s">
        <v>21</v>
      </c>
      <c r="D71" s="18">
        <v>589.87630000000001</v>
      </c>
      <c r="E71" s="18" t="s">
        <v>4</v>
      </c>
    </row>
    <row r="72" spans="3:7" x14ac:dyDescent="0.2">
      <c r="C72" s="18" t="s">
        <v>8</v>
      </c>
      <c r="D72" s="18"/>
      <c r="E72" s="18" t="s">
        <v>4</v>
      </c>
    </row>
    <row r="73" spans="3:7" x14ac:dyDescent="0.2">
      <c r="C73" s="18" t="s">
        <v>18</v>
      </c>
      <c r="D73" s="19"/>
      <c r="E73" s="18" t="s">
        <v>13</v>
      </c>
    </row>
    <row r="74" spans="3:7" x14ac:dyDescent="0.2">
      <c r="C74" s="18" t="s">
        <v>9</v>
      </c>
      <c r="D74" s="18"/>
      <c r="E74" s="18" t="s">
        <v>4</v>
      </c>
      <c r="F74">
        <f>D74+D71</f>
        <v>589.87630000000001</v>
      </c>
      <c r="G74" t="s">
        <v>4</v>
      </c>
    </row>
    <row r="75" spans="3:7" x14ac:dyDescent="0.2">
      <c r="C75" s="18" t="s">
        <v>11</v>
      </c>
      <c r="D75" s="19"/>
      <c r="E75" s="18" t="s">
        <v>13</v>
      </c>
    </row>
    <row r="76" spans="3:7" x14ac:dyDescent="0.2">
      <c r="C76" s="18" t="s">
        <v>12</v>
      </c>
      <c r="D76" s="19"/>
      <c r="E76" s="18" t="s">
        <v>13</v>
      </c>
    </row>
    <row r="77" spans="3:7" x14ac:dyDescent="0.2">
      <c r="C77" s="18" t="s">
        <v>14</v>
      </c>
      <c r="D77" s="19">
        <f>D75-TIME(0,3,0)</f>
        <v>-2.0833333333333333E-3</v>
      </c>
      <c r="E77" s="18" t="s">
        <v>13</v>
      </c>
    </row>
    <row r="78" spans="3:7" x14ac:dyDescent="0.2">
      <c r="C78" s="18" t="s">
        <v>15</v>
      </c>
      <c r="D78" s="19">
        <f>D76-TIME(0,3,0)</f>
        <v>-2.0833333333333333E-3</v>
      </c>
      <c r="E78" s="18" t="s">
        <v>13</v>
      </c>
    </row>
  </sheetData>
  <mergeCells count="8">
    <mergeCell ref="C32:E32"/>
    <mergeCell ref="C44:E44"/>
    <mergeCell ref="C56:E56"/>
    <mergeCell ref="C68:E68"/>
    <mergeCell ref="C4:H4"/>
    <mergeCell ref="C5:E5"/>
    <mergeCell ref="F5:H5"/>
    <mergeCell ref="C20:E20"/>
  </mergeCells>
  <conditionalFormatting sqref="D1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2024-05-20T16:33:14Z</dcterms:created>
  <dcterms:modified xsi:type="dcterms:W3CDTF">2024-05-21T21:05:16Z</dcterms:modified>
</cp:coreProperties>
</file>