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-Advance-Practice\Functions\1 IF, IFs, AND, OR Functions\"/>
    </mc:Choice>
  </mc:AlternateContent>
  <xr:revisionPtr revIDLastSave="0" documentId="13_ncr:1_{CD889B0F-1FE5-4E5C-8B98-A56A597A996F}" xr6:coauthVersionLast="47" xr6:coauthVersionMax="47" xr10:uidLastSave="{00000000-0000-0000-0000-000000000000}"/>
  <bookViews>
    <workbookView xWindow="-120" yWindow="-120" windowWidth="29040" windowHeight="17640" xr2:uid="{532EFC78-B8CB-42A4-8E9F-7A2F39BC48D8}"/>
  </bookViews>
  <sheets>
    <sheet name="Data File" sheetId="2" r:id="rId1"/>
    <sheet name="Simple IF" sheetId="4" r:id="rId2"/>
    <sheet name="True in Logic" sheetId="11" r:id="rId3"/>
    <sheet name="Logic in ()" sheetId="8" r:id="rId4"/>
    <sheet name="Function in logic" sheetId="6" r:id="rId5"/>
    <sheet name="Result if True False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9" l="1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11" i="9"/>
  <c r="L11" i="9" s="1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11" i="4"/>
  <c r="M11" i="11"/>
  <c r="L15" i="8"/>
  <c r="L19" i="8"/>
  <c r="L23" i="8"/>
  <c r="L27" i="8"/>
  <c r="L31" i="8"/>
  <c r="L35" i="8"/>
  <c r="L39" i="8"/>
  <c r="L43" i="8"/>
  <c r="L47" i="8"/>
  <c r="L51" i="8"/>
  <c r="L55" i="8"/>
  <c r="L59" i="8"/>
  <c r="M60" i="11"/>
  <c r="L60" i="11"/>
  <c r="J60" i="11"/>
  <c r="K60" i="11" s="1"/>
  <c r="M59" i="11"/>
  <c r="L59" i="11"/>
  <c r="J59" i="11"/>
  <c r="K59" i="11" s="1"/>
  <c r="M58" i="11"/>
  <c r="L58" i="11"/>
  <c r="J58" i="11"/>
  <c r="K58" i="11" s="1"/>
  <c r="M57" i="11"/>
  <c r="L57" i="11"/>
  <c r="J57" i="11"/>
  <c r="K57" i="11" s="1"/>
  <c r="M56" i="11"/>
  <c r="L56" i="11"/>
  <c r="J56" i="11"/>
  <c r="K56" i="11" s="1"/>
  <c r="M55" i="11"/>
  <c r="L55" i="11"/>
  <c r="J55" i="11"/>
  <c r="K55" i="11" s="1"/>
  <c r="M54" i="11"/>
  <c r="L54" i="11"/>
  <c r="J54" i="11"/>
  <c r="K54" i="11" s="1"/>
  <c r="M53" i="11"/>
  <c r="L53" i="11"/>
  <c r="J53" i="11"/>
  <c r="K53" i="11" s="1"/>
  <c r="M52" i="11"/>
  <c r="L52" i="11"/>
  <c r="J52" i="11"/>
  <c r="K52" i="11" s="1"/>
  <c r="M51" i="11"/>
  <c r="L51" i="11"/>
  <c r="J51" i="11"/>
  <c r="K51" i="11" s="1"/>
  <c r="M50" i="11"/>
  <c r="L50" i="11"/>
  <c r="J50" i="11"/>
  <c r="K50" i="11" s="1"/>
  <c r="M49" i="11"/>
  <c r="L49" i="11"/>
  <c r="J49" i="11"/>
  <c r="K49" i="11" s="1"/>
  <c r="M48" i="11"/>
  <c r="L48" i="11"/>
  <c r="J48" i="11"/>
  <c r="K48" i="11" s="1"/>
  <c r="M47" i="11"/>
  <c r="L47" i="11"/>
  <c r="J47" i="11"/>
  <c r="K47" i="11" s="1"/>
  <c r="M46" i="11"/>
  <c r="L46" i="11"/>
  <c r="J46" i="11"/>
  <c r="K46" i="11" s="1"/>
  <c r="M45" i="11"/>
  <c r="L45" i="11"/>
  <c r="J45" i="11"/>
  <c r="K45" i="11" s="1"/>
  <c r="M44" i="11"/>
  <c r="L44" i="11"/>
  <c r="J44" i="11"/>
  <c r="K44" i="11" s="1"/>
  <c r="M43" i="11"/>
  <c r="L43" i="11"/>
  <c r="J43" i="11"/>
  <c r="K43" i="11" s="1"/>
  <c r="M42" i="11"/>
  <c r="L42" i="11"/>
  <c r="J42" i="11"/>
  <c r="K42" i="11" s="1"/>
  <c r="M41" i="11"/>
  <c r="L41" i="11"/>
  <c r="J41" i="11"/>
  <c r="K41" i="11" s="1"/>
  <c r="M40" i="11"/>
  <c r="L40" i="11"/>
  <c r="J40" i="11"/>
  <c r="K40" i="11" s="1"/>
  <c r="M39" i="11"/>
  <c r="L39" i="11"/>
  <c r="J39" i="11"/>
  <c r="K39" i="11" s="1"/>
  <c r="M38" i="11"/>
  <c r="L38" i="11"/>
  <c r="J38" i="11"/>
  <c r="K38" i="11" s="1"/>
  <c r="M37" i="11"/>
  <c r="L37" i="11"/>
  <c r="J37" i="11"/>
  <c r="K37" i="11" s="1"/>
  <c r="M36" i="11"/>
  <c r="L36" i="11"/>
  <c r="J36" i="11"/>
  <c r="K36" i="11" s="1"/>
  <c r="M35" i="11"/>
  <c r="L35" i="11"/>
  <c r="J35" i="11"/>
  <c r="K35" i="11" s="1"/>
  <c r="M34" i="11"/>
  <c r="L34" i="11"/>
  <c r="J34" i="11"/>
  <c r="K34" i="11" s="1"/>
  <c r="M33" i="11"/>
  <c r="L33" i="11"/>
  <c r="J33" i="11"/>
  <c r="K33" i="11" s="1"/>
  <c r="M32" i="11"/>
  <c r="L32" i="11"/>
  <c r="J32" i="11"/>
  <c r="K32" i="11" s="1"/>
  <c r="M31" i="11"/>
  <c r="L31" i="11"/>
  <c r="J31" i="11"/>
  <c r="K31" i="11" s="1"/>
  <c r="M30" i="11"/>
  <c r="L30" i="11"/>
  <c r="J30" i="11"/>
  <c r="K30" i="11" s="1"/>
  <c r="M29" i="11"/>
  <c r="L29" i="11"/>
  <c r="J29" i="11"/>
  <c r="K29" i="11" s="1"/>
  <c r="M28" i="11"/>
  <c r="L28" i="11"/>
  <c r="J28" i="11"/>
  <c r="K28" i="11" s="1"/>
  <c r="M27" i="11"/>
  <c r="L27" i="11"/>
  <c r="J27" i="11"/>
  <c r="K27" i="11" s="1"/>
  <c r="M26" i="11"/>
  <c r="L26" i="11"/>
  <c r="J26" i="11"/>
  <c r="K26" i="11" s="1"/>
  <c r="M25" i="11"/>
  <c r="L25" i="11"/>
  <c r="J25" i="11"/>
  <c r="K25" i="11" s="1"/>
  <c r="M24" i="11"/>
  <c r="L24" i="11"/>
  <c r="J24" i="11"/>
  <c r="K24" i="11" s="1"/>
  <c r="M23" i="11"/>
  <c r="L23" i="11"/>
  <c r="J23" i="11"/>
  <c r="K23" i="11" s="1"/>
  <c r="M22" i="11"/>
  <c r="L22" i="11"/>
  <c r="J22" i="11"/>
  <c r="K22" i="11" s="1"/>
  <c r="M21" i="11"/>
  <c r="L21" i="11"/>
  <c r="J21" i="11"/>
  <c r="K21" i="11" s="1"/>
  <c r="M20" i="11"/>
  <c r="L20" i="11"/>
  <c r="J20" i="11"/>
  <c r="K20" i="11" s="1"/>
  <c r="M19" i="11"/>
  <c r="L19" i="11"/>
  <c r="J19" i="11"/>
  <c r="K19" i="11" s="1"/>
  <c r="M18" i="11"/>
  <c r="L18" i="11"/>
  <c r="J18" i="11"/>
  <c r="K18" i="11" s="1"/>
  <c r="M17" i="11"/>
  <c r="L17" i="11"/>
  <c r="J17" i="11"/>
  <c r="K17" i="11" s="1"/>
  <c r="M16" i="11"/>
  <c r="L16" i="11"/>
  <c r="J16" i="11"/>
  <c r="K16" i="11" s="1"/>
  <c r="M15" i="11"/>
  <c r="L15" i="11"/>
  <c r="J15" i="11"/>
  <c r="K15" i="11" s="1"/>
  <c r="M14" i="11"/>
  <c r="L14" i="11"/>
  <c r="J14" i="11"/>
  <c r="K14" i="11" s="1"/>
  <c r="M13" i="11"/>
  <c r="L13" i="11"/>
  <c r="J13" i="11"/>
  <c r="K13" i="11" s="1"/>
  <c r="M12" i="11"/>
  <c r="L12" i="11"/>
  <c r="J12" i="11"/>
  <c r="K12" i="11" s="1"/>
  <c r="L11" i="11"/>
  <c r="J11" i="11"/>
  <c r="K11" i="11" s="1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K60" i="8"/>
  <c r="L60" i="8" s="1"/>
  <c r="K59" i="8"/>
  <c r="K58" i="8"/>
  <c r="L58" i="8" s="1"/>
  <c r="K57" i="8"/>
  <c r="L57" i="8" s="1"/>
  <c r="K56" i="8"/>
  <c r="L56" i="8" s="1"/>
  <c r="K55" i="8"/>
  <c r="K54" i="8"/>
  <c r="L54" i="8" s="1"/>
  <c r="K53" i="8"/>
  <c r="L53" i="8" s="1"/>
  <c r="K52" i="8"/>
  <c r="L52" i="8" s="1"/>
  <c r="K51" i="8"/>
  <c r="K50" i="8"/>
  <c r="L50" i="8" s="1"/>
  <c r="K49" i="8"/>
  <c r="L49" i="8" s="1"/>
  <c r="K48" i="8"/>
  <c r="L48" i="8" s="1"/>
  <c r="K47" i="8"/>
  <c r="K46" i="8"/>
  <c r="L46" i="8" s="1"/>
  <c r="K45" i="8"/>
  <c r="L45" i="8" s="1"/>
  <c r="K44" i="8"/>
  <c r="L44" i="8" s="1"/>
  <c r="K43" i="8"/>
  <c r="K42" i="8"/>
  <c r="L42" i="8" s="1"/>
  <c r="K41" i="8"/>
  <c r="L41" i="8" s="1"/>
  <c r="K40" i="8"/>
  <c r="L40" i="8" s="1"/>
  <c r="K39" i="8"/>
  <c r="K38" i="8"/>
  <c r="L38" i="8" s="1"/>
  <c r="K37" i="8"/>
  <c r="L37" i="8" s="1"/>
  <c r="K36" i="8"/>
  <c r="L36" i="8" s="1"/>
  <c r="K35" i="8"/>
  <c r="K34" i="8"/>
  <c r="L34" i="8" s="1"/>
  <c r="K33" i="8"/>
  <c r="L33" i="8" s="1"/>
  <c r="K32" i="8"/>
  <c r="L32" i="8" s="1"/>
  <c r="K31" i="8"/>
  <c r="K30" i="8"/>
  <c r="L30" i="8" s="1"/>
  <c r="K29" i="8"/>
  <c r="L29" i="8" s="1"/>
  <c r="K28" i="8"/>
  <c r="L28" i="8" s="1"/>
  <c r="K27" i="8"/>
  <c r="K26" i="8"/>
  <c r="L26" i="8" s="1"/>
  <c r="K25" i="8"/>
  <c r="L25" i="8" s="1"/>
  <c r="K24" i="8"/>
  <c r="L24" i="8" s="1"/>
  <c r="K23" i="8"/>
  <c r="K22" i="8"/>
  <c r="L22" i="8" s="1"/>
  <c r="K21" i="8"/>
  <c r="L21" i="8" s="1"/>
  <c r="K20" i="8"/>
  <c r="L20" i="8" s="1"/>
  <c r="K19" i="8"/>
  <c r="K18" i="8"/>
  <c r="L18" i="8" s="1"/>
  <c r="K17" i="8"/>
  <c r="L17" i="8" s="1"/>
  <c r="K16" i="8"/>
  <c r="L16" i="8" s="1"/>
  <c r="K15" i="8"/>
  <c r="K14" i="8"/>
  <c r="L14" i="8" s="1"/>
  <c r="K13" i="8"/>
  <c r="L13" i="8" s="1"/>
  <c r="K12" i="8"/>
  <c r="L12" i="8" s="1"/>
  <c r="K11" i="8"/>
  <c r="L11" i="8" s="1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</calcChain>
</file>

<file path=xl/sharedStrings.xml><?xml version="1.0" encoding="utf-8"?>
<sst xmlns="http://schemas.openxmlformats.org/spreadsheetml/2006/main" count="2966" uniqueCount="570">
  <si>
    <t>Order ID</t>
  </si>
  <si>
    <t>Category</t>
  </si>
  <si>
    <t>Sub-Category</t>
  </si>
  <si>
    <t>PaymentMode</t>
  </si>
  <si>
    <t>City</t>
  </si>
  <si>
    <t>Amount</t>
  </si>
  <si>
    <t>Profit</t>
  </si>
  <si>
    <t>Quantity</t>
  </si>
  <si>
    <t>B-25681</t>
  </si>
  <si>
    <t>Electronics</t>
  </si>
  <si>
    <t>Electronic Games</t>
  </si>
  <si>
    <t>COD</t>
  </si>
  <si>
    <t>Mathura</t>
  </si>
  <si>
    <t>B-26055</t>
  </si>
  <si>
    <t>Furniture</t>
  </si>
  <si>
    <t>Chairs</t>
  </si>
  <si>
    <t>EMI</t>
  </si>
  <si>
    <t>Delhi</t>
  </si>
  <si>
    <t>B-25955</t>
  </si>
  <si>
    <t>Bookcases</t>
  </si>
  <si>
    <t>B-26093</t>
  </si>
  <si>
    <t>Printers</t>
  </si>
  <si>
    <t>Credit Card</t>
  </si>
  <si>
    <t>Mumbai</t>
  </si>
  <si>
    <t>B-25602</t>
  </si>
  <si>
    <t>Phones</t>
  </si>
  <si>
    <t>Indore</t>
  </si>
  <si>
    <t>B-25881</t>
  </si>
  <si>
    <t>Clothing</t>
  </si>
  <si>
    <t>Trousers</t>
  </si>
  <si>
    <t>Prayagraj</t>
  </si>
  <si>
    <t>B-25696</t>
  </si>
  <si>
    <t>Saree</t>
  </si>
  <si>
    <t>Pune</t>
  </si>
  <si>
    <t>B-25687</t>
  </si>
  <si>
    <t>UPI</t>
  </si>
  <si>
    <t>B-25643</t>
  </si>
  <si>
    <t>Hanker chief</t>
  </si>
  <si>
    <t>Hyderabad</t>
  </si>
  <si>
    <t>B-25851</t>
  </si>
  <si>
    <t>Kurtis</t>
  </si>
  <si>
    <t>B-25703</t>
  </si>
  <si>
    <t>handkerchief</t>
  </si>
  <si>
    <t>B-25887</t>
  </si>
  <si>
    <t>Surat</t>
  </si>
  <si>
    <t>B-25923</t>
  </si>
  <si>
    <t>B-25756</t>
  </si>
  <si>
    <t>B-25761</t>
  </si>
  <si>
    <t>B-25655</t>
  </si>
  <si>
    <t>B-25786</t>
  </si>
  <si>
    <t>B-26095</t>
  </si>
  <si>
    <t>B-25853</t>
  </si>
  <si>
    <t>Ahmedabad</t>
  </si>
  <si>
    <t>B-25735</t>
  </si>
  <si>
    <t>Skirt</t>
  </si>
  <si>
    <t>Patna</t>
  </si>
  <si>
    <t>B-25910</t>
  </si>
  <si>
    <t>Tables</t>
  </si>
  <si>
    <t>Shimla</t>
  </si>
  <si>
    <t>B-25950</t>
  </si>
  <si>
    <t>B-25744</t>
  </si>
  <si>
    <t>B-25845</t>
  </si>
  <si>
    <t>Kurta</t>
  </si>
  <si>
    <t>Chandigarh</t>
  </si>
  <si>
    <t>B-26001</t>
  </si>
  <si>
    <t>Bhopal</t>
  </si>
  <si>
    <t>B-25830</t>
  </si>
  <si>
    <t>Thiruvananthapuram</t>
  </si>
  <si>
    <t>B-25842</t>
  </si>
  <si>
    <t>B-25778</t>
  </si>
  <si>
    <t>Kohima</t>
  </si>
  <si>
    <t>B-25686</t>
  </si>
  <si>
    <t>B-25754</t>
  </si>
  <si>
    <t>B-26048</t>
  </si>
  <si>
    <t>B-25816</t>
  </si>
  <si>
    <t>Stole</t>
  </si>
  <si>
    <t>B-26022</t>
  </si>
  <si>
    <t>B-25883</t>
  </si>
  <si>
    <t>Handkerchief</t>
  </si>
  <si>
    <t>B-26003</t>
  </si>
  <si>
    <t>B-26097</t>
  </si>
  <si>
    <t>Udaipur</t>
  </si>
  <si>
    <t>B-25710</t>
  </si>
  <si>
    <t>Leggings</t>
  </si>
  <si>
    <t>Bangalore</t>
  </si>
  <si>
    <t>B-25797</t>
  </si>
  <si>
    <t>B-25618</t>
  </si>
  <si>
    <t>B-25723</t>
  </si>
  <si>
    <t>B-25755</t>
  </si>
  <si>
    <t>B-25788</t>
  </si>
  <si>
    <t>B-25991</t>
  </si>
  <si>
    <t>Lucknow</t>
  </si>
  <si>
    <t>B-25779</t>
  </si>
  <si>
    <t>B-25909</t>
  </si>
  <si>
    <t>B-25943</t>
  </si>
  <si>
    <t>Accessories</t>
  </si>
  <si>
    <t>B-25935</t>
  </si>
  <si>
    <t>B-25613</t>
  </si>
  <si>
    <t>Chennai</t>
  </si>
  <si>
    <t>B-25729</t>
  </si>
  <si>
    <t>B-25772</t>
  </si>
  <si>
    <t>B-25640</t>
  </si>
  <si>
    <t>Kolkata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</si>
  <si>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</si>
  <si>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</si>
  <si>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</si>
  <si>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</si>
  <si>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</si>
  <si>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</si>
  <si>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</si>
  <si>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</si>
  <si>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</si>
  <si>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Kashmir</t>
  </si>
  <si>
    <t>B-26051</t>
  </si>
  <si>
    <t>B-25900</t>
  </si>
  <si>
    <t>B-25760</t>
  </si>
  <si>
    <t>B-25762</t>
  </si>
  <si>
    <t>B-25995</t>
  </si>
  <si>
    <t>B-25965</t>
  </si>
  <si>
    <t>Jaipur</t>
  </si>
  <si>
    <t>B-25967</t>
  </si>
  <si>
    <t>B-25674</t>
  </si>
  <si>
    <t>Amritsar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</si>
  <si>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</si>
  <si>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</si>
  <si>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</si>
  <si>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</si>
  <si>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</si>
  <si>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</si>
  <si>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</si>
  <si>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</si>
  <si>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</si>
  <si>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Goa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</si>
  <si>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</si>
  <si>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</si>
  <si>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</si>
  <si>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</si>
  <si>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</si>
  <si>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</si>
  <si>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</si>
  <si>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</si>
  <si>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</si>
  <si>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</si>
  <si>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Kurti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</si>
  <si>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</si>
  <si>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</si>
  <si>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</si>
  <si>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</si>
  <si>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</si>
  <si>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</si>
  <si>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</si>
  <si>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</si>
  <si>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</si>
  <si>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Hankerchief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</si>
  <si>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</si>
  <si>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</si>
  <si>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</si>
  <si>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</si>
  <si>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</si>
  <si>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</si>
  <si>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</si>
  <si>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</si>
  <si>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</si>
  <si>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</si>
  <si>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</si>
  <si>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</si>
  <si>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</si>
  <si>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</si>
  <si>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</si>
  <si>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</si>
  <si>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</si>
  <si>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</si>
  <si>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</si>
  <si>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</si>
  <si>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</si>
  <si>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</si>
  <si>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</si>
  <si>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</si>
  <si>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</si>
  <si>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</si>
  <si>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</si>
  <si>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</si>
  <si>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</si>
  <si>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</si>
  <si>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</si>
  <si>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</si>
  <si>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Gangtok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</si>
  <si>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</si>
  <si>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</si>
  <si>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</si>
  <si>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</si>
  <si>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</si>
  <si>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</si>
  <si>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</si>
  <si>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</si>
  <si>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Simla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</si>
  <si>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</si>
  <si>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</si>
  <si>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</si>
  <si>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</si>
  <si>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</si>
  <si>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</si>
  <si>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</si>
  <si>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</si>
  <si>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</si>
  <si>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</si>
  <si>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</si>
  <si>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</si>
  <si>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</si>
  <si>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</si>
  <si>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</si>
  <si>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</si>
  <si>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</si>
  <si>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</si>
  <si>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</si>
  <si>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</si>
  <si>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</si>
  <si>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</si>
  <si>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</si>
  <si>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</si>
  <si>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</si>
  <si>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</si>
  <si>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</si>
  <si>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</si>
  <si>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</si>
  <si>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</si>
  <si>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</si>
  <si>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</si>
  <si>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</si>
  <si>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</si>
  <si>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</si>
  <si>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</si>
  <si>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</si>
  <si>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</si>
  <si>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</si>
  <si>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</si>
  <si>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</si>
  <si>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</si>
  <si>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</si>
  <si>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</si>
  <si>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</si>
  <si>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</si>
  <si>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</si>
  <si>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</si>
  <si>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</si>
  <si>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</si>
  <si>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</si>
  <si>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</si>
  <si>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</si>
  <si>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</si>
  <si>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</si>
  <si>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</si>
  <si>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</si>
  <si>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</si>
  <si>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</si>
  <si>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</si>
  <si>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</si>
  <si>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</si>
  <si>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</si>
  <si>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</si>
  <si>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</si>
  <si>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</si>
  <si>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</si>
  <si>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</si>
  <si>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</si>
  <si>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</si>
  <si>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</si>
  <si>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</si>
  <si>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</si>
  <si>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</si>
  <si>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</si>
  <si>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</si>
  <si>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</si>
  <si>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</si>
  <si>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</si>
  <si>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</si>
  <si>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</si>
  <si>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</si>
  <si>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</si>
  <si>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</si>
  <si>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</si>
  <si>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</si>
  <si>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</si>
  <si>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</si>
  <si>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</si>
  <si>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</si>
  <si>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</si>
  <si>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</si>
  <si>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</si>
  <si>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</si>
  <si>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</si>
  <si>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</si>
  <si>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</si>
  <si>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</si>
  <si>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</si>
  <si>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</si>
  <si>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</si>
  <si>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</si>
  <si>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</si>
  <si>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</si>
  <si>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</si>
  <si>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</si>
  <si>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</si>
  <si>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</si>
  <si>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</si>
  <si>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</si>
  <si>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</si>
  <si>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</si>
  <si>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</si>
  <si>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</si>
  <si>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</si>
  <si>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</si>
  <si>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</si>
  <si>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</si>
  <si>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</si>
  <si>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</si>
  <si>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</si>
  <si>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</si>
  <si>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</si>
  <si>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</si>
  <si>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</si>
  <si>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</si>
  <si>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</si>
  <si>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</si>
  <si>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</si>
  <si>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</si>
  <si>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</si>
  <si>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</si>
  <si>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</si>
  <si>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</si>
  <si>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</si>
  <si>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</si>
  <si>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</si>
  <si>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</si>
  <si>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</si>
  <si>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</si>
  <si>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</si>
  <si>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</si>
  <si>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</si>
  <si>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</si>
  <si>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</si>
  <si>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</si>
  <si>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</si>
  <si>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</si>
  <si>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</si>
  <si>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</si>
  <si>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</si>
  <si>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</si>
  <si>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</si>
  <si>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</si>
  <si>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</si>
  <si>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</si>
  <si>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</si>
  <si>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</si>
  <si>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</si>
  <si>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</si>
  <si>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</si>
  <si>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</si>
  <si>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Name</t>
  </si>
  <si>
    <t>Eng</t>
  </si>
  <si>
    <t>Urdu</t>
  </si>
  <si>
    <t>Math</t>
  </si>
  <si>
    <t>Science</t>
  </si>
  <si>
    <t>Art</t>
  </si>
  <si>
    <t xml:space="preserve"> Total Marks</t>
  </si>
  <si>
    <t>Mark Sheet Results</t>
  </si>
  <si>
    <t>Ahmed</t>
  </si>
  <si>
    <t>Ayesha</t>
  </si>
  <si>
    <t>Abdullah</t>
  </si>
  <si>
    <t>Fatima</t>
  </si>
  <si>
    <t>Ali</t>
  </si>
  <si>
    <t>Maryam</t>
  </si>
  <si>
    <t>Umar</t>
  </si>
  <si>
    <t>Zainab</t>
  </si>
  <si>
    <t>Zaid</t>
  </si>
  <si>
    <t>Hafsa</t>
  </si>
  <si>
    <t>Hasan</t>
  </si>
  <si>
    <t>Khadija</t>
  </si>
  <si>
    <t>Hamza</t>
  </si>
  <si>
    <t>Ruqayyah</t>
  </si>
  <si>
    <t>Mustafa</t>
  </si>
  <si>
    <t>Sarah</t>
  </si>
  <si>
    <t>Bilal</t>
  </si>
  <si>
    <t>Yasmin</t>
  </si>
  <si>
    <t>Khalid</t>
  </si>
  <si>
    <t>Sumayyah</t>
  </si>
  <si>
    <t>Usman</t>
  </si>
  <si>
    <t>Amira</t>
  </si>
  <si>
    <t>Ibrahim</t>
  </si>
  <si>
    <t>Iman</t>
  </si>
  <si>
    <t>Ismail</t>
  </si>
  <si>
    <t>Leila</t>
  </si>
  <si>
    <t>Yousuf</t>
  </si>
  <si>
    <t>Sana</t>
  </si>
  <si>
    <t>Salman</t>
  </si>
  <si>
    <t>Samira</t>
  </si>
  <si>
    <t>Tariq</t>
  </si>
  <si>
    <t>Noor</t>
  </si>
  <si>
    <t>Ayaan</t>
  </si>
  <si>
    <t>Aaliyah</t>
  </si>
  <si>
    <t>Fahad</t>
  </si>
  <si>
    <t>Hira</t>
  </si>
  <si>
    <t>Rayyan</t>
  </si>
  <si>
    <t>Nadia</t>
  </si>
  <si>
    <t>Qasim</t>
  </si>
  <si>
    <t>Sofia</t>
  </si>
  <si>
    <t>Saif</t>
  </si>
  <si>
    <t>Amina</t>
  </si>
  <si>
    <t>Zain</t>
  </si>
  <si>
    <t>Mahnoor</t>
  </si>
  <si>
    <t>Noman</t>
  </si>
  <si>
    <t>Reem</t>
  </si>
  <si>
    <t>Faris</t>
  </si>
  <si>
    <t>Bushra</t>
  </si>
  <si>
    <t>Ameer</t>
  </si>
  <si>
    <t>Nabila</t>
  </si>
  <si>
    <t>Passing Marks</t>
  </si>
  <si>
    <t>IF(SUM(D10:H10)&gt;=$J$5,"Passed","Failed")</t>
  </si>
  <si>
    <t>"="</t>
  </si>
  <si>
    <t>IF(10 &gt; 5 , True, False)</t>
  </si>
  <si>
    <t>IF</t>
  </si>
  <si>
    <t>()</t>
  </si>
  <si>
    <t>Logic</t>
  </si>
  <si>
    <t>True False</t>
  </si>
  <si>
    <t>Result if True</t>
  </si>
  <si>
    <t>Result if False</t>
  </si>
  <si>
    <t>True of False</t>
  </si>
  <si>
    <t>Hard Coded Value</t>
  </si>
  <si>
    <t>Function</t>
  </si>
  <si>
    <t>Reference</t>
  </si>
  <si>
    <t>Results</t>
  </si>
  <si>
    <t>functions</t>
  </si>
  <si>
    <t>Sum</t>
  </si>
  <si>
    <t>Count</t>
  </si>
  <si>
    <t>Average</t>
  </si>
  <si>
    <t>Max</t>
  </si>
  <si>
    <t>Min</t>
  </si>
  <si>
    <t>Text Functions</t>
  </si>
  <si>
    <t>TRUE or False</t>
  </si>
  <si>
    <t>IF(J10&gt;=$K$7,"Passed","Failed")</t>
  </si>
  <si>
    <t>Result</t>
  </si>
  <si>
    <t xml:space="preserve">IF With True </t>
  </si>
  <si>
    <t>IF with False</t>
  </si>
  <si>
    <t>Min Passing Marks</t>
  </si>
  <si>
    <t>IF(TRUE,TRUE,FALSE)</t>
  </si>
  <si>
    <t>IF(FALSE,TRUE,FALSE)</t>
  </si>
  <si>
    <t>Actions That Utilize IF Function Results</t>
  </si>
  <si>
    <t>Grading: Assign grades based on performance metrics.</t>
  </si>
  <si>
    <t>Increment/Decrement: Adjust values up or down based on conditions.</t>
  </si>
  <si>
    <t>Concatenation: Combine strings based on conditions.</t>
  </si>
  <si>
    <t>Pass/Fail: Determine pass or fail status based on criteria.</t>
  </si>
  <si>
    <t>Discounts: Apply discounts based on conditions.</t>
  </si>
  <si>
    <t>Emoji: Display emoji symbols based on results.</t>
  </si>
  <si>
    <t>AND/OR Functions: Use with AND/OR to evaluate more complex conditions.</t>
  </si>
  <si>
    <t>Display Text: Show different messages or labels based on conditions.</t>
  </si>
  <si>
    <t>Calculate Values: Perform calculations based on a condition.</t>
  </si>
  <si>
    <t>Return Dates: Display specific dates or modify dates based on conditions.</t>
  </si>
  <si>
    <t>Format Cells: Change cell formatting using conditional formatting.</t>
  </si>
  <si>
    <t>Nested IFs: Combine multiple IF functions to evaluate several conditions.</t>
  </si>
  <si>
    <t>Return Errors: Display error messages or indicators if conditions aren’t met.</t>
  </si>
  <si>
    <t>Lookup Values: Use with functions like VLOOKUP or INDEX/MATCH for dynamic results.</t>
  </si>
  <si>
    <t>Data Validation: Create rules for data entry based on conditions.</t>
  </si>
  <si>
    <t>Dynamic Ranges: Use results to create dynamic named ranges or data references.</t>
  </si>
  <si>
    <t>Conditional Summation: Use with SUM or other aggregation functions.</t>
  </si>
  <si>
    <t>Hyperlink Creation: Create hyperlinks based on a condition.</t>
  </si>
  <si>
    <t>Filtering Data: Use results to filter data for analysis or reporting.</t>
  </si>
  <si>
    <t>Custom Messages in Pop-ups: Show error messages with Data Validation.</t>
  </si>
  <si>
    <t>Link to Conditional Formatting: Change cell colors or styles based on conditions.</t>
  </si>
  <si>
    <t>Count Based on Conditions: Use with COUNTIF or COUNTA to tally occurrences.</t>
  </si>
  <si>
    <t>Creating Dashboards: Update dashboard indicators dynamically.</t>
  </si>
  <si>
    <t>Switching Units: Convert values based on conditions (e.g., currency).</t>
  </si>
  <si>
    <t>Determine Actions: Recommend actions based on sales performance or KPIs.</t>
  </si>
  <si>
    <t>Row Visibility: Control visible data using FILTER based on IF results.</t>
  </si>
  <si>
    <t>Chart Data: Create dynamic chart ranges based on IF outcomes.</t>
  </si>
  <si>
    <t>Interactive Controls: Modify drop-downs or form controls based on user input.</t>
  </si>
  <si>
    <t>Dynamic Formulas: Alter formulas based on criteria using OFFSET.</t>
  </si>
  <si>
    <t>Handling Blank Values: Provide defaults for empty cells.</t>
  </si>
  <si>
    <t>Categorization: Classify data into categories based on conditions.</t>
  </si>
  <si>
    <t>Time-Based Calculations: Change calculations based on date or time.</t>
  </si>
  <si>
    <t>Creating Alerts: Generate alerts or notifications in the worksheet.</t>
  </si>
  <si>
    <t>Inventory Management: Adjust stock levels or reorder alerts based on conditions.</t>
  </si>
  <si>
    <t>Risk Assessment: Assess risk levels based on various metrics.</t>
  </si>
  <si>
    <t>Aggregate Data: Combine results from different sources based on conditions.</t>
  </si>
  <si>
    <t>Scenario Analysis: Evaluate different scenarios and their outcomes.</t>
  </si>
  <si>
    <t>Progress Tracking: Monitor progress against goals using IF statements.</t>
  </si>
  <si>
    <t>Custom Status Indicators: Show status icons or indicators based on results.</t>
  </si>
  <si>
    <t>Data Consolidation: Consolidate data from multiple sources into one.</t>
  </si>
  <si>
    <t>Actions Examples</t>
  </si>
  <si>
    <t xml:space="preserve">1. **Grading**:  </t>
  </si>
  <si>
    <t xml:space="preserve">   `=IF(A1 &gt;= 90, "A", IF(A1 &gt;= 80, "B", "C"))`</t>
  </si>
  <si>
    <t xml:space="preserve">2. **Increment/Decrement**:  </t>
  </si>
  <si>
    <t xml:space="preserve">   `=IF(B1="Increase", A1 + 10, A1 - 10)`</t>
  </si>
  <si>
    <t xml:space="preserve">3. **Concatenation**:  </t>
  </si>
  <si>
    <t xml:space="preserve">   `=IF(C1="Yes", "Approved: " &amp; D1, "Pending")`</t>
  </si>
  <si>
    <t xml:space="preserve">4. **Pass/Fail**:  </t>
  </si>
  <si>
    <t xml:space="preserve">   `=IF(E1 &gt;= 50, "Pass", "Fail")`</t>
  </si>
  <si>
    <t xml:space="preserve">5. **Discounts**:  </t>
  </si>
  <si>
    <t xml:space="preserve">   `=IF(F1 &gt; 100, F1 * 0.9, F1)`  (10% discount)</t>
  </si>
  <si>
    <t xml:space="preserve">6. **Emoji**:  </t>
  </si>
  <si>
    <t xml:space="preserve">   `=IF(G1="Good", "??", "??")`</t>
  </si>
  <si>
    <t xml:space="preserve">7. **AND/OR Functions**:  </t>
  </si>
  <si>
    <t xml:space="preserve">   `=IF(AND(H1 &gt;= 70, H1 &lt;= 90), "Average", "Out of Range")`</t>
  </si>
  <si>
    <t xml:space="preserve">8. **Display Text**:  </t>
  </si>
  <si>
    <t xml:space="preserve">   `=IF(I1="Active", "Currently Active", "Not Active")`</t>
  </si>
  <si>
    <t xml:space="preserve">9. **Calculate Values**:  </t>
  </si>
  <si>
    <t xml:space="preserve">   `=IF(J1="Yes", K1 * 1.2, K1)`  (Increase by 20%)</t>
  </si>
  <si>
    <t xml:space="preserve">10. **Return Dates**:  </t>
  </si>
  <si>
    <t xml:space="preserve">    `=IF(L1="Due", TODAY(), "")`</t>
  </si>
  <si>
    <t xml:space="preserve">11. **Format Cells**:  </t>
  </si>
  <si>
    <t xml:space="preserve">    (Set conditional formatting rules based on values in a cell.)</t>
  </si>
  <si>
    <t xml:space="preserve">12. **Nested IFs**:  </t>
  </si>
  <si>
    <t xml:space="preserve">    `=IF(M1 &gt;= 90, "Excellent", IF(M1 &gt;= 75, "Good", "Needs Improvement"))`</t>
  </si>
  <si>
    <t xml:space="preserve">13. **Return Errors**:  </t>
  </si>
  <si>
    <t xml:space="preserve">    `=IF(ISERROR(N1), "Error", N1)`</t>
  </si>
  <si>
    <t xml:space="preserve">14. **Lookup Values**:  </t>
  </si>
  <si>
    <t xml:space="preserve">    `=IF(O1="Item1", VLOOKUP(O1, Table, 2, FALSE), "Not Found")`</t>
  </si>
  <si>
    <t xml:space="preserve">15. **Data Validation**:  </t>
  </si>
  <si>
    <t xml:space="preserve">    (Create rules to limit data entry based on conditions.)</t>
  </si>
  <si>
    <t xml:space="preserve">16. **Dynamic Ranges**:  </t>
  </si>
  <si>
    <t xml:space="preserve">    `=IF(P1="Show", OFFSET(Q1, 0, 0, 10, 1), "")`</t>
  </si>
  <si>
    <t xml:space="preserve">17. **Conditional Summation**:  </t>
  </si>
  <si>
    <t xml:space="preserve">    `=SUM(IF(R1:R10 &gt; 50, S1:S10, 0))`  (Array formula)</t>
  </si>
  <si>
    <t xml:space="preserve">18. **Hyperlink Creation**:  </t>
  </si>
  <si>
    <t xml:space="preserve">    `=IF(T1="Link", HYPERLINK("http://example.com", "Click Here"), "")`</t>
  </si>
  <si>
    <t xml:space="preserve">19. **Filtering Data**:  </t>
  </si>
  <si>
    <t xml:space="preserve">    `=FILTER(A1:B10, A1:A10 &gt; 50)`</t>
  </si>
  <si>
    <t xml:space="preserve">20. **Custom Messages in Pop-ups**:  </t>
  </si>
  <si>
    <t xml:space="preserve">    (Set up data validation to show an error message.)</t>
  </si>
  <si>
    <t xml:space="preserve">21. **Link to Conditional Formatting**:  </t>
  </si>
  <si>
    <t xml:space="preserve">    (Use rules to change cell colors based on values.)</t>
  </si>
  <si>
    <t xml:space="preserve">22. **Count Based on Conditions**:  </t>
  </si>
  <si>
    <t xml:space="preserve">    `=COUNTIF(U1:U10, "Yes")`</t>
  </si>
  <si>
    <t xml:space="preserve">23. **Creating Dashboards**:  </t>
  </si>
  <si>
    <t xml:space="preserve">    (Use IF results to update indicators dynamically.)</t>
  </si>
  <si>
    <t xml:space="preserve">24. **Switching Units**:  </t>
  </si>
  <si>
    <t xml:space="preserve">    `=IF(V1="Metric", W1 * 2.54, W1)`  (Convert inches to centimeters)</t>
  </si>
  <si>
    <t xml:space="preserve">25. **Determine Actions**:  </t>
  </si>
  <si>
    <t xml:space="preserve">    `=IF(X1 &gt; 100, "Review", "Continue")`</t>
  </si>
  <si>
    <t xml:space="preserve">26. **Row Visibility**:  </t>
  </si>
  <si>
    <t xml:space="preserve">    `=FILTER(A1:B10, Y1:Y10 = "Visible")`</t>
  </si>
  <si>
    <t xml:space="preserve">27. **Chart Data**:  </t>
  </si>
  <si>
    <t xml:space="preserve">    (Set dynamic ranges for chart data based on conditions.)</t>
  </si>
  <si>
    <t xml:space="preserve">28. **Interactive Controls**:  </t>
  </si>
  <si>
    <t xml:space="preserve">    (Modify dropdown options based on selections.)</t>
  </si>
  <si>
    <t xml:space="preserve">29. **Dynamic Formulas**:  </t>
  </si>
  <si>
    <t xml:space="preserve">    `=IF(Z1="A", OFFSET(AA1, 0, 0, 10, 1), OFFSET(AA1, 10, 0, 10, 1))`</t>
  </si>
  <si>
    <t xml:space="preserve">30. **Handling Blank Values**:  </t>
  </si>
  <si>
    <t xml:space="preserve">    `=IF(AB1="", "No Data", AB1)`</t>
  </si>
  <si>
    <t xml:space="preserve">31. **Categorization**:  </t>
  </si>
  <si>
    <t xml:space="preserve">    `=IF(AC1 &lt; 50, "Low", IF(AC1 &lt; 80, "Medium", "High"))`</t>
  </si>
  <si>
    <t xml:space="preserve">32. **Time-Based Calculations**:  </t>
  </si>
  <si>
    <t xml:space="preserve">    `=IF(AD1 &lt; TODAY(), "Past Due", "Upcoming")`</t>
  </si>
  <si>
    <t xml:space="preserve">33. **Creating Alerts**:  </t>
  </si>
  <si>
    <t xml:space="preserve">    `=IF(AE1 &lt; 10, "Low Stock!", "")`</t>
  </si>
  <si>
    <t xml:space="preserve">34. **Inventory Management**:  </t>
  </si>
  <si>
    <t xml:space="preserve">    `=IF(AF1 &lt; 20, "Reorder", "Sufficient Stock")`</t>
  </si>
  <si>
    <t xml:space="preserve">35. **Risk Assessment**:  </t>
  </si>
  <si>
    <t xml:space="preserve">    `=IF(AG1 &gt; 75, "High Risk", "Low Risk")`</t>
  </si>
  <si>
    <t xml:space="preserve">36. **Aggregate Data**:  </t>
  </si>
  <si>
    <t xml:space="preserve">    `=SUMIF(AH1:AH10, "&gt;100", AI1:AI10)`</t>
  </si>
  <si>
    <t xml:space="preserve">37. **Scenario Analysis**:  </t>
  </si>
  <si>
    <t xml:space="preserve">    `=IF(AJ1="Best Case", AK1 * 1.5, AK1 * 0.75)`</t>
  </si>
  <si>
    <t xml:space="preserve">38. **Progress Tracking**:  </t>
  </si>
  <si>
    <t xml:space="preserve">    `=IF(AL1 &gt;= 100, "Completed", "In Progress")`</t>
  </si>
  <si>
    <t xml:space="preserve">39. **Custom Status Indicators**:  </t>
  </si>
  <si>
    <t xml:space="preserve">    `=IF(AM1="Yes", "?", "?")`</t>
  </si>
  <si>
    <t xml:space="preserve">40. **Data Consolidation**:  </t>
  </si>
  <si>
    <t xml:space="preserve">    `=IF(AN1="Source1", A1:A10, B1:B10)`</t>
  </si>
  <si>
    <t>Criterea</t>
  </si>
  <si>
    <t>IF(J11&gt;$K$7,D11&amp;" =&gt; "&amp;J11&amp;" / "&amp;K11,"")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</si>
</sst>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13" fillId="34" borderId="17" xfId="0" applyFont="1" applyFill="1" applyBorder="1" applyAlignment="1">
      <alignment horizontal="center" vertic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0" fillId="35" borderId="17" xfId="0" applyFont="1" applyFill="1" applyBorder="1"/>
    <xf numFmtId="0" fontId="0" fillId="35" borderId="18" xfId="0" applyFont="1" applyFill="1" applyBorder="1"/>
    <xf numFmtId="0" fontId="0" fillId="35" borderId="19" xfId="0" applyFont="1" applyFill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19" fillId="0" borderId="0" xfId="0" applyFont="1"/>
    <xf numFmtId="0" fontId="21" fillId="36" borderId="25" xfId="0" applyFont="1" applyFill="1" applyBorder="1"/>
    <xf numFmtId="0" fontId="22" fillId="37" borderId="25" xfId="0" applyFont="1" applyFill="1" applyBorder="1"/>
    <xf numFmtId="0" fontId="22" fillId="37" borderId="0" xfId="0" applyFont="1" applyFill="1" applyBorder="1"/>
    <xf numFmtId="0" fontId="22" fillId="38" borderId="25" xfId="0" applyFont="1" applyFill="1" applyBorder="1"/>
    <xf numFmtId="0" fontId="20" fillId="36" borderId="12" xfId="0" applyFont="1" applyFill="1" applyBorder="1" applyAlignment="1">
      <alignment vertical="center"/>
    </xf>
    <xf numFmtId="0" fontId="23" fillId="33" borderId="22" xfId="0" applyFont="1" applyFill="1" applyBorder="1"/>
    <xf numFmtId="0" fontId="23" fillId="33" borderId="23" xfId="0" applyFont="1" applyFill="1" applyBorder="1"/>
    <xf numFmtId="0" fontId="23" fillId="33" borderId="24" xfId="0" applyFont="1" applyFill="1" applyBorder="1"/>
    <xf numFmtId="0" fontId="0" fillId="33" borderId="25" xfId="0" applyFill="1" applyBorder="1"/>
    <xf numFmtId="0" fontId="0" fillId="0" borderId="0" xfId="0" applyAlignment="1">
      <alignment horizontal="center" vertical="center"/>
    </xf>
    <xf numFmtId="0" fontId="23" fillId="33" borderId="0" xfId="0" applyFont="1" applyFill="1" applyBorder="1"/>
    <xf numFmtId="0" fontId="19" fillId="33" borderId="0" xfId="0" applyFont="1" applyFill="1"/>
    <xf numFmtId="0" fontId="25" fillId="36" borderId="0" xfId="0" applyFont="1" applyFill="1"/>
    <xf numFmtId="0" fontId="24" fillId="33" borderId="26" xfId="0" applyFont="1" applyFill="1" applyBorder="1" applyAlignment="1">
      <alignment horizontal="center" vertical="center"/>
    </xf>
    <xf numFmtId="0" fontId="24" fillId="33" borderId="27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21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23EC-3807-48D2-B0A9-D8482940564A}">
  <dimension ref="A1:Q501"/>
  <sheetViews>
    <sheetView tabSelected="1" zoomScale="130" zoomScaleNormal="130" workbookViewId="0">
      <selection activeCell="J6" sqref="J6"/>
    </sheetView>
  </sheetViews>
  <sheetFormatPr defaultColWidth="16.140625" defaultRowHeight="15" x14ac:dyDescent="0.25"/>
  <cols>
    <col min="1" max="1" width="8.42578125" bestFit="1" customWidth="1"/>
    <col min="2" max="2" width="10.5703125" bestFit="1" customWidth="1"/>
    <col min="3" max="3" width="16.28515625" bestFit="1" customWidth="1"/>
    <col min="4" max="4" width="14.28515625" bestFit="1" customWidth="1"/>
    <col min="5" max="5" width="19.7109375" bestFit="1" customWidth="1"/>
    <col min="6" max="6" width="8.140625" bestFit="1" customWidth="1"/>
    <col min="7" max="7" width="6" bestFit="1" customWidth="1"/>
    <col min="8" max="8" width="8.7109375" bestFit="1" customWidth="1"/>
    <col min="9" max="9" width="11.5703125" bestFit="1" customWidth="1"/>
    <col min="10" max="10" width="27" bestFit="1" customWidth="1"/>
    <col min="11" max="11" width="7.140625" bestFit="1" customWidth="1"/>
    <col min="12" max="12" width="22.7109375" bestFit="1" customWidth="1"/>
    <col min="13" max="13" width="4.7109375" bestFit="1" customWidth="1"/>
    <col min="14" max="14" width="3" bestFit="1" customWidth="1"/>
    <col min="15" max="15" width="79.7109375" bestFit="1" customWidth="1"/>
    <col min="16" max="16" width="14.42578125" bestFit="1" customWidth="1"/>
    <col min="17" max="17" width="68.28515625" bestFit="1" customWidth="1"/>
    <col min="18" max="18" width="13.7109375" bestFit="1" customWidth="1"/>
    <col min="19" max="19" width="68.28515625" bestFit="1" customWidth="1"/>
    <col min="23" max="23" width="3" bestFit="1" customWidth="1"/>
    <col min="24" max="24" width="79.7109375" bestFit="1" customWidth="1"/>
    <col min="25" max="25" width="34.85546875" bestFit="1" customWidth="1"/>
    <col min="29" max="29" width="23.140625" bestFit="1" customWidth="1"/>
  </cols>
  <sheetData>
    <row r="1" spans="1:17" ht="18.7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N1" s="23"/>
      <c r="O1" s="23"/>
      <c r="Q1" s="23"/>
    </row>
    <row r="2" spans="1:17" x14ac:dyDescent="0.25">
      <c r="A2" s="7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>
        <v>1096</v>
      </c>
      <c r="G2" s="8">
        <v>658</v>
      </c>
      <c r="H2" s="9">
        <v>7</v>
      </c>
      <c r="O2" s="27" t="s">
        <v>446</v>
      </c>
      <c r="Q2" s="27" t="s">
        <v>487</v>
      </c>
    </row>
    <row r="3" spans="1:17" x14ac:dyDescent="0.25">
      <c r="A3" s="10" t="s">
        <v>13</v>
      </c>
      <c r="B3" s="11" t="s">
        <v>14</v>
      </c>
      <c r="C3" s="11" t="s">
        <v>15</v>
      </c>
      <c r="D3" s="11" t="s">
        <v>16</v>
      </c>
      <c r="E3" s="11" t="s">
        <v>17</v>
      </c>
      <c r="F3" s="11">
        <v>572</v>
      </c>
      <c r="G3" s="11">
        <v>64</v>
      </c>
      <c r="H3" s="12">
        <v>14</v>
      </c>
      <c r="O3" s="28"/>
      <c r="Q3" s="28"/>
    </row>
    <row r="4" spans="1:17" ht="18.75" x14ac:dyDescent="0.3">
      <c r="A4" s="7" t="s">
        <v>18</v>
      </c>
      <c r="B4" s="8" t="s">
        <v>14</v>
      </c>
      <c r="C4" s="8" t="s">
        <v>19</v>
      </c>
      <c r="D4" s="8" t="s">
        <v>16</v>
      </c>
      <c r="E4" s="8" t="s">
        <v>12</v>
      </c>
      <c r="F4" s="8">
        <v>292</v>
      </c>
      <c r="G4" s="8">
        <v>146</v>
      </c>
      <c r="H4" s="9">
        <v>8</v>
      </c>
      <c r="J4" s="14"/>
      <c r="L4" s="15" t="s">
        <v>418</v>
      </c>
    </row>
    <row r="5" spans="1:17" ht="21" customHeight="1" x14ac:dyDescent="0.3">
      <c r="A5" s="10" t="s">
        <v>20</v>
      </c>
      <c r="B5" s="11" t="s">
        <v>9</v>
      </c>
      <c r="C5" s="11" t="s">
        <v>21</v>
      </c>
      <c r="D5" s="11" t="s">
        <v>22</v>
      </c>
      <c r="E5" s="11" t="s">
        <v>23</v>
      </c>
      <c r="F5" s="11">
        <v>2847</v>
      </c>
      <c r="G5" s="11">
        <v>712</v>
      </c>
      <c r="H5" s="12">
        <v>8</v>
      </c>
      <c r="J5" s="14" t="s">
        <v>419</v>
      </c>
      <c r="L5" s="15" t="s">
        <v>420</v>
      </c>
      <c r="N5">
        <v>1</v>
      </c>
      <c r="O5" t="s">
        <v>447</v>
      </c>
      <c r="Q5" t="s">
        <v>488</v>
      </c>
    </row>
    <row r="6" spans="1:17" ht="18.75" x14ac:dyDescent="0.3">
      <c r="A6" s="7" t="s">
        <v>24</v>
      </c>
      <c r="B6" s="8" t="s">
        <v>9</v>
      </c>
      <c r="C6" s="8" t="s">
        <v>25</v>
      </c>
      <c r="D6" s="8" t="s">
        <v>22</v>
      </c>
      <c r="E6" s="8" t="s">
        <v>26</v>
      </c>
      <c r="F6" s="8">
        <v>2617</v>
      </c>
      <c r="G6" s="8">
        <v>1151</v>
      </c>
      <c r="H6" s="9">
        <v>4</v>
      </c>
      <c r="L6" s="15" t="s">
        <v>421</v>
      </c>
      <c r="N6">
        <v>2</v>
      </c>
      <c r="O6" t="s">
        <v>448</v>
      </c>
      <c r="Q6" t="s">
        <v>489</v>
      </c>
    </row>
    <row r="7" spans="1:17" ht="18.75" x14ac:dyDescent="0.3">
      <c r="A7" s="10" t="s">
        <v>27</v>
      </c>
      <c r="B7" s="11" t="s">
        <v>28</v>
      </c>
      <c r="C7" s="11" t="s">
        <v>29</v>
      </c>
      <c r="D7" s="11" t="s">
        <v>22</v>
      </c>
      <c r="E7" s="11" t="s">
        <v>30</v>
      </c>
      <c r="F7" s="11">
        <v>2244</v>
      </c>
      <c r="G7" s="11">
        <v>247</v>
      </c>
      <c r="H7" s="12">
        <v>4</v>
      </c>
      <c r="J7" s="14" t="s">
        <v>426</v>
      </c>
      <c r="L7" s="15" t="s">
        <v>422</v>
      </c>
      <c r="N7">
        <v>3</v>
      </c>
      <c r="O7" t="s">
        <v>449</v>
      </c>
    </row>
    <row r="8" spans="1:17" ht="18.75" x14ac:dyDescent="0.3">
      <c r="A8" s="7" t="s">
        <v>31</v>
      </c>
      <c r="B8" s="8" t="s">
        <v>28</v>
      </c>
      <c r="C8" s="8" t="s">
        <v>32</v>
      </c>
      <c r="D8" s="8" t="s">
        <v>11</v>
      </c>
      <c r="E8" s="8" t="s">
        <v>33</v>
      </c>
      <c r="F8" s="8">
        <v>275</v>
      </c>
      <c r="G8" s="8">
        <v>-275</v>
      </c>
      <c r="H8" s="9">
        <v>4</v>
      </c>
      <c r="L8" s="15" t="s">
        <v>423</v>
      </c>
      <c r="N8">
        <v>4</v>
      </c>
      <c r="O8" t="s">
        <v>450</v>
      </c>
      <c r="Q8" t="s">
        <v>490</v>
      </c>
    </row>
    <row r="9" spans="1:17" ht="18.75" x14ac:dyDescent="0.3">
      <c r="A9" s="10" t="s">
        <v>34</v>
      </c>
      <c r="B9" s="11" t="s">
        <v>28</v>
      </c>
      <c r="C9" s="11" t="s">
        <v>32</v>
      </c>
      <c r="D9" s="11" t="s">
        <v>35</v>
      </c>
      <c r="E9" s="11" t="s">
        <v>33</v>
      </c>
      <c r="F9" s="11">
        <v>387</v>
      </c>
      <c r="G9" s="11">
        <v>-213</v>
      </c>
      <c r="H9" s="12">
        <v>5</v>
      </c>
      <c r="L9" s="15" t="s">
        <v>424</v>
      </c>
      <c r="N9">
        <v>5</v>
      </c>
      <c r="O9" t="s">
        <v>451</v>
      </c>
      <c r="Q9" t="s">
        <v>491</v>
      </c>
    </row>
    <row r="10" spans="1:17" ht="18.75" x14ac:dyDescent="0.3">
      <c r="A10" s="7" t="s">
        <v>36</v>
      </c>
      <c r="B10" s="8" t="s">
        <v>28</v>
      </c>
      <c r="C10" s="8" t="s">
        <v>37</v>
      </c>
      <c r="D10" s="8" t="s">
        <v>35</v>
      </c>
      <c r="E10" s="8" t="s">
        <v>38</v>
      </c>
      <c r="F10" s="8">
        <v>50</v>
      </c>
      <c r="G10" s="8">
        <v>-44</v>
      </c>
      <c r="H10" s="9">
        <v>2</v>
      </c>
      <c r="L10" s="15" t="s">
        <v>425</v>
      </c>
      <c r="N10">
        <v>6</v>
      </c>
      <c r="O10" t="s">
        <v>452</v>
      </c>
    </row>
    <row r="11" spans="1:17" x14ac:dyDescent="0.25">
      <c r="A11" s="10" t="s">
        <v>39</v>
      </c>
      <c r="B11" s="11" t="s">
        <v>28</v>
      </c>
      <c r="C11" s="11" t="s">
        <v>40</v>
      </c>
      <c r="D11" s="11" t="s">
        <v>11</v>
      </c>
      <c r="E11" s="11" t="s">
        <v>33</v>
      </c>
      <c r="F11" s="11">
        <v>135</v>
      </c>
      <c r="G11" s="11">
        <v>-54</v>
      </c>
      <c r="H11" s="12">
        <v>5</v>
      </c>
      <c r="N11">
        <v>7</v>
      </c>
      <c r="O11" t="s">
        <v>453</v>
      </c>
      <c r="Q11" t="s">
        <v>492</v>
      </c>
    </row>
    <row r="12" spans="1:17" ht="18.75" x14ac:dyDescent="0.3">
      <c r="A12" s="7" t="s">
        <v>41</v>
      </c>
      <c r="B12" s="8" t="s">
        <v>28</v>
      </c>
      <c r="C12" s="8" t="s">
        <v>42</v>
      </c>
      <c r="D12" s="8" t="s">
        <v>11</v>
      </c>
      <c r="E12" s="8" t="s">
        <v>23</v>
      </c>
      <c r="F12" s="8">
        <v>231</v>
      </c>
      <c r="G12" s="8">
        <v>-190</v>
      </c>
      <c r="H12" s="9">
        <v>9</v>
      </c>
      <c r="J12" s="16" t="s">
        <v>422</v>
      </c>
      <c r="K12" s="16"/>
      <c r="L12" s="16" t="s">
        <v>427</v>
      </c>
      <c r="N12">
        <v>8</v>
      </c>
      <c r="O12" t="s">
        <v>454</v>
      </c>
      <c r="Q12" t="s">
        <v>493</v>
      </c>
    </row>
    <row r="13" spans="1:17" ht="18.75" x14ac:dyDescent="0.3">
      <c r="A13" s="10" t="s">
        <v>43</v>
      </c>
      <c r="B13" s="11" t="s">
        <v>9</v>
      </c>
      <c r="C13" s="11" t="s">
        <v>21</v>
      </c>
      <c r="D13" s="11" t="s">
        <v>16</v>
      </c>
      <c r="E13" s="11" t="s">
        <v>44</v>
      </c>
      <c r="F13" s="11">
        <v>2125</v>
      </c>
      <c r="G13" s="11">
        <v>-234</v>
      </c>
      <c r="H13" s="12">
        <v>6</v>
      </c>
      <c r="L13" s="16" t="s">
        <v>428</v>
      </c>
      <c r="N13">
        <v>9</v>
      </c>
      <c r="O13" t="s">
        <v>455</v>
      </c>
    </row>
    <row r="14" spans="1:17" ht="18.75" x14ac:dyDescent="0.3">
      <c r="A14" s="7" t="s">
        <v>45</v>
      </c>
      <c r="B14" s="8" t="s">
        <v>9</v>
      </c>
      <c r="C14" s="8" t="s">
        <v>25</v>
      </c>
      <c r="D14" s="8" t="s">
        <v>22</v>
      </c>
      <c r="E14" s="8" t="s">
        <v>23</v>
      </c>
      <c r="F14" s="8">
        <v>3873</v>
      </c>
      <c r="G14" s="8">
        <v>-891</v>
      </c>
      <c r="H14" s="9">
        <v>6</v>
      </c>
      <c r="L14" s="16" t="s">
        <v>429</v>
      </c>
      <c r="N14">
        <v>10</v>
      </c>
      <c r="O14" t="s">
        <v>456</v>
      </c>
      <c r="Q14" t="s">
        <v>494</v>
      </c>
    </row>
    <row r="15" spans="1:17" x14ac:dyDescent="0.25">
      <c r="A15" s="10" t="s">
        <v>46</v>
      </c>
      <c r="B15" s="11" t="s">
        <v>14</v>
      </c>
      <c r="C15" s="11" t="s">
        <v>19</v>
      </c>
      <c r="D15" s="11" t="s">
        <v>35</v>
      </c>
      <c r="E15" s="11" t="s">
        <v>33</v>
      </c>
      <c r="F15" s="11">
        <v>729</v>
      </c>
      <c r="G15" s="11">
        <v>-492</v>
      </c>
      <c r="H15" s="12">
        <v>5</v>
      </c>
      <c r="N15">
        <v>11</v>
      </c>
      <c r="O15" t="s">
        <v>457</v>
      </c>
      <c r="Q15" t="s">
        <v>495</v>
      </c>
    </row>
    <row r="16" spans="1:17" x14ac:dyDescent="0.25">
      <c r="A16" s="7" t="s">
        <v>47</v>
      </c>
      <c r="B16" s="8" t="s">
        <v>14</v>
      </c>
      <c r="C16" s="8" t="s">
        <v>19</v>
      </c>
      <c r="D16" s="8" t="s">
        <v>22</v>
      </c>
      <c r="E16" s="8" t="s">
        <v>12</v>
      </c>
      <c r="F16" s="8">
        <v>2188</v>
      </c>
      <c r="G16" s="8">
        <v>1050</v>
      </c>
      <c r="H16" s="9">
        <v>5</v>
      </c>
      <c r="N16">
        <v>12</v>
      </c>
      <c r="O16" t="s">
        <v>458</v>
      </c>
    </row>
    <row r="17" spans="1:17" ht="18.75" x14ac:dyDescent="0.3">
      <c r="A17" s="10" t="s">
        <v>48</v>
      </c>
      <c r="B17" s="11" t="s">
        <v>28</v>
      </c>
      <c r="C17" s="11" t="s">
        <v>42</v>
      </c>
      <c r="D17" s="11" t="s">
        <v>35</v>
      </c>
      <c r="E17" s="11" t="s">
        <v>12</v>
      </c>
      <c r="F17" s="11">
        <v>6</v>
      </c>
      <c r="G17" s="11">
        <v>-3</v>
      </c>
      <c r="H17" s="12">
        <v>1</v>
      </c>
      <c r="J17" s="14" t="s">
        <v>430</v>
      </c>
      <c r="K17" s="14"/>
      <c r="L17" s="14" t="s">
        <v>427</v>
      </c>
      <c r="N17">
        <v>13</v>
      </c>
      <c r="O17" t="s">
        <v>459</v>
      </c>
      <c r="Q17" t="s">
        <v>496</v>
      </c>
    </row>
    <row r="18" spans="1:17" ht="18.75" x14ac:dyDescent="0.3">
      <c r="A18" s="7" t="s">
        <v>49</v>
      </c>
      <c r="B18" s="8" t="s">
        <v>14</v>
      </c>
      <c r="C18" s="8" t="s">
        <v>19</v>
      </c>
      <c r="D18" s="8" t="s">
        <v>22</v>
      </c>
      <c r="E18" s="8" t="s">
        <v>30</v>
      </c>
      <c r="F18" s="8">
        <v>1854</v>
      </c>
      <c r="G18" s="8">
        <v>433</v>
      </c>
      <c r="H18" s="9">
        <v>5</v>
      </c>
      <c r="L18" s="14" t="s">
        <v>428</v>
      </c>
      <c r="N18">
        <v>14</v>
      </c>
      <c r="O18" t="s">
        <v>460</v>
      </c>
      <c r="Q18" t="s">
        <v>497</v>
      </c>
    </row>
    <row r="19" spans="1:17" ht="18.75" x14ac:dyDescent="0.3">
      <c r="A19" s="10" t="s">
        <v>50</v>
      </c>
      <c r="B19" s="11" t="s">
        <v>28</v>
      </c>
      <c r="C19" s="11" t="s">
        <v>40</v>
      </c>
      <c r="D19" s="11" t="s">
        <v>35</v>
      </c>
      <c r="E19" s="11" t="s">
        <v>23</v>
      </c>
      <c r="F19" s="11">
        <v>6</v>
      </c>
      <c r="G19" s="11">
        <v>1</v>
      </c>
      <c r="H19" s="12">
        <v>1</v>
      </c>
      <c r="L19" s="14" t="s">
        <v>429</v>
      </c>
      <c r="N19">
        <v>15</v>
      </c>
      <c r="O19" t="s">
        <v>461</v>
      </c>
    </row>
    <row r="20" spans="1:17" ht="18.75" x14ac:dyDescent="0.3">
      <c r="A20" s="7" t="s">
        <v>51</v>
      </c>
      <c r="B20" s="8" t="s">
        <v>14</v>
      </c>
      <c r="C20" s="8" t="s">
        <v>15</v>
      </c>
      <c r="D20" s="8" t="s">
        <v>22</v>
      </c>
      <c r="E20" s="8" t="s">
        <v>52</v>
      </c>
      <c r="F20" s="8">
        <v>2093</v>
      </c>
      <c r="G20" s="8">
        <v>721</v>
      </c>
      <c r="H20" s="9">
        <v>5</v>
      </c>
      <c r="L20" s="14" t="s">
        <v>438</v>
      </c>
      <c r="N20">
        <v>16</v>
      </c>
      <c r="O20" t="s">
        <v>462</v>
      </c>
      <c r="Q20" t="s">
        <v>498</v>
      </c>
    </row>
    <row r="21" spans="1:17" x14ac:dyDescent="0.25">
      <c r="A21" s="10" t="s">
        <v>53</v>
      </c>
      <c r="B21" s="11" t="s">
        <v>28</v>
      </c>
      <c r="C21" s="11" t="s">
        <v>54</v>
      </c>
      <c r="D21" s="11" t="s">
        <v>35</v>
      </c>
      <c r="E21" s="11" t="s">
        <v>55</v>
      </c>
      <c r="F21" s="11">
        <v>7</v>
      </c>
      <c r="G21" s="11">
        <v>-1</v>
      </c>
      <c r="H21" s="12">
        <v>2</v>
      </c>
      <c r="N21">
        <v>17</v>
      </c>
      <c r="O21" t="s">
        <v>463</v>
      </c>
      <c r="Q21" t="s">
        <v>499</v>
      </c>
    </row>
    <row r="22" spans="1:17" ht="18.75" x14ac:dyDescent="0.3">
      <c r="A22" s="7" t="s">
        <v>56</v>
      </c>
      <c r="B22" s="8" t="s">
        <v>14</v>
      </c>
      <c r="C22" s="8" t="s">
        <v>57</v>
      </c>
      <c r="D22" s="8" t="s">
        <v>22</v>
      </c>
      <c r="E22" s="8" t="s">
        <v>58</v>
      </c>
      <c r="F22" s="8">
        <v>1622</v>
      </c>
      <c r="G22" s="8">
        <v>-624</v>
      </c>
      <c r="H22" s="9">
        <v>5</v>
      </c>
      <c r="J22" s="17" t="s">
        <v>431</v>
      </c>
      <c r="K22" s="17"/>
      <c r="L22" s="17" t="s">
        <v>432</v>
      </c>
      <c r="N22">
        <v>18</v>
      </c>
      <c r="O22" t="s">
        <v>464</v>
      </c>
    </row>
    <row r="23" spans="1:17" ht="18.75" x14ac:dyDescent="0.3">
      <c r="A23" s="10" t="s">
        <v>59</v>
      </c>
      <c r="B23" s="11" t="s">
        <v>9</v>
      </c>
      <c r="C23" s="11" t="s">
        <v>21</v>
      </c>
      <c r="D23" s="11" t="s">
        <v>22</v>
      </c>
      <c r="E23" s="11" t="s">
        <v>12</v>
      </c>
      <c r="F23" s="11">
        <v>1622</v>
      </c>
      <c r="G23" s="11">
        <v>95</v>
      </c>
      <c r="H23" s="12">
        <v>5</v>
      </c>
      <c r="L23" s="17" t="s">
        <v>433</v>
      </c>
      <c r="N23">
        <v>19</v>
      </c>
      <c r="O23" t="s">
        <v>465</v>
      </c>
      <c r="Q23" t="s">
        <v>500</v>
      </c>
    </row>
    <row r="24" spans="1:17" ht="18.75" x14ac:dyDescent="0.3">
      <c r="A24" s="7" t="s">
        <v>60</v>
      </c>
      <c r="B24" s="8" t="s">
        <v>9</v>
      </c>
      <c r="C24" s="8" t="s">
        <v>21</v>
      </c>
      <c r="D24" s="8" t="s">
        <v>35</v>
      </c>
      <c r="E24" s="8" t="s">
        <v>58</v>
      </c>
      <c r="F24" s="8">
        <v>373</v>
      </c>
      <c r="G24" s="8">
        <v>254</v>
      </c>
      <c r="H24" s="9">
        <v>6</v>
      </c>
      <c r="L24" s="17" t="s">
        <v>434</v>
      </c>
      <c r="N24">
        <v>20</v>
      </c>
      <c r="O24" t="s">
        <v>466</v>
      </c>
      <c r="Q24" t="s">
        <v>501</v>
      </c>
    </row>
    <row r="25" spans="1:17" ht="18.75" x14ac:dyDescent="0.3">
      <c r="A25" s="10" t="s">
        <v>61</v>
      </c>
      <c r="B25" s="11" t="s">
        <v>28</v>
      </c>
      <c r="C25" s="11" t="s">
        <v>62</v>
      </c>
      <c r="D25" s="11" t="s">
        <v>11</v>
      </c>
      <c r="E25" s="11" t="s">
        <v>63</v>
      </c>
      <c r="F25" s="11">
        <v>82</v>
      </c>
      <c r="G25" s="11">
        <v>-33</v>
      </c>
      <c r="H25" s="12">
        <v>4</v>
      </c>
      <c r="L25" s="17" t="s">
        <v>435</v>
      </c>
      <c r="N25">
        <v>21</v>
      </c>
      <c r="O25" t="s">
        <v>467</v>
      </c>
    </row>
    <row r="26" spans="1:17" ht="18.75" x14ac:dyDescent="0.3">
      <c r="A26" s="7" t="s">
        <v>64</v>
      </c>
      <c r="B26" s="8" t="s">
        <v>28</v>
      </c>
      <c r="C26" s="8" t="s">
        <v>54</v>
      </c>
      <c r="D26" s="8" t="s">
        <v>35</v>
      </c>
      <c r="E26" s="8" t="s">
        <v>65</v>
      </c>
      <c r="F26" s="8">
        <v>8</v>
      </c>
      <c r="G26" s="8">
        <v>2</v>
      </c>
      <c r="H26" s="9">
        <v>2</v>
      </c>
      <c r="L26" s="17" t="s">
        <v>436</v>
      </c>
      <c r="N26">
        <v>22</v>
      </c>
      <c r="O26" t="s">
        <v>468</v>
      </c>
      <c r="Q26" t="s">
        <v>502</v>
      </c>
    </row>
    <row r="27" spans="1:17" ht="18.75" x14ac:dyDescent="0.3">
      <c r="A27" s="10" t="s">
        <v>66</v>
      </c>
      <c r="B27" s="11" t="s">
        <v>9</v>
      </c>
      <c r="C27" s="11" t="s">
        <v>25</v>
      </c>
      <c r="D27" s="11" t="s">
        <v>22</v>
      </c>
      <c r="E27" s="11" t="s">
        <v>67</v>
      </c>
      <c r="F27" s="11">
        <v>1954</v>
      </c>
      <c r="G27" s="11">
        <v>782</v>
      </c>
      <c r="H27" s="12">
        <v>3</v>
      </c>
      <c r="L27" s="17" t="s">
        <v>437</v>
      </c>
      <c r="N27">
        <v>23</v>
      </c>
      <c r="O27" t="s">
        <v>469</v>
      </c>
      <c r="Q27" t="s">
        <v>503</v>
      </c>
    </row>
    <row r="28" spans="1:17" x14ac:dyDescent="0.25">
      <c r="A28" s="7" t="s">
        <v>68</v>
      </c>
      <c r="B28" s="8" t="s">
        <v>9</v>
      </c>
      <c r="C28" s="8" t="s">
        <v>21</v>
      </c>
      <c r="D28" s="8" t="s">
        <v>22</v>
      </c>
      <c r="E28" s="8" t="s">
        <v>23</v>
      </c>
      <c r="F28" s="8">
        <v>1543</v>
      </c>
      <c r="G28" s="8">
        <v>370</v>
      </c>
      <c r="H28" s="9">
        <v>8</v>
      </c>
      <c r="N28">
        <v>24</v>
      </c>
      <c r="O28" t="s">
        <v>470</v>
      </c>
    </row>
    <row r="29" spans="1:17" x14ac:dyDescent="0.25">
      <c r="A29" s="10" t="s">
        <v>69</v>
      </c>
      <c r="B29" s="11" t="s">
        <v>9</v>
      </c>
      <c r="C29" s="11" t="s">
        <v>21</v>
      </c>
      <c r="D29" s="11" t="s">
        <v>22</v>
      </c>
      <c r="E29" s="11" t="s">
        <v>70</v>
      </c>
      <c r="F29" s="11">
        <v>1506</v>
      </c>
      <c r="G29" s="11">
        <v>-266</v>
      </c>
      <c r="H29" s="12">
        <v>6</v>
      </c>
      <c r="N29">
        <v>25</v>
      </c>
      <c r="O29" t="s">
        <v>471</v>
      </c>
      <c r="Q29" t="s">
        <v>504</v>
      </c>
    </row>
    <row r="30" spans="1:17" x14ac:dyDescent="0.25">
      <c r="A30" s="7" t="s">
        <v>71</v>
      </c>
      <c r="B30" s="8" t="s">
        <v>14</v>
      </c>
      <c r="C30" s="8" t="s">
        <v>57</v>
      </c>
      <c r="D30" s="8" t="s">
        <v>22</v>
      </c>
      <c r="E30" s="8" t="s">
        <v>26</v>
      </c>
      <c r="F30" s="8">
        <v>1829</v>
      </c>
      <c r="G30" s="8">
        <v>-56</v>
      </c>
      <c r="H30" s="9">
        <v>6</v>
      </c>
      <c r="N30">
        <v>26</v>
      </c>
      <c r="O30" t="s">
        <v>472</v>
      </c>
      <c r="Q30" t="s">
        <v>505</v>
      </c>
    </row>
    <row r="31" spans="1:17" x14ac:dyDescent="0.25">
      <c r="A31" s="10" t="s">
        <v>72</v>
      </c>
      <c r="B31" s="11" t="s">
        <v>28</v>
      </c>
      <c r="C31" s="11" t="s">
        <v>54</v>
      </c>
      <c r="D31" s="11" t="s">
        <v>35</v>
      </c>
      <c r="E31" s="11" t="s">
        <v>65</v>
      </c>
      <c r="F31" s="11">
        <v>9</v>
      </c>
      <c r="G31" s="11">
        <v>-1</v>
      </c>
      <c r="H31" s="12">
        <v>3</v>
      </c>
      <c r="N31">
        <v>27</v>
      </c>
      <c r="O31" t="s">
        <v>473</v>
      </c>
    </row>
    <row r="32" spans="1:17" x14ac:dyDescent="0.25">
      <c r="A32" s="7" t="s">
        <v>73</v>
      </c>
      <c r="B32" s="8" t="s">
        <v>14</v>
      </c>
      <c r="C32" s="8" t="s">
        <v>57</v>
      </c>
      <c r="D32" s="8" t="s">
        <v>16</v>
      </c>
      <c r="E32" s="8" t="s">
        <v>26</v>
      </c>
      <c r="F32" s="8">
        <v>1461</v>
      </c>
      <c r="G32" s="8">
        <v>202</v>
      </c>
      <c r="H32" s="9">
        <v>5</v>
      </c>
      <c r="N32">
        <v>28</v>
      </c>
      <c r="O32" t="s">
        <v>474</v>
      </c>
      <c r="Q32" t="s">
        <v>506</v>
      </c>
    </row>
    <row r="33" spans="1:17" x14ac:dyDescent="0.25">
      <c r="A33" s="10" t="s">
        <v>74</v>
      </c>
      <c r="B33" s="11" t="s">
        <v>28</v>
      </c>
      <c r="C33" s="11" t="s">
        <v>75</v>
      </c>
      <c r="D33" s="11" t="s">
        <v>11</v>
      </c>
      <c r="E33" s="11" t="s">
        <v>33</v>
      </c>
      <c r="F33" s="11">
        <v>391</v>
      </c>
      <c r="G33" s="11">
        <v>113</v>
      </c>
      <c r="H33" s="12">
        <v>8</v>
      </c>
      <c r="N33">
        <v>29</v>
      </c>
      <c r="O33" t="s">
        <v>475</v>
      </c>
      <c r="Q33" t="s">
        <v>507</v>
      </c>
    </row>
    <row r="34" spans="1:17" x14ac:dyDescent="0.25">
      <c r="A34" s="7" t="s">
        <v>76</v>
      </c>
      <c r="B34" s="8" t="s">
        <v>9</v>
      </c>
      <c r="C34" s="8" t="s">
        <v>25</v>
      </c>
      <c r="D34" s="8" t="s">
        <v>22</v>
      </c>
      <c r="E34" s="8" t="s">
        <v>17</v>
      </c>
      <c r="F34" s="8">
        <v>1824</v>
      </c>
      <c r="G34" s="8">
        <v>1303</v>
      </c>
      <c r="H34" s="9">
        <v>8</v>
      </c>
      <c r="N34">
        <v>30</v>
      </c>
      <c r="O34" t="s">
        <v>476</v>
      </c>
    </row>
    <row r="35" spans="1:17" x14ac:dyDescent="0.25">
      <c r="A35" s="10" t="s">
        <v>77</v>
      </c>
      <c r="B35" s="11" t="s">
        <v>28</v>
      </c>
      <c r="C35" s="11" t="s">
        <v>78</v>
      </c>
      <c r="D35" s="11" t="s">
        <v>35</v>
      </c>
      <c r="E35" s="11" t="s">
        <v>26</v>
      </c>
      <c r="F35" s="11">
        <v>16</v>
      </c>
      <c r="G35" s="11">
        <v>-15</v>
      </c>
      <c r="H35" s="12">
        <v>4</v>
      </c>
      <c r="N35">
        <v>31</v>
      </c>
      <c r="O35" t="s">
        <v>477</v>
      </c>
      <c r="Q35" t="s">
        <v>508</v>
      </c>
    </row>
    <row r="36" spans="1:17" x14ac:dyDescent="0.25">
      <c r="A36" s="7" t="s">
        <v>79</v>
      </c>
      <c r="B36" s="8" t="s">
        <v>14</v>
      </c>
      <c r="C36" s="8" t="s">
        <v>57</v>
      </c>
      <c r="D36" s="8" t="s">
        <v>22</v>
      </c>
      <c r="E36" s="8" t="s">
        <v>63</v>
      </c>
      <c r="F36" s="8">
        <v>1745</v>
      </c>
      <c r="G36" s="8">
        <v>122</v>
      </c>
      <c r="H36" s="9">
        <v>2</v>
      </c>
      <c r="N36">
        <v>32</v>
      </c>
      <c r="O36" t="s">
        <v>478</v>
      </c>
      <c r="Q36" t="s">
        <v>509</v>
      </c>
    </row>
    <row r="37" spans="1:17" x14ac:dyDescent="0.25">
      <c r="A37" s="10" t="s">
        <v>80</v>
      </c>
      <c r="B37" s="11" t="s">
        <v>9</v>
      </c>
      <c r="C37" s="11" t="s">
        <v>21</v>
      </c>
      <c r="D37" s="11" t="s">
        <v>35</v>
      </c>
      <c r="E37" s="11" t="s">
        <v>81</v>
      </c>
      <c r="F37" s="11">
        <v>663</v>
      </c>
      <c r="G37" s="11">
        <v>-212</v>
      </c>
      <c r="H37" s="12">
        <v>5</v>
      </c>
      <c r="N37">
        <v>33</v>
      </c>
      <c r="O37" t="s">
        <v>479</v>
      </c>
    </row>
    <row r="38" spans="1:17" x14ac:dyDescent="0.25">
      <c r="A38" s="7" t="s">
        <v>82</v>
      </c>
      <c r="B38" s="8" t="s">
        <v>28</v>
      </c>
      <c r="C38" s="8" t="s">
        <v>83</v>
      </c>
      <c r="D38" s="8" t="s">
        <v>35</v>
      </c>
      <c r="E38" s="8" t="s">
        <v>84</v>
      </c>
      <c r="F38" s="8">
        <v>10</v>
      </c>
      <c r="G38" s="8">
        <v>-1</v>
      </c>
      <c r="H38" s="9">
        <v>1</v>
      </c>
      <c r="N38">
        <v>34</v>
      </c>
      <c r="O38" t="s">
        <v>480</v>
      </c>
      <c r="Q38" t="s">
        <v>510</v>
      </c>
    </row>
    <row r="39" spans="1:17" x14ac:dyDescent="0.25">
      <c r="A39" s="10" t="s">
        <v>85</v>
      </c>
      <c r="B39" s="11" t="s">
        <v>14</v>
      </c>
      <c r="C39" s="11" t="s">
        <v>57</v>
      </c>
      <c r="D39" s="11" t="s">
        <v>16</v>
      </c>
      <c r="E39" s="11" t="s">
        <v>67</v>
      </c>
      <c r="F39" s="11">
        <v>1630</v>
      </c>
      <c r="G39" s="11">
        <v>802</v>
      </c>
      <c r="H39" s="12">
        <v>5</v>
      </c>
      <c r="N39">
        <v>35</v>
      </c>
      <c r="O39" t="s">
        <v>481</v>
      </c>
      <c r="Q39" t="s">
        <v>511</v>
      </c>
    </row>
    <row r="40" spans="1:17" x14ac:dyDescent="0.25">
      <c r="A40" s="7" t="s">
        <v>86</v>
      </c>
      <c r="B40" s="8" t="s">
        <v>28</v>
      </c>
      <c r="C40" s="8" t="s">
        <v>78</v>
      </c>
      <c r="D40" s="8" t="s">
        <v>35</v>
      </c>
      <c r="E40" s="8" t="s">
        <v>65</v>
      </c>
      <c r="F40" s="8">
        <v>12</v>
      </c>
      <c r="G40" s="8">
        <v>0</v>
      </c>
      <c r="H40" s="9">
        <v>2</v>
      </c>
      <c r="N40">
        <v>36</v>
      </c>
      <c r="O40" t="s">
        <v>482</v>
      </c>
    </row>
    <row r="41" spans="1:17" x14ac:dyDescent="0.25">
      <c r="A41" s="10" t="s">
        <v>87</v>
      </c>
      <c r="B41" s="11" t="s">
        <v>28</v>
      </c>
      <c r="C41" s="11" t="s">
        <v>83</v>
      </c>
      <c r="D41" s="11" t="s">
        <v>35</v>
      </c>
      <c r="E41" s="11" t="s">
        <v>52</v>
      </c>
      <c r="F41" s="11">
        <v>12</v>
      </c>
      <c r="G41" s="11">
        <v>-7</v>
      </c>
      <c r="H41" s="12">
        <v>2</v>
      </c>
      <c r="N41">
        <v>37</v>
      </c>
      <c r="O41" t="s">
        <v>483</v>
      </c>
      <c r="Q41" t="s">
        <v>512</v>
      </c>
    </row>
    <row r="42" spans="1:17" x14ac:dyDescent="0.25">
      <c r="A42" s="7" t="s">
        <v>88</v>
      </c>
      <c r="B42" s="8" t="s">
        <v>28</v>
      </c>
      <c r="C42" s="8" t="s">
        <v>29</v>
      </c>
      <c r="D42" s="8" t="s">
        <v>22</v>
      </c>
      <c r="E42" s="8" t="s">
        <v>33</v>
      </c>
      <c r="F42" s="8">
        <v>1709</v>
      </c>
      <c r="G42" s="8">
        <v>564</v>
      </c>
      <c r="H42" s="9">
        <v>3</v>
      </c>
      <c r="N42">
        <v>38</v>
      </c>
      <c r="O42" t="s">
        <v>484</v>
      </c>
      <c r="Q42" t="s">
        <v>513</v>
      </c>
    </row>
    <row r="43" spans="1:17" x14ac:dyDescent="0.25">
      <c r="A43" s="10" t="s">
        <v>89</v>
      </c>
      <c r="B43" s="11" t="s">
        <v>28</v>
      </c>
      <c r="C43" s="11" t="s">
        <v>75</v>
      </c>
      <c r="D43" s="11" t="s">
        <v>35</v>
      </c>
      <c r="E43" s="11" t="s">
        <v>26</v>
      </c>
      <c r="F43" s="11">
        <v>12</v>
      </c>
      <c r="G43" s="11">
        <v>3</v>
      </c>
      <c r="H43" s="12">
        <v>1</v>
      </c>
      <c r="N43">
        <v>39</v>
      </c>
      <c r="O43" t="s">
        <v>485</v>
      </c>
    </row>
    <row r="44" spans="1:17" x14ac:dyDescent="0.25">
      <c r="A44" s="7" t="s">
        <v>8</v>
      </c>
      <c r="B44" s="8" t="s">
        <v>9</v>
      </c>
      <c r="C44" s="8" t="s">
        <v>25</v>
      </c>
      <c r="D44" s="8" t="s">
        <v>16</v>
      </c>
      <c r="E44" s="8" t="s">
        <v>23</v>
      </c>
      <c r="F44" s="8">
        <v>1625</v>
      </c>
      <c r="G44" s="8">
        <v>-77</v>
      </c>
      <c r="H44" s="9">
        <v>3</v>
      </c>
      <c r="N44">
        <v>40</v>
      </c>
      <c r="O44" t="s">
        <v>486</v>
      </c>
      <c r="Q44" t="s">
        <v>514</v>
      </c>
    </row>
    <row r="45" spans="1:17" x14ac:dyDescent="0.25">
      <c r="A45" s="10" t="s">
        <v>90</v>
      </c>
      <c r="B45" s="11" t="s">
        <v>28</v>
      </c>
      <c r="C45" s="11" t="s">
        <v>78</v>
      </c>
      <c r="D45" s="11" t="s">
        <v>35</v>
      </c>
      <c r="E45" s="11" t="s">
        <v>91</v>
      </c>
      <c r="F45" s="11">
        <v>13</v>
      </c>
      <c r="G45" s="11">
        <v>5</v>
      </c>
      <c r="H45" s="12">
        <v>2</v>
      </c>
      <c r="N45">
        <v>41</v>
      </c>
      <c r="O45" t="s">
        <v>484</v>
      </c>
      <c r="Q45" t="s">
        <v>515</v>
      </c>
    </row>
    <row r="46" spans="1:17" x14ac:dyDescent="0.25">
      <c r="A46" s="7" t="s">
        <v>92</v>
      </c>
      <c r="B46" s="8" t="s">
        <v>14</v>
      </c>
      <c r="C46" s="8" t="s">
        <v>57</v>
      </c>
      <c r="D46" s="8" t="s">
        <v>11</v>
      </c>
      <c r="E46" s="8" t="s">
        <v>63</v>
      </c>
      <c r="F46" s="8">
        <v>1361</v>
      </c>
      <c r="G46" s="8">
        <v>980</v>
      </c>
      <c r="H46" s="9">
        <v>3</v>
      </c>
      <c r="N46">
        <v>42</v>
      </c>
      <c r="O46" t="s">
        <v>485</v>
      </c>
    </row>
    <row r="47" spans="1:17" x14ac:dyDescent="0.25">
      <c r="A47" s="10" t="s">
        <v>93</v>
      </c>
      <c r="B47" s="11" t="s">
        <v>9</v>
      </c>
      <c r="C47" s="11" t="s">
        <v>25</v>
      </c>
      <c r="D47" s="11" t="s">
        <v>16</v>
      </c>
      <c r="E47" s="11" t="s">
        <v>33</v>
      </c>
      <c r="F47" s="11">
        <v>1622</v>
      </c>
      <c r="G47" s="11">
        <v>-448</v>
      </c>
      <c r="H47" s="12">
        <v>3</v>
      </c>
      <c r="N47">
        <v>43</v>
      </c>
      <c r="O47" t="s">
        <v>486</v>
      </c>
      <c r="Q47" t="s">
        <v>516</v>
      </c>
    </row>
    <row r="48" spans="1:17" x14ac:dyDescent="0.25">
      <c r="A48" s="7" t="s">
        <v>94</v>
      </c>
      <c r="B48" s="8" t="s">
        <v>9</v>
      </c>
      <c r="C48" s="8" t="s">
        <v>95</v>
      </c>
      <c r="D48" s="8" t="s">
        <v>16</v>
      </c>
      <c r="E48" s="8" t="s">
        <v>26</v>
      </c>
      <c r="F48" s="8">
        <v>1547</v>
      </c>
      <c r="G48" s="8">
        <v>340</v>
      </c>
      <c r="H48" s="9">
        <v>6</v>
      </c>
      <c r="Q48" t="s">
        <v>517</v>
      </c>
    </row>
    <row r="49" spans="1:17" x14ac:dyDescent="0.25">
      <c r="A49" s="10" t="s">
        <v>96</v>
      </c>
      <c r="B49" s="11" t="s">
        <v>14</v>
      </c>
      <c r="C49" s="11" t="s">
        <v>15</v>
      </c>
      <c r="D49" s="11" t="s">
        <v>22</v>
      </c>
      <c r="E49" s="11" t="s">
        <v>33</v>
      </c>
      <c r="F49" s="11">
        <v>1657</v>
      </c>
      <c r="G49" s="11">
        <v>460</v>
      </c>
      <c r="H49" s="12">
        <v>4</v>
      </c>
    </row>
    <row r="50" spans="1:17" x14ac:dyDescent="0.25">
      <c r="A50" s="7" t="s">
        <v>97</v>
      </c>
      <c r="B50" s="8" t="s">
        <v>28</v>
      </c>
      <c r="C50" s="8" t="s">
        <v>32</v>
      </c>
      <c r="D50" s="8" t="s">
        <v>22</v>
      </c>
      <c r="E50" s="8" t="s">
        <v>98</v>
      </c>
      <c r="F50" s="8">
        <v>1603</v>
      </c>
      <c r="G50" s="8">
        <v>0</v>
      </c>
      <c r="H50" s="9">
        <v>9</v>
      </c>
      <c r="Q50" t="s">
        <v>518</v>
      </c>
    </row>
    <row r="51" spans="1:17" x14ac:dyDescent="0.25">
      <c r="A51" s="10" t="s">
        <v>99</v>
      </c>
      <c r="B51" s="11" t="s">
        <v>9</v>
      </c>
      <c r="C51" s="11" t="s">
        <v>25</v>
      </c>
      <c r="D51" s="11" t="s">
        <v>22</v>
      </c>
      <c r="E51" s="11" t="s">
        <v>26</v>
      </c>
      <c r="F51" s="11">
        <v>1549</v>
      </c>
      <c r="G51" s="11">
        <v>-439</v>
      </c>
      <c r="H51" s="12">
        <v>4</v>
      </c>
      <c r="Q51" t="s">
        <v>519</v>
      </c>
    </row>
    <row r="52" spans="1:17" x14ac:dyDescent="0.25">
      <c r="A52" s="7" t="s">
        <v>100</v>
      </c>
      <c r="B52" s="8" t="s">
        <v>9</v>
      </c>
      <c r="C52" s="8" t="s">
        <v>21</v>
      </c>
      <c r="D52" s="8" t="s">
        <v>16</v>
      </c>
      <c r="E52" s="8" t="s">
        <v>33</v>
      </c>
      <c r="F52" s="8">
        <v>1183</v>
      </c>
      <c r="G52" s="8">
        <v>106</v>
      </c>
      <c r="H52" s="9">
        <v>4</v>
      </c>
    </row>
    <row r="53" spans="1:17" x14ac:dyDescent="0.25">
      <c r="A53" s="10" t="s">
        <v>48</v>
      </c>
      <c r="B53" s="11" t="s">
        <v>28</v>
      </c>
      <c r="C53" s="11" t="s">
        <v>54</v>
      </c>
      <c r="D53" s="11" t="s">
        <v>35</v>
      </c>
      <c r="E53" s="11" t="s">
        <v>65</v>
      </c>
      <c r="F53" s="11">
        <v>74</v>
      </c>
      <c r="G53" s="11">
        <v>-123</v>
      </c>
      <c r="H53" s="12">
        <v>8</v>
      </c>
      <c r="Q53" t="s">
        <v>520</v>
      </c>
    </row>
    <row r="54" spans="1:17" x14ac:dyDescent="0.25">
      <c r="A54" s="7" t="s">
        <v>101</v>
      </c>
      <c r="B54" s="8" t="s">
        <v>28</v>
      </c>
      <c r="C54" s="8" t="s">
        <v>32</v>
      </c>
      <c r="D54" s="8" t="s">
        <v>22</v>
      </c>
      <c r="E54" s="8" t="s">
        <v>102</v>
      </c>
      <c r="F54" s="8">
        <v>1499</v>
      </c>
      <c r="G54" s="8">
        <v>239</v>
      </c>
      <c r="H54" s="9">
        <v>13</v>
      </c>
      <c r="Q54" t="s">
        <v>521</v>
      </c>
    </row>
    <row r="55" spans="1:17" x14ac:dyDescent="0.25">
      <c r="A55" s="10" t="s">
        <v>103</v>
      </c>
      <c r="B55" s="11" t="s">
        <v>28</v>
      </c>
      <c r="C55" s="11" t="s">
        <v>32</v>
      </c>
      <c r="D55" s="11" t="s">
        <v>16</v>
      </c>
      <c r="E55" s="11" t="s">
        <v>70</v>
      </c>
      <c r="F55" s="11">
        <v>1120</v>
      </c>
      <c r="G55" s="11">
        <v>199</v>
      </c>
      <c r="H55" s="12">
        <v>6</v>
      </c>
    </row>
    <row r="56" spans="1:17" x14ac:dyDescent="0.25">
      <c r="A56" s="7" t="s">
        <v>104</v>
      </c>
      <c r="B56" s="8" t="s">
        <v>28</v>
      </c>
      <c r="C56" s="8" t="s">
        <v>105</v>
      </c>
      <c r="D56" s="8" t="s">
        <v>106</v>
      </c>
      <c r="E56" s="8" t="s">
        <v>65</v>
      </c>
      <c r="F56" s="8">
        <v>15</v>
      </c>
      <c r="G56" s="8">
        <v>-2</v>
      </c>
      <c r="H56" s="9">
        <v>1</v>
      </c>
      <c r="Q56" t="s">
        <v>522</v>
      </c>
    </row>
    <row r="57" spans="1:17" x14ac:dyDescent="0.25">
      <c r="A57" s="10" t="s">
        <v>107</v>
      </c>
      <c r="B57" s="11" t="s">
        <v>28</v>
      </c>
      <c r="C57" s="11" t="s">
        <v>29</v>
      </c>
      <c r="D57" s="11" t="s">
        <v>22</v>
      </c>
      <c r="E57" s="11" t="s">
        <v>26</v>
      </c>
      <c r="F57" s="11">
        <v>1487</v>
      </c>
      <c r="G57" s="11">
        <v>624</v>
      </c>
      <c r="H57" s="12">
        <v>3</v>
      </c>
      <c r="Q57" t="s">
        <v>523</v>
      </c>
    </row>
    <row r="58" spans="1:17" x14ac:dyDescent="0.25">
      <c r="A58" s="7" t="s">
        <v>108</v>
      </c>
      <c r="B58" s="8" t="s">
        <v>14</v>
      </c>
      <c r="C58" s="8" t="s">
        <v>57</v>
      </c>
      <c r="D58" s="8" t="s">
        <v>22</v>
      </c>
      <c r="E58" s="8" t="s">
        <v>17</v>
      </c>
      <c r="F58" s="8">
        <v>1118</v>
      </c>
      <c r="G58" s="8">
        <v>206</v>
      </c>
      <c r="H58" s="9">
        <v>2</v>
      </c>
    </row>
    <row r="59" spans="1:17" x14ac:dyDescent="0.25">
      <c r="A59" s="10" t="s">
        <v>109</v>
      </c>
      <c r="B59" s="11" t="s">
        <v>28</v>
      </c>
      <c r="C59" s="11" t="s">
        <v>78</v>
      </c>
      <c r="D59" s="11" t="s">
        <v>11</v>
      </c>
      <c r="E59" s="11" t="s">
        <v>67</v>
      </c>
      <c r="F59" s="11">
        <v>11</v>
      </c>
      <c r="G59" s="11">
        <v>-5</v>
      </c>
      <c r="H59" s="12">
        <v>2</v>
      </c>
      <c r="Q59" t="s">
        <v>524</v>
      </c>
    </row>
    <row r="60" spans="1:17" x14ac:dyDescent="0.25">
      <c r="A60" s="7" t="s">
        <v>110</v>
      </c>
      <c r="B60" s="8" t="s">
        <v>28</v>
      </c>
      <c r="C60" s="8" t="s">
        <v>78</v>
      </c>
      <c r="D60" s="8" t="s">
        <v>106</v>
      </c>
      <c r="E60" s="8" t="s">
        <v>84</v>
      </c>
      <c r="F60" s="8">
        <v>15</v>
      </c>
      <c r="G60" s="8">
        <v>4</v>
      </c>
      <c r="H60" s="9">
        <v>1</v>
      </c>
      <c r="Q60" t="s">
        <v>525</v>
      </c>
    </row>
    <row r="61" spans="1:17" x14ac:dyDescent="0.25">
      <c r="A61" s="10" t="s">
        <v>111</v>
      </c>
      <c r="B61" s="11" t="s">
        <v>14</v>
      </c>
      <c r="C61" s="11" t="s">
        <v>57</v>
      </c>
      <c r="D61" s="11" t="s">
        <v>22</v>
      </c>
      <c r="E61" s="11" t="s">
        <v>112</v>
      </c>
      <c r="F61" s="11">
        <v>1364</v>
      </c>
      <c r="G61" s="11">
        <v>1864</v>
      </c>
      <c r="H61" s="12">
        <v>5</v>
      </c>
    </row>
    <row r="62" spans="1:17" x14ac:dyDescent="0.25">
      <c r="A62" s="7" t="s">
        <v>113</v>
      </c>
      <c r="B62" s="8" t="s">
        <v>9</v>
      </c>
      <c r="C62" s="8" t="s">
        <v>21</v>
      </c>
      <c r="D62" s="8" t="s">
        <v>22</v>
      </c>
      <c r="E62" s="8" t="s">
        <v>33</v>
      </c>
      <c r="F62" s="8">
        <v>1337</v>
      </c>
      <c r="G62" s="8">
        <v>147</v>
      </c>
      <c r="H62" s="9">
        <v>7</v>
      </c>
      <c r="Q62" t="s">
        <v>526</v>
      </c>
    </row>
    <row r="63" spans="1:17" x14ac:dyDescent="0.25">
      <c r="A63" s="10" t="s">
        <v>114</v>
      </c>
      <c r="B63" s="11" t="s">
        <v>28</v>
      </c>
      <c r="C63" s="11" t="s">
        <v>83</v>
      </c>
      <c r="D63" s="11" t="s">
        <v>106</v>
      </c>
      <c r="E63" s="11" t="s">
        <v>52</v>
      </c>
      <c r="F63" s="11">
        <v>15</v>
      </c>
      <c r="G63" s="11">
        <v>2</v>
      </c>
      <c r="H63" s="12">
        <v>1</v>
      </c>
      <c r="Q63" t="s">
        <v>527</v>
      </c>
    </row>
    <row r="64" spans="1:17" x14ac:dyDescent="0.25">
      <c r="A64" s="7" t="s">
        <v>115</v>
      </c>
      <c r="B64" s="8" t="s">
        <v>9</v>
      </c>
      <c r="C64" s="8" t="s">
        <v>21</v>
      </c>
      <c r="D64" s="8" t="s">
        <v>35</v>
      </c>
      <c r="E64" s="8" t="s">
        <v>26</v>
      </c>
      <c r="F64" s="8">
        <v>322</v>
      </c>
      <c r="G64" s="8">
        <v>-193</v>
      </c>
      <c r="H64" s="9">
        <v>5</v>
      </c>
    </row>
    <row r="65" spans="1:17" x14ac:dyDescent="0.25">
      <c r="A65" s="10" t="s">
        <v>116</v>
      </c>
      <c r="B65" s="11" t="s">
        <v>9</v>
      </c>
      <c r="C65" s="11" t="s">
        <v>10</v>
      </c>
      <c r="D65" s="11" t="s">
        <v>22</v>
      </c>
      <c r="E65" s="11" t="s">
        <v>38</v>
      </c>
      <c r="F65" s="11">
        <v>1316</v>
      </c>
      <c r="G65" s="11">
        <v>527</v>
      </c>
      <c r="H65" s="12">
        <v>7</v>
      </c>
      <c r="Q65" t="s">
        <v>528</v>
      </c>
    </row>
    <row r="66" spans="1:17" x14ac:dyDescent="0.25">
      <c r="A66" s="7" t="s">
        <v>117</v>
      </c>
      <c r="B66" s="8" t="s">
        <v>14</v>
      </c>
      <c r="C66" s="8" t="s">
        <v>19</v>
      </c>
      <c r="D66" s="8" t="s">
        <v>22</v>
      </c>
      <c r="E66" s="8" t="s">
        <v>33</v>
      </c>
      <c r="F66" s="8">
        <v>1314</v>
      </c>
      <c r="G66" s="8">
        <v>342</v>
      </c>
      <c r="H66" s="9">
        <v>3</v>
      </c>
      <c r="Q66" t="s">
        <v>529</v>
      </c>
    </row>
    <row r="67" spans="1:17" x14ac:dyDescent="0.25">
      <c r="A67" s="10" t="s">
        <v>118</v>
      </c>
      <c r="B67" s="11" t="s">
        <v>28</v>
      </c>
      <c r="C67" s="11" t="s">
        <v>78</v>
      </c>
      <c r="D67" s="11" t="s">
        <v>106</v>
      </c>
      <c r="E67" s="11" t="s">
        <v>119</v>
      </c>
      <c r="F67" s="11">
        <v>17</v>
      </c>
      <c r="G67" s="11">
        <v>7</v>
      </c>
      <c r="H67" s="12">
        <v>3</v>
      </c>
    </row>
    <row r="68" spans="1:17" x14ac:dyDescent="0.25">
      <c r="A68" s="7" t="s">
        <v>120</v>
      </c>
      <c r="B68" s="8" t="s">
        <v>28</v>
      </c>
      <c r="C68" s="8" t="s">
        <v>54</v>
      </c>
      <c r="D68" s="8" t="s">
        <v>106</v>
      </c>
      <c r="E68" s="8" t="s">
        <v>102</v>
      </c>
      <c r="F68" s="8">
        <v>17</v>
      </c>
      <c r="G68" s="8">
        <v>2</v>
      </c>
      <c r="H68" s="9">
        <v>2</v>
      </c>
      <c r="Q68" t="s">
        <v>530</v>
      </c>
    </row>
    <row r="69" spans="1:17" x14ac:dyDescent="0.25">
      <c r="A69" s="10" t="s">
        <v>121</v>
      </c>
      <c r="B69" s="11" t="s">
        <v>28</v>
      </c>
      <c r="C69" s="11" t="s">
        <v>54</v>
      </c>
      <c r="D69" s="11" t="s">
        <v>106</v>
      </c>
      <c r="E69" s="11" t="s">
        <v>122</v>
      </c>
      <c r="F69" s="11">
        <v>17</v>
      </c>
      <c r="G69" s="11">
        <v>-12</v>
      </c>
      <c r="H69" s="12">
        <v>5</v>
      </c>
      <c r="Q69" t="s">
        <v>531</v>
      </c>
    </row>
    <row r="70" spans="1:17" x14ac:dyDescent="0.25">
      <c r="A70" s="7" t="s">
        <v>123</v>
      </c>
      <c r="B70" s="8" t="s">
        <v>14</v>
      </c>
      <c r="C70" s="8" t="s">
        <v>19</v>
      </c>
      <c r="D70" s="8" t="s">
        <v>22</v>
      </c>
      <c r="E70" s="8" t="s">
        <v>23</v>
      </c>
      <c r="F70" s="8">
        <v>1308</v>
      </c>
      <c r="G70" s="8">
        <v>536</v>
      </c>
      <c r="H70" s="9">
        <v>3</v>
      </c>
    </row>
    <row r="71" spans="1:17" x14ac:dyDescent="0.25">
      <c r="A71" s="10" t="s">
        <v>124</v>
      </c>
      <c r="B71" s="11" t="s">
        <v>9</v>
      </c>
      <c r="C71" s="11" t="s">
        <v>21</v>
      </c>
      <c r="D71" s="11" t="s">
        <v>22</v>
      </c>
      <c r="E71" s="11" t="s">
        <v>38</v>
      </c>
      <c r="F71" s="11">
        <v>1076</v>
      </c>
      <c r="G71" s="11">
        <v>-38</v>
      </c>
      <c r="H71" s="12">
        <v>4</v>
      </c>
      <c r="Q71" t="s">
        <v>532</v>
      </c>
    </row>
    <row r="72" spans="1:17" x14ac:dyDescent="0.25">
      <c r="A72" s="7" t="s">
        <v>125</v>
      </c>
      <c r="B72" s="8" t="s">
        <v>9</v>
      </c>
      <c r="C72" s="8" t="s">
        <v>95</v>
      </c>
      <c r="D72" s="8" t="s">
        <v>22</v>
      </c>
      <c r="E72" s="8" t="s">
        <v>55</v>
      </c>
      <c r="F72" s="8">
        <v>1301</v>
      </c>
      <c r="G72" s="8">
        <v>573</v>
      </c>
      <c r="H72" s="9">
        <v>5</v>
      </c>
      <c r="Q72" t="s">
        <v>533</v>
      </c>
    </row>
    <row r="73" spans="1:17" x14ac:dyDescent="0.25">
      <c r="A73" s="10" t="s">
        <v>126</v>
      </c>
      <c r="B73" s="11" t="s">
        <v>9</v>
      </c>
      <c r="C73" s="11" t="s">
        <v>21</v>
      </c>
      <c r="D73" s="11" t="s">
        <v>22</v>
      </c>
      <c r="E73" s="11" t="s">
        <v>26</v>
      </c>
      <c r="F73" s="11">
        <v>1300</v>
      </c>
      <c r="G73" s="11">
        <v>-16</v>
      </c>
      <c r="H73" s="12">
        <v>8</v>
      </c>
    </row>
    <row r="74" spans="1:17" x14ac:dyDescent="0.25">
      <c r="A74" s="7" t="s">
        <v>127</v>
      </c>
      <c r="B74" s="8" t="s">
        <v>28</v>
      </c>
      <c r="C74" s="8" t="s">
        <v>78</v>
      </c>
      <c r="D74" s="8" t="s">
        <v>11</v>
      </c>
      <c r="E74" s="8" t="s">
        <v>119</v>
      </c>
      <c r="F74" s="8">
        <v>11</v>
      </c>
      <c r="G74" s="8">
        <v>-2</v>
      </c>
      <c r="H74" s="9">
        <v>4</v>
      </c>
      <c r="Q74" t="s">
        <v>534</v>
      </c>
    </row>
    <row r="75" spans="1:17" x14ac:dyDescent="0.25">
      <c r="A75" s="10" t="s">
        <v>128</v>
      </c>
      <c r="B75" s="11" t="s">
        <v>9</v>
      </c>
      <c r="C75" s="11" t="s">
        <v>21</v>
      </c>
      <c r="D75" s="11" t="s">
        <v>16</v>
      </c>
      <c r="E75" s="11" t="s">
        <v>44</v>
      </c>
      <c r="F75" s="11">
        <v>1298</v>
      </c>
      <c r="G75" s="11">
        <v>65</v>
      </c>
      <c r="H75" s="12">
        <v>9</v>
      </c>
      <c r="Q75" t="s">
        <v>535</v>
      </c>
    </row>
    <row r="76" spans="1:17" x14ac:dyDescent="0.25">
      <c r="A76" s="7" t="s">
        <v>129</v>
      </c>
      <c r="B76" s="8" t="s">
        <v>28</v>
      </c>
      <c r="C76" s="8" t="s">
        <v>75</v>
      </c>
      <c r="D76" s="8" t="s">
        <v>35</v>
      </c>
      <c r="E76" s="8" t="s">
        <v>65</v>
      </c>
      <c r="F76" s="8">
        <v>304</v>
      </c>
      <c r="G76" s="8">
        <v>97</v>
      </c>
      <c r="H76" s="9">
        <v>6</v>
      </c>
    </row>
    <row r="77" spans="1:17" x14ac:dyDescent="0.25">
      <c r="A77" s="10" t="s">
        <v>130</v>
      </c>
      <c r="B77" s="11" t="s">
        <v>9</v>
      </c>
      <c r="C77" s="11" t="s">
        <v>21</v>
      </c>
      <c r="D77" s="11" t="s">
        <v>16</v>
      </c>
      <c r="E77" s="11" t="s">
        <v>63</v>
      </c>
      <c r="F77" s="11">
        <v>1055</v>
      </c>
      <c r="G77" s="11">
        <v>264</v>
      </c>
      <c r="H77" s="12">
        <v>4</v>
      </c>
      <c r="Q77" t="s">
        <v>536</v>
      </c>
    </row>
    <row r="78" spans="1:17" x14ac:dyDescent="0.25">
      <c r="A78" s="7" t="s">
        <v>131</v>
      </c>
      <c r="B78" s="8" t="s">
        <v>28</v>
      </c>
      <c r="C78" s="8" t="s">
        <v>54</v>
      </c>
      <c r="D78" s="8" t="s">
        <v>106</v>
      </c>
      <c r="E78" s="8" t="s">
        <v>132</v>
      </c>
      <c r="F78" s="8">
        <v>17</v>
      </c>
      <c r="G78" s="8">
        <v>-13</v>
      </c>
      <c r="H78" s="9">
        <v>4</v>
      </c>
      <c r="Q78" t="s">
        <v>537</v>
      </c>
    </row>
    <row r="79" spans="1:17" x14ac:dyDescent="0.25">
      <c r="A79" s="10" t="s">
        <v>133</v>
      </c>
      <c r="B79" s="11" t="s">
        <v>28</v>
      </c>
      <c r="C79" s="11" t="s">
        <v>75</v>
      </c>
      <c r="D79" s="11" t="s">
        <v>11</v>
      </c>
      <c r="E79" s="11" t="s">
        <v>63</v>
      </c>
      <c r="F79" s="11">
        <v>147</v>
      </c>
      <c r="G79" s="11">
        <v>73</v>
      </c>
      <c r="H79" s="12">
        <v>3</v>
      </c>
    </row>
    <row r="80" spans="1:17" x14ac:dyDescent="0.25">
      <c r="A80" s="7" t="s">
        <v>134</v>
      </c>
      <c r="B80" s="8" t="s">
        <v>9</v>
      </c>
      <c r="C80" s="8" t="s">
        <v>21</v>
      </c>
      <c r="D80" s="8" t="s">
        <v>11</v>
      </c>
      <c r="E80" s="8" t="s">
        <v>23</v>
      </c>
      <c r="F80" s="8">
        <v>965</v>
      </c>
      <c r="G80" s="8">
        <v>-68</v>
      </c>
      <c r="H80" s="9">
        <v>3</v>
      </c>
      <c r="Q80" t="s">
        <v>538</v>
      </c>
    </row>
    <row r="81" spans="1:17" x14ac:dyDescent="0.25">
      <c r="A81" s="10" t="s">
        <v>53</v>
      </c>
      <c r="B81" s="11" t="s">
        <v>28</v>
      </c>
      <c r="C81" s="11" t="s">
        <v>78</v>
      </c>
      <c r="D81" s="11" t="s">
        <v>11</v>
      </c>
      <c r="E81" s="11" t="s">
        <v>63</v>
      </c>
      <c r="F81" s="11">
        <v>12</v>
      </c>
      <c r="G81" s="11">
        <v>-2</v>
      </c>
      <c r="H81" s="12">
        <v>3</v>
      </c>
      <c r="Q81" t="s">
        <v>539</v>
      </c>
    </row>
    <row r="82" spans="1:17" x14ac:dyDescent="0.25">
      <c r="A82" s="7" t="s">
        <v>135</v>
      </c>
      <c r="B82" s="8" t="s">
        <v>28</v>
      </c>
      <c r="C82" s="8" t="s">
        <v>78</v>
      </c>
      <c r="D82" s="8" t="s">
        <v>35</v>
      </c>
      <c r="E82" s="8" t="s">
        <v>55</v>
      </c>
      <c r="F82" s="8">
        <v>14</v>
      </c>
      <c r="G82" s="8">
        <v>-2</v>
      </c>
      <c r="H82" s="9">
        <v>3</v>
      </c>
    </row>
    <row r="83" spans="1:17" x14ac:dyDescent="0.25">
      <c r="A83" s="10" t="s">
        <v>136</v>
      </c>
      <c r="B83" s="11" t="s">
        <v>9</v>
      </c>
      <c r="C83" s="11" t="s">
        <v>10</v>
      </c>
      <c r="D83" s="11" t="s">
        <v>11</v>
      </c>
      <c r="E83" s="11" t="s">
        <v>26</v>
      </c>
      <c r="F83" s="11">
        <v>934</v>
      </c>
      <c r="G83" s="11">
        <v>-916</v>
      </c>
      <c r="H83" s="12">
        <v>7</v>
      </c>
      <c r="Q83" t="s">
        <v>540</v>
      </c>
    </row>
    <row r="84" spans="1:17" x14ac:dyDescent="0.25">
      <c r="A84" s="7" t="s">
        <v>137</v>
      </c>
      <c r="B84" s="8" t="s">
        <v>28</v>
      </c>
      <c r="C84" s="8" t="s">
        <v>32</v>
      </c>
      <c r="D84" s="8" t="s">
        <v>11</v>
      </c>
      <c r="E84" s="8" t="s">
        <v>63</v>
      </c>
      <c r="F84" s="8">
        <v>929</v>
      </c>
      <c r="G84" s="8">
        <v>-93</v>
      </c>
      <c r="H84" s="9">
        <v>9</v>
      </c>
      <c r="Q84" t="s">
        <v>541</v>
      </c>
    </row>
    <row r="85" spans="1:17" x14ac:dyDescent="0.25">
      <c r="A85" s="10" t="s">
        <v>138</v>
      </c>
      <c r="B85" s="11" t="s">
        <v>28</v>
      </c>
      <c r="C85" s="11" t="s">
        <v>78</v>
      </c>
      <c r="D85" s="11" t="s">
        <v>106</v>
      </c>
      <c r="E85" s="11" t="s">
        <v>23</v>
      </c>
      <c r="F85" s="11">
        <v>18</v>
      </c>
      <c r="G85" s="11">
        <v>3</v>
      </c>
      <c r="H85" s="12">
        <v>2</v>
      </c>
    </row>
    <row r="86" spans="1:17" x14ac:dyDescent="0.25">
      <c r="A86" s="7" t="s">
        <v>139</v>
      </c>
      <c r="B86" s="8" t="s">
        <v>9</v>
      </c>
      <c r="C86" s="8" t="s">
        <v>25</v>
      </c>
      <c r="D86" s="8" t="s">
        <v>11</v>
      </c>
      <c r="E86" s="8" t="s">
        <v>112</v>
      </c>
      <c r="F86" s="8">
        <v>916</v>
      </c>
      <c r="G86" s="8">
        <v>192</v>
      </c>
      <c r="H86" s="9">
        <v>11</v>
      </c>
      <c r="Q86" t="s">
        <v>542</v>
      </c>
    </row>
    <row r="87" spans="1:17" x14ac:dyDescent="0.25">
      <c r="A87" s="10" t="s">
        <v>140</v>
      </c>
      <c r="B87" s="11" t="s">
        <v>28</v>
      </c>
      <c r="C87" s="11" t="s">
        <v>78</v>
      </c>
      <c r="D87" s="11" t="s">
        <v>11</v>
      </c>
      <c r="E87" s="11" t="s">
        <v>33</v>
      </c>
      <c r="F87" s="11">
        <v>76</v>
      </c>
      <c r="G87" s="11">
        <v>-72</v>
      </c>
      <c r="H87" s="12">
        <v>9</v>
      </c>
      <c r="Q87" t="s">
        <v>543</v>
      </c>
    </row>
    <row r="88" spans="1:17" x14ac:dyDescent="0.25">
      <c r="A88" s="7" t="s">
        <v>141</v>
      </c>
      <c r="B88" s="8" t="s">
        <v>14</v>
      </c>
      <c r="C88" s="8" t="s">
        <v>57</v>
      </c>
      <c r="D88" s="8" t="s">
        <v>11</v>
      </c>
      <c r="E88" s="8" t="s">
        <v>23</v>
      </c>
      <c r="F88" s="8">
        <v>869</v>
      </c>
      <c r="G88" s="8">
        <v>67</v>
      </c>
      <c r="H88" s="9">
        <v>4</v>
      </c>
    </row>
    <row r="89" spans="1:17" x14ac:dyDescent="0.25">
      <c r="A89" s="10" t="s">
        <v>142</v>
      </c>
      <c r="B89" s="11" t="s">
        <v>28</v>
      </c>
      <c r="C89" s="11" t="s">
        <v>143</v>
      </c>
      <c r="D89" s="11" t="s">
        <v>11</v>
      </c>
      <c r="E89" s="11" t="s">
        <v>63</v>
      </c>
      <c r="F89" s="11">
        <v>112</v>
      </c>
      <c r="G89" s="11">
        <v>24</v>
      </c>
      <c r="H89" s="12">
        <v>3</v>
      </c>
      <c r="Q89" t="s">
        <v>544</v>
      </c>
    </row>
    <row r="90" spans="1:17" x14ac:dyDescent="0.25">
      <c r="A90" s="7" t="s">
        <v>51</v>
      </c>
      <c r="B90" s="8" t="s">
        <v>28</v>
      </c>
      <c r="C90" s="8" t="s">
        <v>54</v>
      </c>
      <c r="D90" s="8" t="s">
        <v>35</v>
      </c>
      <c r="E90" s="8" t="s">
        <v>65</v>
      </c>
      <c r="F90" s="8">
        <v>39</v>
      </c>
      <c r="G90" s="8">
        <v>16</v>
      </c>
      <c r="H90" s="9">
        <v>6</v>
      </c>
      <c r="Q90" t="s">
        <v>545</v>
      </c>
    </row>
    <row r="91" spans="1:17" x14ac:dyDescent="0.25">
      <c r="A91" s="10" t="s">
        <v>144</v>
      </c>
      <c r="B91" s="11" t="s">
        <v>14</v>
      </c>
      <c r="C91" s="11" t="s">
        <v>57</v>
      </c>
      <c r="D91" s="11" t="s">
        <v>11</v>
      </c>
      <c r="E91" s="11" t="s">
        <v>91</v>
      </c>
      <c r="F91" s="11">
        <v>857</v>
      </c>
      <c r="G91" s="11">
        <v>-274</v>
      </c>
      <c r="H91" s="12">
        <v>2</v>
      </c>
    </row>
    <row r="92" spans="1:17" x14ac:dyDescent="0.25">
      <c r="A92" s="7" t="s">
        <v>145</v>
      </c>
      <c r="B92" s="8" t="s">
        <v>14</v>
      </c>
      <c r="C92" s="8" t="s">
        <v>15</v>
      </c>
      <c r="D92" s="8" t="s">
        <v>11</v>
      </c>
      <c r="E92" s="8" t="s">
        <v>26</v>
      </c>
      <c r="F92" s="8">
        <v>828</v>
      </c>
      <c r="G92" s="8">
        <v>230</v>
      </c>
      <c r="H92" s="9">
        <v>2</v>
      </c>
      <c r="Q92" t="s">
        <v>546</v>
      </c>
    </row>
    <row r="93" spans="1:17" x14ac:dyDescent="0.25">
      <c r="A93" s="10" t="s">
        <v>146</v>
      </c>
      <c r="B93" s="11" t="s">
        <v>9</v>
      </c>
      <c r="C93" s="11" t="s">
        <v>21</v>
      </c>
      <c r="D93" s="11" t="s">
        <v>16</v>
      </c>
      <c r="E93" s="11" t="s">
        <v>26</v>
      </c>
      <c r="F93" s="11">
        <v>1279</v>
      </c>
      <c r="G93" s="11">
        <v>-640</v>
      </c>
      <c r="H93" s="12">
        <v>8</v>
      </c>
      <c r="Q93" t="s">
        <v>547</v>
      </c>
    </row>
    <row r="94" spans="1:17" x14ac:dyDescent="0.25">
      <c r="A94" s="7" t="s">
        <v>147</v>
      </c>
      <c r="B94" s="8" t="s">
        <v>28</v>
      </c>
      <c r="C94" s="8" t="s">
        <v>32</v>
      </c>
      <c r="D94" s="8" t="s">
        <v>16</v>
      </c>
      <c r="E94" s="8" t="s">
        <v>23</v>
      </c>
      <c r="F94" s="8">
        <v>1250</v>
      </c>
      <c r="G94" s="8">
        <v>486</v>
      </c>
      <c r="H94" s="9">
        <v>7</v>
      </c>
    </row>
    <row r="95" spans="1:17" x14ac:dyDescent="0.25">
      <c r="A95" s="10" t="s">
        <v>148</v>
      </c>
      <c r="B95" s="11" t="s">
        <v>14</v>
      </c>
      <c r="C95" s="11" t="s">
        <v>15</v>
      </c>
      <c r="D95" s="11" t="s">
        <v>11</v>
      </c>
      <c r="E95" s="11" t="s">
        <v>26</v>
      </c>
      <c r="F95" s="11">
        <v>823</v>
      </c>
      <c r="G95" s="11">
        <v>-18</v>
      </c>
      <c r="H95" s="12">
        <v>7</v>
      </c>
      <c r="Q95" t="s">
        <v>548</v>
      </c>
    </row>
    <row r="96" spans="1:17" x14ac:dyDescent="0.25">
      <c r="A96" s="7" t="s">
        <v>133</v>
      </c>
      <c r="B96" s="8" t="s">
        <v>14</v>
      </c>
      <c r="C96" s="8" t="s">
        <v>19</v>
      </c>
      <c r="D96" s="8" t="s">
        <v>22</v>
      </c>
      <c r="E96" s="8" t="s">
        <v>63</v>
      </c>
      <c r="F96" s="8">
        <v>1157</v>
      </c>
      <c r="G96" s="8">
        <v>-13</v>
      </c>
      <c r="H96" s="9">
        <v>9</v>
      </c>
      <c r="Q96" t="s">
        <v>549</v>
      </c>
    </row>
    <row r="97" spans="1:17" x14ac:dyDescent="0.25">
      <c r="A97" s="10" t="s">
        <v>149</v>
      </c>
      <c r="B97" s="11" t="s">
        <v>9</v>
      </c>
      <c r="C97" s="11" t="s">
        <v>95</v>
      </c>
      <c r="D97" s="11" t="s">
        <v>35</v>
      </c>
      <c r="E97" s="11" t="s">
        <v>65</v>
      </c>
      <c r="F97" s="11">
        <v>126</v>
      </c>
      <c r="G97" s="11">
        <v>-63</v>
      </c>
      <c r="H97" s="12">
        <v>3</v>
      </c>
    </row>
    <row r="98" spans="1:17" x14ac:dyDescent="0.25">
      <c r="A98" s="7" t="s">
        <v>150</v>
      </c>
      <c r="B98" s="8" t="s">
        <v>9</v>
      </c>
      <c r="C98" s="8" t="s">
        <v>25</v>
      </c>
      <c r="D98" s="8" t="s">
        <v>22</v>
      </c>
      <c r="E98" s="8" t="s">
        <v>23</v>
      </c>
      <c r="F98" s="8">
        <v>1145</v>
      </c>
      <c r="G98" s="8">
        <v>-706</v>
      </c>
      <c r="H98" s="9">
        <v>3</v>
      </c>
      <c r="Q98" t="s">
        <v>550</v>
      </c>
    </row>
    <row r="99" spans="1:17" x14ac:dyDescent="0.25">
      <c r="A99" s="10" t="s">
        <v>151</v>
      </c>
      <c r="B99" s="11" t="s">
        <v>9</v>
      </c>
      <c r="C99" s="11" t="s">
        <v>95</v>
      </c>
      <c r="D99" s="11" t="s">
        <v>11</v>
      </c>
      <c r="E99" s="11" t="s">
        <v>81</v>
      </c>
      <c r="F99" s="11">
        <v>774</v>
      </c>
      <c r="G99" s="11">
        <v>170</v>
      </c>
      <c r="H99" s="12">
        <v>3</v>
      </c>
      <c r="Q99" t="s">
        <v>551</v>
      </c>
    </row>
    <row r="100" spans="1:17" x14ac:dyDescent="0.25">
      <c r="A100" s="7" t="s">
        <v>152</v>
      </c>
      <c r="B100" s="8" t="s">
        <v>28</v>
      </c>
      <c r="C100" s="8" t="s">
        <v>153</v>
      </c>
      <c r="D100" s="8" t="s">
        <v>11</v>
      </c>
      <c r="E100" s="8" t="s">
        <v>132</v>
      </c>
      <c r="F100" s="8">
        <v>24</v>
      </c>
      <c r="G100" s="8">
        <v>-1</v>
      </c>
      <c r="H100" s="9">
        <v>2</v>
      </c>
    </row>
    <row r="101" spans="1:17" x14ac:dyDescent="0.25">
      <c r="A101" s="10" t="s">
        <v>154</v>
      </c>
      <c r="B101" s="11" t="s">
        <v>9</v>
      </c>
      <c r="C101" s="11" t="s">
        <v>95</v>
      </c>
      <c r="D101" s="11" t="s">
        <v>11</v>
      </c>
      <c r="E101" s="11" t="s">
        <v>81</v>
      </c>
      <c r="F101" s="11">
        <v>774</v>
      </c>
      <c r="G101" s="11">
        <v>170</v>
      </c>
      <c r="H101" s="12">
        <v>3</v>
      </c>
      <c r="Q101" t="s">
        <v>552</v>
      </c>
    </row>
    <row r="102" spans="1:17" x14ac:dyDescent="0.25">
      <c r="A102" s="7" t="s">
        <v>139</v>
      </c>
      <c r="B102" s="8" t="s">
        <v>28</v>
      </c>
      <c r="C102" s="8" t="s">
        <v>153</v>
      </c>
      <c r="D102" s="8" t="s">
        <v>11</v>
      </c>
      <c r="E102" s="8" t="s">
        <v>23</v>
      </c>
      <c r="F102" s="8">
        <v>93</v>
      </c>
      <c r="G102" s="8">
        <v>-1</v>
      </c>
      <c r="H102" s="9">
        <v>2</v>
      </c>
      <c r="Q102" t="s">
        <v>553</v>
      </c>
    </row>
    <row r="103" spans="1:17" x14ac:dyDescent="0.25">
      <c r="A103" s="10" t="s">
        <v>155</v>
      </c>
      <c r="B103" s="11" t="s">
        <v>9</v>
      </c>
      <c r="C103" s="11" t="s">
        <v>10</v>
      </c>
      <c r="D103" s="11" t="s">
        <v>11</v>
      </c>
      <c r="E103" s="11" t="s">
        <v>26</v>
      </c>
      <c r="F103" s="11">
        <v>765</v>
      </c>
      <c r="G103" s="11">
        <v>-36</v>
      </c>
      <c r="H103" s="12">
        <v>3</v>
      </c>
    </row>
    <row r="104" spans="1:17" x14ac:dyDescent="0.25">
      <c r="A104" s="7" t="s">
        <v>156</v>
      </c>
      <c r="B104" s="8" t="s">
        <v>9</v>
      </c>
      <c r="C104" s="8" t="s">
        <v>21</v>
      </c>
      <c r="D104" s="8" t="s">
        <v>11</v>
      </c>
      <c r="E104" s="8" t="s">
        <v>52</v>
      </c>
      <c r="F104" s="8">
        <v>762</v>
      </c>
      <c r="G104" s="8">
        <v>101</v>
      </c>
      <c r="H104" s="9">
        <v>6</v>
      </c>
      <c r="Q104" t="s">
        <v>554</v>
      </c>
    </row>
    <row r="105" spans="1:17" x14ac:dyDescent="0.25">
      <c r="A105" s="10" t="s">
        <v>157</v>
      </c>
      <c r="B105" s="11" t="s">
        <v>9</v>
      </c>
      <c r="C105" s="11" t="s">
        <v>10</v>
      </c>
      <c r="D105" s="11" t="s">
        <v>11</v>
      </c>
      <c r="E105" s="11" t="s">
        <v>84</v>
      </c>
      <c r="F105" s="11">
        <v>761</v>
      </c>
      <c r="G105" s="11">
        <v>266</v>
      </c>
      <c r="H105" s="12">
        <v>9</v>
      </c>
      <c r="Q105" t="s">
        <v>555</v>
      </c>
    </row>
    <row r="106" spans="1:17" x14ac:dyDescent="0.25">
      <c r="A106" s="7" t="s">
        <v>158</v>
      </c>
      <c r="B106" s="8" t="s">
        <v>28</v>
      </c>
      <c r="C106" s="8" t="s">
        <v>83</v>
      </c>
      <c r="D106" s="8" t="s">
        <v>35</v>
      </c>
      <c r="E106" s="8" t="s">
        <v>33</v>
      </c>
      <c r="F106" s="8">
        <v>96</v>
      </c>
      <c r="G106" s="8">
        <v>-48</v>
      </c>
      <c r="H106" s="9">
        <v>5</v>
      </c>
    </row>
    <row r="107" spans="1:17" x14ac:dyDescent="0.25">
      <c r="A107" s="10" t="s">
        <v>159</v>
      </c>
      <c r="B107" s="11" t="s">
        <v>9</v>
      </c>
      <c r="C107" s="11" t="s">
        <v>21</v>
      </c>
      <c r="D107" s="11" t="s">
        <v>16</v>
      </c>
      <c r="E107" s="11" t="s">
        <v>65</v>
      </c>
      <c r="F107" s="11">
        <v>1137</v>
      </c>
      <c r="G107" s="11">
        <v>-14</v>
      </c>
      <c r="H107" s="12">
        <v>7</v>
      </c>
      <c r="Q107" t="s">
        <v>556</v>
      </c>
    </row>
    <row r="108" spans="1:17" x14ac:dyDescent="0.25">
      <c r="A108" s="7" t="s">
        <v>150</v>
      </c>
      <c r="B108" s="8" t="s">
        <v>28</v>
      </c>
      <c r="C108" s="8" t="s">
        <v>153</v>
      </c>
      <c r="D108" s="8" t="s">
        <v>106</v>
      </c>
      <c r="E108" s="8" t="s">
        <v>17</v>
      </c>
      <c r="F108" s="8">
        <v>18</v>
      </c>
      <c r="G108" s="8">
        <v>8</v>
      </c>
      <c r="H108" s="9">
        <v>2</v>
      </c>
      <c r="Q108" t="s">
        <v>557</v>
      </c>
    </row>
    <row r="109" spans="1:17" x14ac:dyDescent="0.25">
      <c r="A109" s="10" t="s">
        <v>160</v>
      </c>
      <c r="B109" s="11" t="s">
        <v>14</v>
      </c>
      <c r="C109" s="11" t="s">
        <v>161</v>
      </c>
      <c r="D109" s="11" t="s">
        <v>11</v>
      </c>
      <c r="E109" s="11" t="s">
        <v>38</v>
      </c>
      <c r="F109" s="11">
        <v>749</v>
      </c>
      <c r="G109" s="11">
        <v>-307</v>
      </c>
      <c r="H109" s="12">
        <v>7</v>
      </c>
    </row>
    <row r="110" spans="1:17" x14ac:dyDescent="0.25">
      <c r="A110" s="7" t="s">
        <v>159</v>
      </c>
      <c r="B110" s="8" t="s">
        <v>28</v>
      </c>
      <c r="C110" s="8" t="s">
        <v>32</v>
      </c>
      <c r="D110" s="8" t="s">
        <v>16</v>
      </c>
      <c r="E110" s="8" t="s">
        <v>17</v>
      </c>
      <c r="F110" s="8">
        <v>1120</v>
      </c>
      <c r="G110" s="8">
        <v>199</v>
      </c>
      <c r="H110" s="9">
        <v>6</v>
      </c>
      <c r="Q110" t="s">
        <v>558</v>
      </c>
    </row>
    <row r="111" spans="1:17" x14ac:dyDescent="0.25">
      <c r="A111" s="10" t="s">
        <v>162</v>
      </c>
      <c r="B111" s="11" t="s">
        <v>9</v>
      </c>
      <c r="C111" s="11" t="s">
        <v>21</v>
      </c>
      <c r="D111" s="11" t="s">
        <v>11</v>
      </c>
      <c r="E111" s="11" t="s">
        <v>30</v>
      </c>
      <c r="F111" s="11">
        <v>744</v>
      </c>
      <c r="G111" s="11">
        <v>119</v>
      </c>
      <c r="H111" s="12">
        <v>6</v>
      </c>
      <c r="Q111" t="s">
        <v>559</v>
      </c>
    </row>
    <row r="112" spans="1:17" x14ac:dyDescent="0.25">
      <c r="A112" s="7" t="s">
        <v>163</v>
      </c>
      <c r="B112" s="8" t="s">
        <v>28</v>
      </c>
      <c r="C112" s="8" t="s">
        <v>153</v>
      </c>
      <c r="D112" s="8" t="s">
        <v>35</v>
      </c>
      <c r="E112" s="8" t="s">
        <v>38</v>
      </c>
      <c r="F112" s="8">
        <v>14</v>
      </c>
      <c r="G112" s="8">
        <v>0</v>
      </c>
      <c r="H112" s="9">
        <v>4</v>
      </c>
    </row>
    <row r="113" spans="1:17" x14ac:dyDescent="0.25">
      <c r="A113" s="10" t="s">
        <v>164</v>
      </c>
      <c r="B113" s="11" t="s">
        <v>28</v>
      </c>
      <c r="C113" s="11" t="s">
        <v>153</v>
      </c>
      <c r="D113" s="11" t="s">
        <v>106</v>
      </c>
      <c r="E113" s="11" t="s">
        <v>63</v>
      </c>
      <c r="F113" s="11">
        <v>19</v>
      </c>
      <c r="G113" s="11">
        <v>8</v>
      </c>
      <c r="H113" s="12">
        <v>2</v>
      </c>
      <c r="Q113" t="s">
        <v>560</v>
      </c>
    </row>
    <row r="114" spans="1:17" x14ac:dyDescent="0.25">
      <c r="A114" s="7" t="s">
        <v>165</v>
      </c>
      <c r="B114" s="8" t="s">
        <v>28</v>
      </c>
      <c r="C114" s="8" t="s">
        <v>32</v>
      </c>
      <c r="D114" s="8" t="s">
        <v>11</v>
      </c>
      <c r="E114" s="8" t="s">
        <v>70</v>
      </c>
      <c r="F114" s="8">
        <v>512</v>
      </c>
      <c r="G114" s="8">
        <v>-225</v>
      </c>
      <c r="H114" s="9">
        <v>5</v>
      </c>
      <c r="Q114" t="s">
        <v>561</v>
      </c>
    </row>
    <row r="115" spans="1:17" x14ac:dyDescent="0.25">
      <c r="A115" s="10" t="s">
        <v>166</v>
      </c>
      <c r="B115" s="11" t="s">
        <v>14</v>
      </c>
      <c r="C115" s="11" t="s">
        <v>19</v>
      </c>
      <c r="D115" s="11" t="s">
        <v>11</v>
      </c>
      <c r="E115" s="11" t="s">
        <v>26</v>
      </c>
      <c r="F115" s="11">
        <v>742</v>
      </c>
      <c r="G115" s="11">
        <v>198</v>
      </c>
      <c r="H115" s="12">
        <v>2</v>
      </c>
    </row>
    <row r="116" spans="1:17" x14ac:dyDescent="0.25">
      <c r="A116" s="7" t="s">
        <v>167</v>
      </c>
      <c r="B116" s="8" t="s">
        <v>28</v>
      </c>
      <c r="C116" s="8" t="s">
        <v>75</v>
      </c>
      <c r="D116" s="8" t="s">
        <v>11</v>
      </c>
      <c r="E116" s="8" t="s">
        <v>26</v>
      </c>
      <c r="F116" s="8">
        <v>44</v>
      </c>
      <c r="G116" s="8">
        <v>-40</v>
      </c>
      <c r="H116" s="9">
        <v>3</v>
      </c>
      <c r="Q116" t="s">
        <v>562</v>
      </c>
    </row>
    <row r="117" spans="1:17" x14ac:dyDescent="0.25">
      <c r="A117" s="10" t="s">
        <v>36</v>
      </c>
      <c r="B117" s="11" t="s">
        <v>14</v>
      </c>
      <c r="C117" s="11" t="s">
        <v>19</v>
      </c>
      <c r="D117" s="11" t="s">
        <v>16</v>
      </c>
      <c r="E117" s="11" t="s">
        <v>122</v>
      </c>
      <c r="F117" s="11">
        <v>1061</v>
      </c>
      <c r="G117" s="11">
        <v>-36</v>
      </c>
      <c r="H117" s="12">
        <v>8</v>
      </c>
      <c r="Q117" t="s">
        <v>563</v>
      </c>
    </row>
    <row r="118" spans="1:17" x14ac:dyDescent="0.25">
      <c r="A118" s="7" t="s">
        <v>168</v>
      </c>
      <c r="B118" s="8" t="s">
        <v>28</v>
      </c>
      <c r="C118" s="8" t="s">
        <v>83</v>
      </c>
      <c r="D118" s="8" t="s">
        <v>106</v>
      </c>
      <c r="E118" s="8" t="s">
        <v>91</v>
      </c>
      <c r="F118" s="8">
        <v>19</v>
      </c>
      <c r="G118" s="8">
        <v>-2</v>
      </c>
      <c r="H118" s="9">
        <v>2</v>
      </c>
    </row>
    <row r="119" spans="1:17" x14ac:dyDescent="0.25">
      <c r="A119" s="10" t="s">
        <v>169</v>
      </c>
      <c r="B119" s="11" t="s">
        <v>28</v>
      </c>
      <c r="C119" s="11" t="s">
        <v>153</v>
      </c>
      <c r="D119" s="11" t="s">
        <v>11</v>
      </c>
      <c r="E119" s="11" t="s">
        <v>55</v>
      </c>
      <c r="F119" s="11">
        <v>17</v>
      </c>
      <c r="G119" s="11">
        <v>0</v>
      </c>
      <c r="H119" s="12">
        <v>1</v>
      </c>
      <c r="Q119" t="s">
        <v>564</v>
      </c>
    </row>
    <row r="120" spans="1:17" x14ac:dyDescent="0.25">
      <c r="A120" s="7" t="s">
        <v>170</v>
      </c>
      <c r="B120" s="8" t="s">
        <v>14</v>
      </c>
      <c r="C120" s="8" t="s">
        <v>19</v>
      </c>
      <c r="D120" s="8" t="s">
        <v>11</v>
      </c>
      <c r="E120" s="8" t="s">
        <v>102</v>
      </c>
      <c r="F120" s="8">
        <v>741</v>
      </c>
      <c r="G120" s="8">
        <v>267</v>
      </c>
      <c r="H120" s="9">
        <v>5</v>
      </c>
      <c r="Q120" t="s">
        <v>565</v>
      </c>
    </row>
    <row r="121" spans="1:17" x14ac:dyDescent="0.25">
      <c r="A121" s="10" t="s">
        <v>157</v>
      </c>
      <c r="B121" s="11" t="s">
        <v>9</v>
      </c>
      <c r="C121" s="11" t="s">
        <v>21</v>
      </c>
      <c r="D121" s="11" t="s">
        <v>11</v>
      </c>
      <c r="E121" s="11" t="s">
        <v>84</v>
      </c>
      <c r="F121" s="11">
        <v>735</v>
      </c>
      <c r="G121" s="11">
        <v>-235</v>
      </c>
      <c r="H121" s="12">
        <v>6</v>
      </c>
    </row>
    <row r="122" spans="1:17" x14ac:dyDescent="0.25">
      <c r="A122" s="7" t="s">
        <v>171</v>
      </c>
      <c r="B122" s="8" t="s">
        <v>28</v>
      </c>
      <c r="C122" s="8" t="s">
        <v>172</v>
      </c>
      <c r="D122" s="8" t="s">
        <v>106</v>
      </c>
      <c r="E122" s="8" t="s">
        <v>17</v>
      </c>
      <c r="F122" s="8">
        <v>19</v>
      </c>
      <c r="G122" s="8">
        <v>-1</v>
      </c>
      <c r="H122" s="9">
        <v>1</v>
      </c>
      <c r="Q122" t="s">
        <v>566</v>
      </c>
    </row>
    <row r="123" spans="1:17" x14ac:dyDescent="0.25">
      <c r="A123" s="10" t="s">
        <v>173</v>
      </c>
      <c r="B123" s="11" t="s">
        <v>9</v>
      </c>
      <c r="C123" s="11" t="s">
        <v>10</v>
      </c>
      <c r="D123" s="11" t="s">
        <v>16</v>
      </c>
      <c r="E123" s="11" t="s">
        <v>52</v>
      </c>
      <c r="F123" s="11">
        <v>1021</v>
      </c>
      <c r="G123" s="11">
        <v>-48</v>
      </c>
      <c r="H123" s="12">
        <v>4</v>
      </c>
      <c r="Q123" t="s">
        <v>567</v>
      </c>
    </row>
    <row r="124" spans="1:17" x14ac:dyDescent="0.25">
      <c r="A124" s="7" t="s">
        <v>174</v>
      </c>
      <c r="B124" s="8" t="s">
        <v>28</v>
      </c>
      <c r="C124" s="8" t="s">
        <v>32</v>
      </c>
      <c r="D124" s="8" t="s">
        <v>11</v>
      </c>
      <c r="E124" s="8" t="s">
        <v>33</v>
      </c>
      <c r="F124" s="8">
        <v>556</v>
      </c>
      <c r="G124" s="8">
        <v>-209</v>
      </c>
      <c r="H124" s="9">
        <v>7</v>
      </c>
    </row>
    <row r="125" spans="1:17" x14ac:dyDescent="0.25">
      <c r="A125" s="10" t="s">
        <v>175</v>
      </c>
      <c r="B125" s="11" t="s">
        <v>28</v>
      </c>
      <c r="C125" s="11" t="s">
        <v>83</v>
      </c>
      <c r="D125" s="11" t="s">
        <v>11</v>
      </c>
      <c r="E125" s="11" t="s">
        <v>26</v>
      </c>
      <c r="F125" s="11">
        <v>63</v>
      </c>
      <c r="G125" s="11">
        <v>-17</v>
      </c>
      <c r="H125" s="12">
        <v>6</v>
      </c>
    </row>
    <row r="126" spans="1:17" x14ac:dyDescent="0.25">
      <c r="A126" s="7" t="s">
        <v>176</v>
      </c>
      <c r="B126" s="8" t="s">
        <v>14</v>
      </c>
      <c r="C126" s="8" t="s">
        <v>15</v>
      </c>
      <c r="D126" s="8" t="s">
        <v>11</v>
      </c>
      <c r="E126" s="8" t="s">
        <v>26</v>
      </c>
      <c r="F126" s="8">
        <v>734</v>
      </c>
      <c r="G126" s="8">
        <v>248</v>
      </c>
      <c r="H126" s="9">
        <v>2</v>
      </c>
    </row>
    <row r="127" spans="1:17" x14ac:dyDescent="0.25">
      <c r="A127" s="10" t="s">
        <v>69</v>
      </c>
      <c r="B127" s="11" t="s">
        <v>28</v>
      </c>
      <c r="C127" s="11" t="s">
        <v>32</v>
      </c>
      <c r="D127" s="11" t="s">
        <v>22</v>
      </c>
      <c r="E127" s="11" t="s">
        <v>63</v>
      </c>
      <c r="F127" s="11">
        <v>933</v>
      </c>
      <c r="G127" s="11">
        <v>166</v>
      </c>
      <c r="H127" s="12">
        <v>5</v>
      </c>
    </row>
    <row r="128" spans="1:17" x14ac:dyDescent="0.25">
      <c r="A128" s="7" t="s">
        <v>177</v>
      </c>
      <c r="B128" s="8" t="s">
        <v>28</v>
      </c>
      <c r="C128" s="8" t="s">
        <v>153</v>
      </c>
      <c r="D128" s="8" t="s">
        <v>106</v>
      </c>
      <c r="E128" s="8" t="s">
        <v>67</v>
      </c>
      <c r="F128" s="8">
        <v>20</v>
      </c>
      <c r="G128" s="8">
        <v>-9</v>
      </c>
      <c r="H128" s="9">
        <v>6</v>
      </c>
    </row>
    <row r="129" spans="1:8" x14ac:dyDescent="0.25">
      <c r="A129" s="10" t="s">
        <v>178</v>
      </c>
      <c r="B129" s="11" t="s">
        <v>14</v>
      </c>
      <c r="C129" s="11" t="s">
        <v>19</v>
      </c>
      <c r="D129" s="11" t="s">
        <v>22</v>
      </c>
      <c r="E129" s="11" t="s">
        <v>23</v>
      </c>
      <c r="F129" s="11">
        <v>877</v>
      </c>
      <c r="G129" s="11">
        <v>395</v>
      </c>
      <c r="H129" s="12">
        <v>2</v>
      </c>
    </row>
    <row r="130" spans="1:8" x14ac:dyDescent="0.25">
      <c r="A130" s="7" t="s">
        <v>170</v>
      </c>
      <c r="B130" s="8" t="s">
        <v>14</v>
      </c>
      <c r="C130" s="8" t="s">
        <v>15</v>
      </c>
      <c r="D130" s="8" t="s">
        <v>11</v>
      </c>
      <c r="E130" s="8" t="s">
        <v>102</v>
      </c>
      <c r="F130" s="8">
        <v>719</v>
      </c>
      <c r="G130" s="8">
        <v>303</v>
      </c>
      <c r="H130" s="9">
        <v>6</v>
      </c>
    </row>
    <row r="131" spans="1:8" x14ac:dyDescent="0.25">
      <c r="A131" s="10" t="s">
        <v>179</v>
      </c>
      <c r="B131" s="11" t="s">
        <v>28</v>
      </c>
      <c r="C131" s="11" t="s">
        <v>153</v>
      </c>
      <c r="D131" s="11" t="s">
        <v>11</v>
      </c>
      <c r="E131" s="11" t="s">
        <v>23</v>
      </c>
      <c r="F131" s="11">
        <v>12</v>
      </c>
      <c r="G131" s="11">
        <v>1</v>
      </c>
      <c r="H131" s="12">
        <v>2</v>
      </c>
    </row>
    <row r="132" spans="1:8" x14ac:dyDescent="0.25">
      <c r="A132" s="7" t="s">
        <v>180</v>
      </c>
      <c r="B132" s="8" t="s">
        <v>28</v>
      </c>
      <c r="C132" s="8" t="s">
        <v>32</v>
      </c>
      <c r="D132" s="8" t="s">
        <v>11</v>
      </c>
      <c r="E132" s="8" t="s">
        <v>23</v>
      </c>
      <c r="F132" s="8">
        <v>714</v>
      </c>
      <c r="G132" s="8">
        <v>56</v>
      </c>
      <c r="H132" s="9">
        <v>4</v>
      </c>
    </row>
    <row r="133" spans="1:8" x14ac:dyDescent="0.25">
      <c r="A133" s="10" t="s">
        <v>181</v>
      </c>
      <c r="B133" s="11" t="s">
        <v>28</v>
      </c>
      <c r="C133" s="11" t="s">
        <v>83</v>
      </c>
      <c r="D133" s="11" t="s">
        <v>11</v>
      </c>
      <c r="E133" s="11" t="s">
        <v>67</v>
      </c>
      <c r="F133" s="11">
        <v>50</v>
      </c>
      <c r="G133" s="11">
        <v>-15</v>
      </c>
      <c r="H133" s="12">
        <v>4</v>
      </c>
    </row>
    <row r="134" spans="1:8" x14ac:dyDescent="0.25">
      <c r="A134" s="7" t="s">
        <v>182</v>
      </c>
      <c r="B134" s="8" t="s">
        <v>9</v>
      </c>
      <c r="C134" s="8" t="s">
        <v>25</v>
      </c>
      <c r="D134" s="8" t="s">
        <v>11</v>
      </c>
      <c r="E134" s="8" t="s">
        <v>26</v>
      </c>
      <c r="F134" s="8">
        <v>709</v>
      </c>
      <c r="G134" s="8">
        <v>-100</v>
      </c>
      <c r="H134" s="9">
        <v>5</v>
      </c>
    </row>
    <row r="135" spans="1:8" x14ac:dyDescent="0.25">
      <c r="A135" s="10" t="s">
        <v>183</v>
      </c>
      <c r="B135" s="11" t="s">
        <v>28</v>
      </c>
      <c r="C135" s="11" t="s">
        <v>153</v>
      </c>
      <c r="D135" s="11" t="s">
        <v>106</v>
      </c>
      <c r="E135" s="11" t="s">
        <v>26</v>
      </c>
      <c r="F135" s="11">
        <v>21</v>
      </c>
      <c r="G135" s="11">
        <v>-12</v>
      </c>
      <c r="H135" s="12">
        <v>3</v>
      </c>
    </row>
    <row r="136" spans="1:8" x14ac:dyDescent="0.25">
      <c r="A136" s="7" t="s">
        <v>184</v>
      </c>
      <c r="B136" s="8" t="s">
        <v>28</v>
      </c>
      <c r="C136" s="8" t="s">
        <v>32</v>
      </c>
      <c r="D136" s="8" t="s">
        <v>11</v>
      </c>
      <c r="E136" s="8" t="s">
        <v>23</v>
      </c>
      <c r="F136" s="8">
        <v>693</v>
      </c>
      <c r="G136" s="8">
        <v>254</v>
      </c>
      <c r="H136" s="9">
        <v>6</v>
      </c>
    </row>
    <row r="137" spans="1:8" x14ac:dyDescent="0.25">
      <c r="A137" s="10" t="s">
        <v>139</v>
      </c>
      <c r="B137" s="11" t="s">
        <v>28</v>
      </c>
      <c r="C137" s="11" t="s">
        <v>153</v>
      </c>
      <c r="D137" s="11" t="s">
        <v>11</v>
      </c>
      <c r="E137" s="11" t="s">
        <v>26</v>
      </c>
      <c r="F137" s="11">
        <v>24</v>
      </c>
      <c r="G137" s="11">
        <v>1</v>
      </c>
      <c r="H137" s="12">
        <v>4</v>
      </c>
    </row>
    <row r="138" spans="1:8" x14ac:dyDescent="0.25">
      <c r="A138" s="7" t="s">
        <v>185</v>
      </c>
      <c r="B138" s="8" t="s">
        <v>28</v>
      </c>
      <c r="C138" s="8" t="s">
        <v>153</v>
      </c>
      <c r="D138" s="8" t="s">
        <v>35</v>
      </c>
      <c r="E138" s="8" t="s">
        <v>23</v>
      </c>
      <c r="F138" s="8">
        <v>24</v>
      </c>
      <c r="G138" s="8">
        <v>1</v>
      </c>
      <c r="H138" s="9">
        <v>2</v>
      </c>
    </row>
    <row r="139" spans="1:8" x14ac:dyDescent="0.25">
      <c r="A139" s="10" t="s">
        <v>141</v>
      </c>
      <c r="B139" s="11" t="s">
        <v>28</v>
      </c>
      <c r="C139" s="11" t="s">
        <v>153</v>
      </c>
      <c r="D139" s="11" t="s">
        <v>11</v>
      </c>
      <c r="E139" s="11" t="s">
        <v>186</v>
      </c>
      <c r="F139" s="11">
        <v>24</v>
      </c>
      <c r="G139" s="11">
        <v>1</v>
      </c>
      <c r="H139" s="12">
        <v>2</v>
      </c>
    </row>
    <row r="140" spans="1:8" x14ac:dyDescent="0.25">
      <c r="A140" s="7" t="s">
        <v>187</v>
      </c>
      <c r="B140" s="8" t="s">
        <v>28</v>
      </c>
      <c r="C140" s="8" t="s">
        <v>105</v>
      </c>
      <c r="D140" s="8" t="s">
        <v>106</v>
      </c>
      <c r="E140" s="8" t="s">
        <v>26</v>
      </c>
      <c r="F140" s="8">
        <v>21</v>
      </c>
      <c r="G140" s="8">
        <v>10</v>
      </c>
      <c r="H140" s="9">
        <v>1</v>
      </c>
    </row>
    <row r="141" spans="1:8" x14ac:dyDescent="0.25">
      <c r="A141" s="10" t="s">
        <v>188</v>
      </c>
      <c r="B141" s="11" t="s">
        <v>14</v>
      </c>
      <c r="C141" s="11" t="s">
        <v>15</v>
      </c>
      <c r="D141" s="11" t="s">
        <v>11</v>
      </c>
      <c r="E141" s="11" t="s">
        <v>186</v>
      </c>
      <c r="F141" s="11">
        <v>681</v>
      </c>
      <c r="G141" s="11">
        <v>259</v>
      </c>
      <c r="H141" s="12">
        <v>4</v>
      </c>
    </row>
    <row r="142" spans="1:8" x14ac:dyDescent="0.25">
      <c r="A142" s="7" t="s">
        <v>189</v>
      </c>
      <c r="B142" s="8" t="s">
        <v>14</v>
      </c>
      <c r="C142" s="8" t="s">
        <v>57</v>
      </c>
      <c r="D142" s="8" t="s">
        <v>11</v>
      </c>
      <c r="E142" s="8" t="s">
        <v>23</v>
      </c>
      <c r="F142" s="8">
        <v>674</v>
      </c>
      <c r="G142" s="8">
        <v>-187</v>
      </c>
      <c r="H142" s="9">
        <v>2</v>
      </c>
    </row>
    <row r="143" spans="1:8" x14ac:dyDescent="0.25">
      <c r="A143" s="10" t="s">
        <v>80</v>
      </c>
      <c r="B143" s="11" t="s">
        <v>9</v>
      </c>
      <c r="C143" s="11" t="s">
        <v>10</v>
      </c>
      <c r="D143" s="11" t="s">
        <v>11</v>
      </c>
      <c r="E143" s="11" t="s">
        <v>12</v>
      </c>
      <c r="F143" s="11">
        <v>671</v>
      </c>
      <c r="G143" s="11">
        <v>-309</v>
      </c>
      <c r="H143" s="12">
        <v>5</v>
      </c>
    </row>
    <row r="144" spans="1:8" x14ac:dyDescent="0.25">
      <c r="A144" s="7" t="s">
        <v>190</v>
      </c>
      <c r="B144" s="8" t="s">
        <v>9</v>
      </c>
      <c r="C144" s="8" t="s">
        <v>10</v>
      </c>
      <c r="D144" s="8" t="s">
        <v>11</v>
      </c>
      <c r="E144" s="8" t="s">
        <v>26</v>
      </c>
      <c r="F144" s="8">
        <v>646</v>
      </c>
      <c r="G144" s="8">
        <v>-213</v>
      </c>
      <c r="H144" s="9">
        <v>3</v>
      </c>
    </row>
    <row r="145" spans="1:8" x14ac:dyDescent="0.25">
      <c r="A145" s="10" t="s">
        <v>191</v>
      </c>
      <c r="B145" s="11" t="s">
        <v>28</v>
      </c>
      <c r="C145" s="11" t="s">
        <v>143</v>
      </c>
      <c r="D145" s="11" t="s">
        <v>11</v>
      </c>
      <c r="E145" s="11" t="s">
        <v>17</v>
      </c>
      <c r="F145" s="11">
        <v>40</v>
      </c>
      <c r="G145" s="11">
        <v>15</v>
      </c>
      <c r="H145" s="12">
        <v>1</v>
      </c>
    </row>
    <row r="146" spans="1:8" x14ac:dyDescent="0.25">
      <c r="A146" s="7" t="s">
        <v>192</v>
      </c>
      <c r="B146" s="8" t="s">
        <v>28</v>
      </c>
      <c r="C146" s="8" t="s">
        <v>105</v>
      </c>
      <c r="D146" s="8" t="s">
        <v>11</v>
      </c>
      <c r="E146" s="8" t="s">
        <v>84</v>
      </c>
      <c r="F146" s="8">
        <v>24</v>
      </c>
      <c r="G146" s="8">
        <v>-2</v>
      </c>
      <c r="H146" s="9">
        <v>2</v>
      </c>
    </row>
    <row r="147" spans="1:8" x14ac:dyDescent="0.25">
      <c r="A147" s="10" t="s">
        <v>59</v>
      </c>
      <c r="B147" s="11" t="s">
        <v>9</v>
      </c>
      <c r="C147" s="11" t="s">
        <v>21</v>
      </c>
      <c r="D147" s="11" t="s">
        <v>11</v>
      </c>
      <c r="E147" s="11" t="s">
        <v>52</v>
      </c>
      <c r="F147" s="11">
        <v>644</v>
      </c>
      <c r="G147" s="11">
        <v>167</v>
      </c>
      <c r="H147" s="12">
        <v>2</v>
      </c>
    </row>
    <row r="148" spans="1:8" x14ac:dyDescent="0.25">
      <c r="A148" s="7" t="s">
        <v>193</v>
      </c>
      <c r="B148" s="8" t="s">
        <v>9</v>
      </c>
      <c r="C148" s="8" t="s">
        <v>21</v>
      </c>
      <c r="D148" s="8" t="s">
        <v>11</v>
      </c>
      <c r="E148" s="8" t="s">
        <v>81</v>
      </c>
      <c r="F148" s="8">
        <v>643</v>
      </c>
      <c r="G148" s="8">
        <v>225</v>
      </c>
      <c r="H148" s="9">
        <v>2</v>
      </c>
    </row>
    <row r="149" spans="1:8" x14ac:dyDescent="0.25">
      <c r="A149" s="10" t="s">
        <v>194</v>
      </c>
      <c r="B149" s="11" t="s">
        <v>28</v>
      </c>
      <c r="C149" s="11" t="s">
        <v>32</v>
      </c>
      <c r="D149" s="11" t="s">
        <v>11</v>
      </c>
      <c r="E149" s="11" t="s">
        <v>132</v>
      </c>
      <c r="F149" s="11">
        <v>632</v>
      </c>
      <c r="G149" s="11">
        <v>-316</v>
      </c>
      <c r="H149" s="12">
        <v>6</v>
      </c>
    </row>
    <row r="150" spans="1:8" x14ac:dyDescent="0.25">
      <c r="A150" s="7" t="s">
        <v>140</v>
      </c>
      <c r="B150" s="8" t="s">
        <v>28</v>
      </c>
      <c r="C150" s="8" t="s">
        <v>32</v>
      </c>
      <c r="D150" s="8" t="s">
        <v>11</v>
      </c>
      <c r="E150" s="8" t="s">
        <v>195</v>
      </c>
      <c r="F150" s="8">
        <v>632</v>
      </c>
      <c r="G150" s="8">
        <v>316</v>
      </c>
      <c r="H150" s="9">
        <v>6</v>
      </c>
    </row>
    <row r="151" spans="1:8" x14ac:dyDescent="0.25">
      <c r="A151" s="10" t="s">
        <v>196</v>
      </c>
      <c r="B151" s="11" t="s">
        <v>9</v>
      </c>
      <c r="C151" s="11" t="s">
        <v>21</v>
      </c>
      <c r="D151" s="11" t="s">
        <v>11</v>
      </c>
      <c r="E151" s="11" t="s">
        <v>122</v>
      </c>
      <c r="F151" s="11">
        <v>610</v>
      </c>
      <c r="G151" s="11">
        <v>208</v>
      </c>
      <c r="H151" s="12">
        <v>3</v>
      </c>
    </row>
    <row r="152" spans="1:8" x14ac:dyDescent="0.25">
      <c r="A152" s="7" t="s">
        <v>151</v>
      </c>
      <c r="B152" s="8" t="s">
        <v>28</v>
      </c>
      <c r="C152" s="8" t="s">
        <v>143</v>
      </c>
      <c r="D152" s="8" t="s">
        <v>35</v>
      </c>
      <c r="E152" s="8" t="s">
        <v>38</v>
      </c>
      <c r="F152" s="8">
        <v>78</v>
      </c>
      <c r="G152" s="8">
        <v>-28</v>
      </c>
      <c r="H152" s="9">
        <v>6</v>
      </c>
    </row>
    <row r="153" spans="1:8" x14ac:dyDescent="0.25">
      <c r="A153" s="10" t="s">
        <v>197</v>
      </c>
      <c r="B153" s="11" t="s">
        <v>14</v>
      </c>
      <c r="C153" s="11" t="s">
        <v>19</v>
      </c>
      <c r="D153" s="11" t="s">
        <v>11</v>
      </c>
      <c r="E153" s="11" t="s">
        <v>63</v>
      </c>
      <c r="F153" s="11">
        <v>595</v>
      </c>
      <c r="G153" s="11">
        <v>119</v>
      </c>
      <c r="H153" s="12">
        <v>4</v>
      </c>
    </row>
    <row r="154" spans="1:8" x14ac:dyDescent="0.25">
      <c r="A154" s="7" t="s">
        <v>198</v>
      </c>
      <c r="B154" s="8" t="s">
        <v>28</v>
      </c>
      <c r="C154" s="8" t="s">
        <v>32</v>
      </c>
      <c r="D154" s="8" t="s">
        <v>11</v>
      </c>
      <c r="E154" s="8" t="s">
        <v>23</v>
      </c>
      <c r="F154" s="8">
        <v>595</v>
      </c>
      <c r="G154" s="8">
        <v>292</v>
      </c>
      <c r="H154" s="9">
        <v>3</v>
      </c>
    </row>
    <row r="155" spans="1:8" x14ac:dyDescent="0.25">
      <c r="A155" s="10" t="s">
        <v>20</v>
      </c>
      <c r="B155" s="11" t="s">
        <v>14</v>
      </c>
      <c r="C155" s="11" t="s">
        <v>19</v>
      </c>
      <c r="D155" s="11" t="s">
        <v>22</v>
      </c>
      <c r="E155" s="11" t="s">
        <v>23</v>
      </c>
      <c r="F155" s="11">
        <v>852</v>
      </c>
      <c r="G155" s="11">
        <v>51</v>
      </c>
      <c r="H155" s="12">
        <v>5</v>
      </c>
    </row>
    <row r="156" spans="1:8" x14ac:dyDescent="0.25">
      <c r="A156" s="7" t="s">
        <v>199</v>
      </c>
      <c r="B156" s="8" t="s">
        <v>14</v>
      </c>
      <c r="C156" s="8" t="s">
        <v>19</v>
      </c>
      <c r="D156" s="8" t="s">
        <v>11</v>
      </c>
      <c r="E156" s="8" t="s">
        <v>98</v>
      </c>
      <c r="F156" s="8">
        <v>594</v>
      </c>
      <c r="G156" s="8">
        <v>89</v>
      </c>
      <c r="H156" s="9">
        <v>3</v>
      </c>
    </row>
    <row r="157" spans="1:8" x14ac:dyDescent="0.25">
      <c r="A157" s="10" t="s">
        <v>200</v>
      </c>
      <c r="B157" s="11" t="s">
        <v>28</v>
      </c>
      <c r="C157" s="11" t="s">
        <v>105</v>
      </c>
      <c r="D157" s="11" t="s">
        <v>11</v>
      </c>
      <c r="E157" s="11" t="s">
        <v>112</v>
      </c>
      <c r="F157" s="11">
        <v>585</v>
      </c>
      <c r="G157" s="11">
        <v>175</v>
      </c>
      <c r="H157" s="12">
        <v>13</v>
      </c>
    </row>
    <row r="158" spans="1:8" x14ac:dyDescent="0.25">
      <c r="A158" s="7" t="s">
        <v>201</v>
      </c>
      <c r="B158" s="8" t="s">
        <v>14</v>
      </c>
      <c r="C158" s="8" t="s">
        <v>161</v>
      </c>
      <c r="D158" s="8" t="s">
        <v>11</v>
      </c>
      <c r="E158" s="8" t="s">
        <v>23</v>
      </c>
      <c r="F158" s="8">
        <v>582</v>
      </c>
      <c r="G158" s="8">
        <v>262</v>
      </c>
      <c r="H158" s="9">
        <v>5</v>
      </c>
    </row>
    <row r="159" spans="1:8" x14ac:dyDescent="0.25">
      <c r="A159" s="10" t="s">
        <v>202</v>
      </c>
      <c r="B159" s="11" t="s">
        <v>28</v>
      </c>
      <c r="C159" s="11" t="s">
        <v>32</v>
      </c>
      <c r="D159" s="11" t="s">
        <v>22</v>
      </c>
      <c r="E159" s="11" t="s">
        <v>65</v>
      </c>
      <c r="F159" s="11">
        <v>845</v>
      </c>
      <c r="G159" s="11">
        <v>84</v>
      </c>
      <c r="H159" s="12">
        <v>7</v>
      </c>
    </row>
    <row r="160" spans="1:8" x14ac:dyDescent="0.25">
      <c r="A160" s="7" t="s">
        <v>203</v>
      </c>
      <c r="B160" s="8" t="s">
        <v>9</v>
      </c>
      <c r="C160" s="8" t="s">
        <v>21</v>
      </c>
      <c r="D160" s="8" t="s">
        <v>22</v>
      </c>
      <c r="E160" s="8" t="s">
        <v>23</v>
      </c>
      <c r="F160" s="8">
        <v>829</v>
      </c>
      <c r="G160" s="8">
        <v>19</v>
      </c>
      <c r="H160" s="9">
        <v>4</v>
      </c>
    </row>
    <row r="161" spans="1:8" x14ac:dyDescent="0.25">
      <c r="A161" s="10" t="s">
        <v>24</v>
      </c>
      <c r="B161" s="11" t="s">
        <v>28</v>
      </c>
      <c r="C161" s="11" t="s">
        <v>32</v>
      </c>
      <c r="D161" s="11" t="s">
        <v>11</v>
      </c>
      <c r="E161" s="11" t="s">
        <v>26</v>
      </c>
      <c r="F161" s="11">
        <v>561</v>
      </c>
      <c r="G161" s="11">
        <v>212</v>
      </c>
      <c r="H161" s="12">
        <v>3</v>
      </c>
    </row>
    <row r="162" spans="1:8" x14ac:dyDescent="0.25">
      <c r="A162" s="7" t="s">
        <v>130</v>
      </c>
      <c r="B162" s="8" t="s">
        <v>9</v>
      </c>
      <c r="C162" s="8" t="s">
        <v>25</v>
      </c>
      <c r="D162" s="8" t="s">
        <v>22</v>
      </c>
      <c r="E162" s="8" t="s">
        <v>33</v>
      </c>
      <c r="F162" s="8">
        <v>771</v>
      </c>
      <c r="G162" s="8">
        <v>-424</v>
      </c>
      <c r="H162" s="9">
        <v>2</v>
      </c>
    </row>
    <row r="163" spans="1:8" x14ac:dyDescent="0.25">
      <c r="A163" s="10" t="s">
        <v>204</v>
      </c>
      <c r="B163" s="11" t="s">
        <v>28</v>
      </c>
      <c r="C163" s="11" t="s">
        <v>32</v>
      </c>
      <c r="D163" s="11" t="s">
        <v>16</v>
      </c>
      <c r="E163" s="11" t="s">
        <v>186</v>
      </c>
      <c r="F163" s="11">
        <v>765</v>
      </c>
      <c r="G163" s="11">
        <v>8</v>
      </c>
      <c r="H163" s="12">
        <v>6</v>
      </c>
    </row>
    <row r="164" spans="1:8" x14ac:dyDescent="0.25">
      <c r="A164" s="7" t="s">
        <v>205</v>
      </c>
      <c r="B164" s="8" t="s">
        <v>28</v>
      </c>
      <c r="C164" s="8" t="s">
        <v>153</v>
      </c>
      <c r="D164" s="8" t="s">
        <v>11</v>
      </c>
      <c r="E164" s="8" t="s">
        <v>26</v>
      </c>
      <c r="F164" s="8">
        <v>31</v>
      </c>
      <c r="G164" s="8">
        <v>2</v>
      </c>
      <c r="H164" s="9">
        <v>2</v>
      </c>
    </row>
    <row r="165" spans="1:8" x14ac:dyDescent="0.25">
      <c r="A165" s="10" t="s">
        <v>206</v>
      </c>
      <c r="B165" s="11" t="s">
        <v>9</v>
      </c>
      <c r="C165" s="11" t="s">
        <v>10</v>
      </c>
      <c r="D165" s="11" t="s">
        <v>11</v>
      </c>
      <c r="E165" s="11" t="s">
        <v>102</v>
      </c>
      <c r="F165" s="11">
        <v>557</v>
      </c>
      <c r="G165" s="11">
        <v>-111</v>
      </c>
      <c r="H165" s="12">
        <v>2</v>
      </c>
    </row>
    <row r="166" spans="1:8" x14ac:dyDescent="0.25">
      <c r="A166" s="7" t="s">
        <v>204</v>
      </c>
      <c r="B166" s="8" t="s">
        <v>9</v>
      </c>
      <c r="C166" s="8" t="s">
        <v>21</v>
      </c>
      <c r="D166" s="8" t="s">
        <v>22</v>
      </c>
      <c r="E166" s="8" t="s">
        <v>63</v>
      </c>
      <c r="F166" s="8">
        <v>757</v>
      </c>
      <c r="G166" s="8">
        <v>371</v>
      </c>
      <c r="H166" s="9">
        <v>2</v>
      </c>
    </row>
    <row r="167" spans="1:8" x14ac:dyDescent="0.25">
      <c r="A167" s="10" t="s">
        <v>207</v>
      </c>
      <c r="B167" s="11" t="s">
        <v>9</v>
      </c>
      <c r="C167" s="11" t="s">
        <v>25</v>
      </c>
      <c r="D167" s="11" t="s">
        <v>11</v>
      </c>
      <c r="E167" s="11" t="s">
        <v>112</v>
      </c>
      <c r="F167" s="11">
        <v>545</v>
      </c>
      <c r="G167" s="11">
        <v>-73</v>
      </c>
      <c r="H167" s="12">
        <v>11</v>
      </c>
    </row>
    <row r="168" spans="1:8" x14ac:dyDescent="0.25">
      <c r="A168" s="7" t="s">
        <v>208</v>
      </c>
      <c r="B168" s="8" t="s">
        <v>14</v>
      </c>
      <c r="C168" s="8" t="s">
        <v>19</v>
      </c>
      <c r="D168" s="8" t="s">
        <v>35</v>
      </c>
      <c r="E168" s="8" t="s">
        <v>84</v>
      </c>
      <c r="F168" s="8">
        <v>1052</v>
      </c>
      <c r="G168" s="8">
        <v>-82</v>
      </c>
      <c r="H168" s="9">
        <v>3</v>
      </c>
    </row>
    <row r="169" spans="1:8" x14ac:dyDescent="0.25">
      <c r="A169" s="10" t="s">
        <v>209</v>
      </c>
      <c r="B169" s="11" t="s">
        <v>14</v>
      </c>
      <c r="C169" s="11" t="s">
        <v>19</v>
      </c>
      <c r="D169" s="11" t="s">
        <v>11</v>
      </c>
      <c r="E169" s="11" t="s">
        <v>67</v>
      </c>
      <c r="F169" s="11">
        <v>544</v>
      </c>
      <c r="G169" s="11">
        <v>-152</v>
      </c>
      <c r="H169" s="12">
        <v>3</v>
      </c>
    </row>
    <row r="170" spans="1:8" x14ac:dyDescent="0.25">
      <c r="A170" s="7" t="s">
        <v>210</v>
      </c>
      <c r="B170" s="8" t="s">
        <v>28</v>
      </c>
      <c r="C170" s="8" t="s">
        <v>83</v>
      </c>
      <c r="D170" s="8" t="s">
        <v>106</v>
      </c>
      <c r="E170" s="8" t="s">
        <v>17</v>
      </c>
      <c r="F170" s="8">
        <v>22</v>
      </c>
      <c r="G170" s="8">
        <v>9</v>
      </c>
      <c r="H170" s="9">
        <v>2</v>
      </c>
    </row>
    <row r="171" spans="1:8" x14ac:dyDescent="0.25">
      <c r="A171" s="10" t="s">
        <v>61</v>
      </c>
      <c r="B171" s="11" t="s">
        <v>9</v>
      </c>
      <c r="C171" s="11" t="s">
        <v>21</v>
      </c>
      <c r="D171" s="11" t="s">
        <v>22</v>
      </c>
      <c r="E171" s="11" t="s">
        <v>26</v>
      </c>
      <c r="F171" s="11">
        <v>757</v>
      </c>
      <c r="G171" s="11">
        <v>371</v>
      </c>
      <c r="H171" s="12">
        <v>2</v>
      </c>
    </row>
    <row r="172" spans="1:8" x14ac:dyDescent="0.25">
      <c r="A172" s="7" t="s">
        <v>211</v>
      </c>
      <c r="B172" s="8" t="s">
        <v>14</v>
      </c>
      <c r="C172" s="8" t="s">
        <v>19</v>
      </c>
      <c r="D172" s="8" t="s">
        <v>22</v>
      </c>
      <c r="E172" s="8" t="s">
        <v>23</v>
      </c>
      <c r="F172" s="8">
        <v>742</v>
      </c>
      <c r="G172" s="8">
        <v>198</v>
      </c>
      <c r="H172" s="9">
        <v>2</v>
      </c>
    </row>
    <row r="173" spans="1:8" x14ac:dyDescent="0.25">
      <c r="A173" s="10" t="s">
        <v>212</v>
      </c>
      <c r="B173" s="11" t="s">
        <v>28</v>
      </c>
      <c r="C173" s="11" t="s">
        <v>32</v>
      </c>
      <c r="D173" s="11" t="s">
        <v>11</v>
      </c>
      <c r="E173" s="11" t="s">
        <v>102</v>
      </c>
      <c r="F173" s="11">
        <v>537</v>
      </c>
      <c r="G173" s="11">
        <v>107</v>
      </c>
      <c r="H173" s="12">
        <v>3</v>
      </c>
    </row>
    <row r="174" spans="1:8" x14ac:dyDescent="0.25">
      <c r="A174" s="7" t="s">
        <v>204</v>
      </c>
      <c r="B174" s="8" t="s">
        <v>28</v>
      </c>
      <c r="C174" s="8" t="s">
        <v>29</v>
      </c>
      <c r="D174" s="8" t="s">
        <v>11</v>
      </c>
      <c r="E174" s="8" t="s">
        <v>112</v>
      </c>
      <c r="F174" s="8">
        <v>536</v>
      </c>
      <c r="G174" s="8">
        <v>91</v>
      </c>
      <c r="H174" s="9">
        <v>1</v>
      </c>
    </row>
    <row r="175" spans="1:8" x14ac:dyDescent="0.25">
      <c r="A175" s="10" t="s">
        <v>152</v>
      </c>
      <c r="B175" s="11" t="s">
        <v>28</v>
      </c>
      <c r="C175" s="11" t="s">
        <v>153</v>
      </c>
      <c r="D175" s="11" t="s">
        <v>11</v>
      </c>
      <c r="E175" s="11" t="s">
        <v>55</v>
      </c>
      <c r="F175" s="11">
        <v>6</v>
      </c>
      <c r="G175" s="11">
        <v>3</v>
      </c>
      <c r="H175" s="12">
        <v>1</v>
      </c>
    </row>
    <row r="176" spans="1:8" x14ac:dyDescent="0.25">
      <c r="A176" s="7" t="s">
        <v>8</v>
      </c>
      <c r="B176" s="8" t="s">
        <v>28</v>
      </c>
      <c r="C176" s="8" t="s">
        <v>29</v>
      </c>
      <c r="D176" s="8" t="s">
        <v>11</v>
      </c>
      <c r="E176" s="8" t="s">
        <v>33</v>
      </c>
      <c r="F176" s="8">
        <v>523</v>
      </c>
      <c r="G176" s="8">
        <v>204</v>
      </c>
      <c r="H176" s="9">
        <v>7</v>
      </c>
    </row>
    <row r="177" spans="1:8" x14ac:dyDescent="0.25">
      <c r="A177" s="10" t="s">
        <v>213</v>
      </c>
      <c r="B177" s="11" t="s">
        <v>28</v>
      </c>
      <c r="C177" s="11" t="s">
        <v>105</v>
      </c>
      <c r="D177" s="11" t="s">
        <v>35</v>
      </c>
      <c r="E177" s="11" t="s">
        <v>26</v>
      </c>
      <c r="F177" s="11">
        <v>27</v>
      </c>
      <c r="G177" s="11">
        <v>9</v>
      </c>
      <c r="H177" s="12">
        <v>2</v>
      </c>
    </row>
    <row r="178" spans="1:8" x14ac:dyDescent="0.25">
      <c r="A178" s="7" t="s">
        <v>214</v>
      </c>
      <c r="B178" s="8" t="s">
        <v>14</v>
      </c>
      <c r="C178" s="8" t="s">
        <v>15</v>
      </c>
      <c r="D178" s="8" t="s">
        <v>11</v>
      </c>
      <c r="E178" s="8" t="s">
        <v>63</v>
      </c>
      <c r="F178" s="8">
        <v>516</v>
      </c>
      <c r="G178" s="8">
        <v>392</v>
      </c>
      <c r="H178" s="9">
        <v>8</v>
      </c>
    </row>
    <row r="179" spans="1:8" x14ac:dyDescent="0.25">
      <c r="A179" s="10" t="s">
        <v>215</v>
      </c>
      <c r="B179" s="11" t="s">
        <v>14</v>
      </c>
      <c r="C179" s="11" t="s">
        <v>19</v>
      </c>
      <c r="D179" s="11" t="s">
        <v>11</v>
      </c>
      <c r="E179" s="11" t="s">
        <v>119</v>
      </c>
      <c r="F179" s="11">
        <v>504</v>
      </c>
      <c r="G179" s="11">
        <v>116</v>
      </c>
      <c r="H179" s="12">
        <v>3</v>
      </c>
    </row>
    <row r="180" spans="1:8" x14ac:dyDescent="0.25">
      <c r="A180" s="7" t="s">
        <v>216</v>
      </c>
      <c r="B180" s="8" t="s">
        <v>9</v>
      </c>
      <c r="C180" s="8" t="s">
        <v>25</v>
      </c>
      <c r="D180" s="8" t="s">
        <v>11</v>
      </c>
      <c r="E180" s="8" t="s">
        <v>23</v>
      </c>
      <c r="F180" s="8">
        <v>502</v>
      </c>
      <c r="G180" s="8">
        <v>84</v>
      </c>
      <c r="H180" s="9">
        <v>4</v>
      </c>
    </row>
    <row r="181" spans="1:8" x14ac:dyDescent="0.25">
      <c r="A181" s="10" t="s">
        <v>217</v>
      </c>
      <c r="B181" s="11" t="s">
        <v>9</v>
      </c>
      <c r="C181" s="11" t="s">
        <v>10</v>
      </c>
      <c r="D181" s="11" t="s">
        <v>22</v>
      </c>
      <c r="E181" s="11" t="s">
        <v>26</v>
      </c>
      <c r="F181" s="11">
        <v>734</v>
      </c>
      <c r="G181" s="11">
        <v>213</v>
      </c>
      <c r="H181" s="12">
        <v>6</v>
      </c>
    </row>
    <row r="182" spans="1:8" x14ac:dyDescent="0.25">
      <c r="A182" s="7" t="s">
        <v>218</v>
      </c>
      <c r="B182" s="8" t="s">
        <v>28</v>
      </c>
      <c r="C182" s="8" t="s">
        <v>143</v>
      </c>
      <c r="D182" s="8" t="s">
        <v>11</v>
      </c>
      <c r="E182" s="8" t="s">
        <v>55</v>
      </c>
      <c r="F182" s="8">
        <v>42</v>
      </c>
      <c r="G182" s="8">
        <v>12</v>
      </c>
      <c r="H182" s="9">
        <v>2</v>
      </c>
    </row>
    <row r="183" spans="1:8" x14ac:dyDescent="0.25">
      <c r="A183" s="10" t="s">
        <v>219</v>
      </c>
      <c r="B183" s="11" t="s">
        <v>28</v>
      </c>
      <c r="C183" s="11" t="s">
        <v>54</v>
      </c>
      <c r="D183" s="11" t="s">
        <v>11</v>
      </c>
      <c r="E183" s="11" t="s">
        <v>112</v>
      </c>
      <c r="F183" s="11">
        <v>29</v>
      </c>
      <c r="G183" s="11">
        <v>11</v>
      </c>
      <c r="H183" s="12">
        <v>4</v>
      </c>
    </row>
    <row r="184" spans="1:8" x14ac:dyDescent="0.25">
      <c r="A184" s="7" t="s">
        <v>220</v>
      </c>
      <c r="B184" s="8" t="s">
        <v>28</v>
      </c>
      <c r="C184" s="8" t="s">
        <v>143</v>
      </c>
      <c r="D184" s="8" t="s">
        <v>35</v>
      </c>
      <c r="E184" s="8" t="s">
        <v>98</v>
      </c>
      <c r="F184" s="8">
        <v>240</v>
      </c>
      <c r="G184" s="8">
        <v>12</v>
      </c>
      <c r="H184" s="9">
        <v>6</v>
      </c>
    </row>
    <row r="185" spans="1:8" x14ac:dyDescent="0.25">
      <c r="A185" s="10" t="s">
        <v>221</v>
      </c>
      <c r="B185" s="11" t="s">
        <v>28</v>
      </c>
      <c r="C185" s="11" t="s">
        <v>29</v>
      </c>
      <c r="D185" s="11" t="s">
        <v>11</v>
      </c>
      <c r="E185" s="11" t="s">
        <v>81</v>
      </c>
      <c r="F185" s="11">
        <v>496</v>
      </c>
      <c r="G185" s="11">
        <v>-79</v>
      </c>
      <c r="H185" s="12">
        <v>2</v>
      </c>
    </row>
    <row r="186" spans="1:8" x14ac:dyDescent="0.25">
      <c r="A186" s="7" t="s">
        <v>222</v>
      </c>
      <c r="B186" s="8" t="s">
        <v>9</v>
      </c>
      <c r="C186" s="8" t="s">
        <v>10</v>
      </c>
      <c r="D186" s="8" t="s">
        <v>11</v>
      </c>
      <c r="E186" s="8" t="s">
        <v>23</v>
      </c>
      <c r="F186" s="8">
        <v>485</v>
      </c>
      <c r="G186" s="8">
        <v>29</v>
      </c>
      <c r="H186" s="9">
        <v>4</v>
      </c>
    </row>
    <row r="187" spans="1:8" x14ac:dyDescent="0.25">
      <c r="A187" s="10" t="s">
        <v>223</v>
      </c>
      <c r="B187" s="11" t="s">
        <v>28</v>
      </c>
      <c r="C187" s="11" t="s">
        <v>54</v>
      </c>
      <c r="D187" s="11" t="s">
        <v>35</v>
      </c>
      <c r="E187" s="11" t="s">
        <v>70</v>
      </c>
      <c r="F187" s="11">
        <v>31</v>
      </c>
      <c r="G187" s="11">
        <v>-11</v>
      </c>
      <c r="H187" s="12">
        <v>3</v>
      </c>
    </row>
    <row r="188" spans="1:8" x14ac:dyDescent="0.25">
      <c r="A188" s="7" t="s">
        <v>224</v>
      </c>
      <c r="B188" s="8" t="s">
        <v>9</v>
      </c>
      <c r="C188" s="8" t="s">
        <v>21</v>
      </c>
      <c r="D188" s="8" t="s">
        <v>22</v>
      </c>
      <c r="E188" s="8" t="s">
        <v>81</v>
      </c>
      <c r="F188" s="8">
        <v>676</v>
      </c>
      <c r="G188" s="8">
        <v>151</v>
      </c>
      <c r="H188" s="9">
        <v>3</v>
      </c>
    </row>
    <row r="189" spans="1:8" x14ac:dyDescent="0.25">
      <c r="A189" s="10" t="s">
        <v>188</v>
      </c>
      <c r="B189" s="11" t="s">
        <v>28</v>
      </c>
      <c r="C189" s="11" t="s">
        <v>153</v>
      </c>
      <c r="D189" s="11" t="s">
        <v>106</v>
      </c>
      <c r="E189" s="11" t="s">
        <v>30</v>
      </c>
      <c r="F189" s="11">
        <v>23</v>
      </c>
      <c r="G189" s="11">
        <v>8</v>
      </c>
      <c r="H189" s="12">
        <v>2</v>
      </c>
    </row>
    <row r="190" spans="1:8" x14ac:dyDescent="0.25">
      <c r="A190" s="7" t="s">
        <v>225</v>
      </c>
      <c r="B190" s="8" t="s">
        <v>28</v>
      </c>
      <c r="C190" s="8" t="s">
        <v>153</v>
      </c>
      <c r="D190" s="8" t="s">
        <v>11</v>
      </c>
      <c r="E190" s="8" t="s">
        <v>112</v>
      </c>
      <c r="F190" s="8">
        <v>13</v>
      </c>
      <c r="G190" s="8">
        <v>3</v>
      </c>
      <c r="H190" s="9">
        <v>2</v>
      </c>
    </row>
    <row r="191" spans="1:8" x14ac:dyDescent="0.25">
      <c r="A191" s="10" t="s">
        <v>226</v>
      </c>
      <c r="B191" s="11" t="s">
        <v>28</v>
      </c>
      <c r="C191" s="11" t="s">
        <v>75</v>
      </c>
      <c r="D191" s="11" t="s">
        <v>11</v>
      </c>
      <c r="E191" s="11" t="s">
        <v>195</v>
      </c>
      <c r="F191" s="11">
        <v>180</v>
      </c>
      <c r="G191" s="11">
        <v>0</v>
      </c>
      <c r="H191" s="12">
        <v>8</v>
      </c>
    </row>
    <row r="192" spans="1:8" x14ac:dyDescent="0.25">
      <c r="A192" s="7" t="s">
        <v>13</v>
      </c>
      <c r="B192" s="8" t="s">
        <v>9</v>
      </c>
      <c r="C192" s="8" t="s">
        <v>25</v>
      </c>
      <c r="D192" s="8" t="s">
        <v>22</v>
      </c>
      <c r="E192" s="8" t="s">
        <v>23</v>
      </c>
      <c r="F192" s="8">
        <v>671</v>
      </c>
      <c r="G192" s="8">
        <v>114</v>
      </c>
      <c r="H192" s="9">
        <v>9</v>
      </c>
    </row>
    <row r="193" spans="1:8" x14ac:dyDescent="0.25">
      <c r="A193" s="10" t="s">
        <v>227</v>
      </c>
      <c r="B193" s="11" t="s">
        <v>28</v>
      </c>
      <c r="C193" s="11" t="s">
        <v>143</v>
      </c>
      <c r="D193" s="11" t="s">
        <v>11</v>
      </c>
      <c r="E193" s="11" t="s">
        <v>119</v>
      </c>
      <c r="F193" s="11">
        <v>22</v>
      </c>
      <c r="G193" s="11">
        <v>11</v>
      </c>
      <c r="H193" s="12">
        <v>3</v>
      </c>
    </row>
    <row r="194" spans="1:8" x14ac:dyDescent="0.25">
      <c r="A194" s="7" t="s">
        <v>146</v>
      </c>
      <c r="B194" s="8" t="s">
        <v>9</v>
      </c>
      <c r="C194" s="8" t="s">
        <v>21</v>
      </c>
      <c r="D194" s="8" t="s">
        <v>22</v>
      </c>
      <c r="E194" s="8" t="s">
        <v>91</v>
      </c>
      <c r="F194" s="8">
        <v>668</v>
      </c>
      <c r="G194" s="8">
        <v>-31</v>
      </c>
      <c r="H194" s="9">
        <v>3</v>
      </c>
    </row>
    <row r="195" spans="1:8" x14ac:dyDescent="0.25">
      <c r="A195" s="10" t="s">
        <v>151</v>
      </c>
      <c r="B195" s="11" t="s">
        <v>28</v>
      </c>
      <c r="C195" s="11" t="s">
        <v>32</v>
      </c>
      <c r="D195" s="11" t="s">
        <v>35</v>
      </c>
      <c r="E195" s="11" t="s">
        <v>26</v>
      </c>
      <c r="F195" s="11">
        <v>145</v>
      </c>
      <c r="G195" s="11">
        <v>0</v>
      </c>
      <c r="H195" s="12">
        <v>3</v>
      </c>
    </row>
    <row r="196" spans="1:8" x14ac:dyDescent="0.25">
      <c r="A196" s="7" t="s">
        <v>228</v>
      </c>
      <c r="B196" s="8" t="s">
        <v>28</v>
      </c>
      <c r="C196" s="8" t="s">
        <v>54</v>
      </c>
      <c r="D196" s="8" t="s">
        <v>106</v>
      </c>
      <c r="E196" s="8" t="s">
        <v>23</v>
      </c>
      <c r="F196" s="8">
        <v>24</v>
      </c>
      <c r="G196" s="8">
        <v>8</v>
      </c>
      <c r="H196" s="9">
        <v>2</v>
      </c>
    </row>
    <row r="197" spans="1:8" x14ac:dyDescent="0.25">
      <c r="A197" s="10" t="s">
        <v>111</v>
      </c>
      <c r="B197" s="11" t="s">
        <v>14</v>
      </c>
      <c r="C197" s="11" t="s">
        <v>15</v>
      </c>
      <c r="D197" s="11" t="s">
        <v>11</v>
      </c>
      <c r="E197" s="11" t="s">
        <v>23</v>
      </c>
      <c r="F197" s="11">
        <v>476</v>
      </c>
      <c r="G197" s="11">
        <v>0</v>
      </c>
      <c r="H197" s="12">
        <v>3</v>
      </c>
    </row>
    <row r="198" spans="1:8" x14ac:dyDescent="0.25">
      <c r="A198" s="7" t="s">
        <v>217</v>
      </c>
      <c r="B198" s="8" t="s">
        <v>28</v>
      </c>
      <c r="C198" s="8" t="s">
        <v>153</v>
      </c>
      <c r="D198" s="8" t="s">
        <v>106</v>
      </c>
      <c r="E198" s="8" t="s">
        <v>186</v>
      </c>
      <c r="F198" s="8">
        <v>24</v>
      </c>
      <c r="G198" s="8">
        <v>11</v>
      </c>
      <c r="H198" s="9">
        <v>5</v>
      </c>
    </row>
    <row r="199" spans="1:8" x14ac:dyDescent="0.25">
      <c r="A199" s="10" t="s">
        <v>27</v>
      </c>
      <c r="B199" s="11" t="s">
        <v>28</v>
      </c>
      <c r="C199" s="11" t="s">
        <v>153</v>
      </c>
      <c r="D199" s="11" t="s">
        <v>11</v>
      </c>
      <c r="E199" s="11" t="s">
        <v>23</v>
      </c>
      <c r="F199" s="11">
        <v>37</v>
      </c>
      <c r="G199" s="11">
        <v>3</v>
      </c>
      <c r="H199" s="12">
        <v>3</v>
      </c>
    </row>
    <row r="200" spans="1:8" x14ac:dyDescent="0.25">
      <c r="A200" s="7" t="s">
        <v>229</v>
      </c>
      <c r="B200" s="8" t="s">
        <v>28</v>
      </c>
      <c r="C200" s="8" t="s">
        <v>75</v>
      </c>
      <c r="D200" s="8" t="s">
        <v>35</v>
      </c>
      <c r="E200" s="8" t="s">
        <v>26</v>
      </c>
      <c r="F200" s="8">
        <v>152</v>
      </c>
      <c r="G200" s="8">
        <v>50</v>
      </c>
      <c r="H200" s="9">
        <v>6</v>
      </c>
    </row>
    <row r="201" spans="1:8" x14ac:dyDescent="0.25">
      <c r="A201" s="10" t="s">
        <v>230</v>
      </c>
      <c r="B201" s="11" t="s">
        <v>28</v>
      </c>
      <c r="C201" s="11" t="s">
        <v>83</v>
      </c>
      <c r="D201" s="11" t="s">
        <v>35</v>
      </c>
      <c r="E201" s="11" t="s">
        <v>23</v>
      </c>
      <c r="F201" s="11">
        <v>32</v>
      </c>
      <c r="G201" s="11">
        <v>11</v>
      </c>
      <c r="H201" s="12">
        <v>2</v>
      </c>
    </row>
    <row r="202" spans="1:8" x14ac:dyDescent="0.25">
      <c r="A202" s="7" t="s">
        <v>231</v>
      </c>
      <c r="B202" s="8" t="s">
        <v>28</v>
      </c>
      <c r="C202" s="8" t="s">
        <v>83</v>
      </c>
      <c r="D202" s="8" t="s">
        <v>11</v>
      </c>
      <c r="E202" s="8" t="s">
        <v>17</v>
      </c>
      <c r="F202" s="8">
        <v>52</v>
      </c>
      <c r="G202" s="8">
        <v>11</v>
      </c>
      <c r="H202" s="9">
        <v>5</v>
      </c>
    </row>
    <row r="203" spans="1:8" x14ac:dyDescent="0.25">
      <c r="A203" s="10" t="s">
        <v>232</v>
      </c>
      <c r="B203" s="11" t="s">
        <v>28</v>
      </c>
      <c r="C203" s="11" t="s">
        <v>153</v>
      </c>
      <c r="D203" s="11" t="s">
        <v>106</v>
      </c>
      <c r="E203" s="11" t="s">
        <v>26</v>
      </c>
      <c r="F203" s="11">
        <v>24</v>
      </c>
      <c r="G203" s="11">
        <v>11</v>
      </c>
      <c r="H203" s="12">
        <v>3</v>
      </c>
    </row>
    <row r="204" spans="1:8" x14ac:dyDescent="0.25">
      <c r="A204" s="7" t="s">
        <v>150</v>
      </c>
      <c r="B204" s="8" t="s">
        <v>14</v>
      </c>
      <c r="C204" s="8" t="s">
        <v>15</v>
      </c>
      <c r="D204" s="8" t="s">
        <v>11</v>
      </c>
      <c r="E204" s="8" t="s">
        <v>102</v>
      </c>
      <c r="F204" s="8">
        <v>473</v>
      </c>
      <c r="G204" s="8">
        <v>42</v>
      </c>
      <c r="H204" s="9">
        <v>4</v>
      </c>
    </row>
    <row r="205" spans="1:8" x14ac:dyDescent="0.25">
      <c r="A205" s="10" t="s">
        <v>233</v>
      </c>
      <c r="B205" s="11" t="s">
        <v>28</v>
      </c>
      <c r="C205" s="11" t="s">
        <v>75</v>
      </c>
      <c r="D205" s="11" t="s">
        <v>11</v>
      </c>
      <c r="E205" s="11" t="s">
        <v>23</v>
      </c>
      <c r="F205" s="11">
        <v>263</v>
      </c>
      <c r="G205" s="11">
        <v>50</v>
      </c>
      <c r="H205" s="12">
        <v>5</v>
      </c>
    </row>
    <row r="206" spans="1:8" x14ac:dyDescent="0.25">
      <c r="A206" s="7" t="s">
        <v>234</v>
      </c>
      <c r="B206" s="8" t="s">
        <v>28</v>
      </c>
      <c r="C206" s="8" t="s">
        <v>143</v>
      </c>
      <c r="D206" s="8" t="s">
        <v>11</v>
      </c>
      <c r="E206" s="8" t="s">
        <v>65</v>
      </c>
      <c r="F206" s="8">
        <v>61</v>
      </c>
      <c r="G206" s="8">
        <v>11</v>
      </c>
      <c r="H206" s="9">
        <v>3</v>
      </c>
    </row>
    <row r="207" spans="1:8" x14ac:dyDescent="0.25">
      <c r="A207" s="10" t="s">
        <v>235</v>
      </c>
      <c r="B207" s="11" t="s">
        <v>9</v>
      </c>
      <c r="C207" s="11" t="s">
        <v>10</v>
      </c>
      <c r="D207" s="11" t="s">
        <v>11</v>
      </c>
      <c r="E207" s="11" t="s">
        <v>52</v>
      </c>
      <c r="F207" s="11">
        <v>469</v>
      </c>
      <c r="G207" s="11">
        <v>-459</v>
      </c>
      <c r="H207" s="12">
        <v>3</v>
      </c>
    </row>
    <row r="208" spans="1:8" x14ac:dyDescent="0.25">
      <c r="A208" s="7" t="s">
        <v>236</v>
      </c>
      <c r="B208" s="8" t="s">
        <v>9</v>
      </c>
      <c r="C208" s="8" t="s">
        <v>25</v>
      </c>
      <c r="D208" s="8" t="s">
        <v>11</v>
      </c>
      <c r="E208" s="8" t="s">
        <v>33</v>
      </c>
      <c r="F208" s="8">
        <v>1272</v>
      </c>
      <c r="G208" s="8">
        <v>547</v>
      </c>
      <c r="H208" s="9">
        <v>2</v>
      </c>
    </row>
    <row r="209" spans="1:8" x14ac:dyDescent="0.25">
      <c r="A209" s="10" t="s">
        <v>232</v>
      </c>
      <c r="B209" s="11" t="s">
        <v>9</v>
      </c>
      <c r="C209" s="11" t="s">
        <v>95</v>
      </c>
      <c r="D209" s="11" t="s">
        <v>11</v>
      </c>
      <c r="E209" s="11" t="s">
        <v>84</v>
      </c>
      <c r="F209" s="11">
        <v>169</v>
      </c>
      <c r="G209" s="11">
        <v>0</v>
      </c>
      <c r="H209" s="12">
        <v>3</v>
      </c>
    </row>
    <row r="210" spans="1:8" x14ac:dyDescent="0.25">
      <c r="A210" s="7" t="s">
        <v>164</v>
      </c>
      <c r="B210" s="8" t="s">
        <v>28</v>
      </c>
      <c r="C210" s="8" t="s">
        <v>83</v>
      </c>
      <c r="D210" s="8" t="s">
        <v>106</v>
      </c>
      <c r="E210" s="8" t="s">
        <v>67</v>
      </c>
      <c r="F210" s="8">
        <v>25</v>
      </c>
      <c r="G210" s="8">
        <v>11</v>
      </c>
      <c r="H210" s="9">
        <v>3</v>
      </c>
    </row>
    <row r="211" spans="1:8" x14ac:dyDescent="0.25">
      <c r="A211" s="10" t="s">
        <v>148</v>
      </c>
      <c r="B211" s="11" t="s">
        <v>28</v>
      </c>
      <c r="C211" s="11" t="s">
        <v>32</v>
      </c>
      <c r="D211" s="11" t="s">
        <v>11</v>
      </c>
      <c r="E211" s="11" t="s">
        <v>84</v>
      </c>
      <c r="F211" s="11">
        <v>457</v>
      </c>
      <c r="G211" s="11">
        <v>-41</v>
      </c>
      <c r="H211" s="12">
        <v>4</v>
      </c>
    </row>
    <row r="212" spans="1:8" x14ac:dyDescent="0.25">
      <c r="A212" s="7" t="s">
        <v>164</v>
      </c>
      <c r="B212" s="8" t="s">
        <v>9</v>
      </c>
      <c r="C212" s="8" t="s">
        <v>95</v>
      </c>
      <c r="D212" s="8" t="s">
        <v>11</v>
      </c>
      <c r="E212" s="8" t="s">
        <v>84</v>
      </c>
      <c r="F212" s="8">
        <v>455</v>
      </c>
      <c r="G212" s="8">
        <v>77</v>
      </c>
      <c r="H212" s="9">
        <v>8</v>
      </c>
    </row>
    <row r="213" spans="1:8" x14ac:dyDescent="0.25">
      <c r="A213" s="10" t="s">
        <v>156</v>
      </c>
      <c r="B213" s="11" t="s">
        <v>28</v>
      </c>
      <c r="C213" s="11" t="s">
        <v>153</v>
      </c>
      <c r="D213" s="11" t="s">
        <v>106</v>
      </c>
      <c r="E213" s="11" t="s">
        <v>55</v>
      </c>
      <c r="F213" s="11">
        <v>25</v>
      </c>
      <c r="G213" s="11">
        <v>2</v>
      </c>
      <c r="H213" s="12">
        <v>2</v>
      </c>
    </row>
    <row r="214" spans="1:8" x14ac:dyDescent="0.25">
      <c r="A214" s="7" t="s">
        <v>237</v>
      </c>
      <c r="B214" s="8" t="s">
        <v>9</v>
      </c>
      <c r="C214" s="8" t="s">
        <v>21</v>
      </c>
      <c r="D214" s="8" t="s">
        <v>11</v>
      </c>
      <c r="E214" s="8" t="s">
        <v>65</v>
      </c>
      <c r="F214" s="8">
        <v>450</v>
      </c>
      <c r="G214" s="8">
        <v>-90</v>
      </c>
      <c r="H214" s="9">
        <v>3</v>
      </c>
    </row>
    <row r="215" spans="1:8" x14ac:dyDescent="0.25">
      <c r="A215" s="10" t="s">
        <v>238</v>
      </c>
      <c r="B215" s="11" t="s">
        <v>14</v>
      </c>
      <c r="C215" s="11" t="s">
        <v>15</v>
      </c>
      <c r="D215" s="11" t="s">
        <v>11</v>
      </c>
      <c r="E215" s="11" t="s">
        <v>112</v>
      </c>
      <c r="F215" s="11">
        <v>30</v>
      </c>
      <c r="G215" s="11">
        <v>-35</v>
      </c>
      <c r="H215" s="12">
        <v>1</v>
      </c>
    </row>
    <row r="216" spans="1:8" x14ac:dyDescent="0.25">
      <c r="A216" s="7" t="s">
        <v>239</v>
      </c>
      <c r="B216" s="8" t="s">
        <v>14</v>
      </c>
      <c r="C216" s="8" t="s">
        <v>19</v>
      </c>
      <c r="D216" s="8" t="s">
        <v>22</v>
      </c>
      <c r="E216" s="8" t="s">
        <v>23</v>
      </c>
      <c r="F216" s="8">
        <v>659</v>
      </c>
      <c r="G216" s="8">
        <v>-37</v>
      </c>
      <c r="H216" s="9">
        <v>2</v>
      </c>
    </row>
    <row r="217" spans="1:8" x14ac:dyDescent="0.25">
      <c r="A217" s="10" t="s">
        <v>240</v>
      </c>
      <c r="B217" s="11" t="s">
        <v>9</v>
      </c>
      <c r="C217" s="11" t="s">
        <v>21</v>
      </c>
      <c r="D217" s="11" t="s">
        <v>11</v>
      </c>
      <c r="E217" s="11" t="s">
        <v>119</v>
      </c>
      <c r="F217" s="11">
        <v>448</v>
      </c>
      <c r="G217" s="11">
        <v>148</v>
      </c>
      <c r="H217" s="12">
        <v>2</v>
      </c>
    </row>
    <row r="218" spans="1:8" x14ac:dyDescent="0.25">
      <c r="A218" s="7" t="s">
        <v>241</v>
      </c>
      <c r="B218" s="8" t="s">
        <v>9</v>
      </c>
      <c r="C218" s="8" t="s">
        <v>21</v>
      </c>
      <c r="D218" s="8" t="s">
        <v>11</v>
      </c>
      <c r="E218" s="8" t="s">
        <v>26</v>
      </c>
      <c r="F218" s="8">
        <v>446</v>
      </c>
      <c r="G218" s="8">
        <v>53</v>
      </c>
      <c r="H218" s="9">
        <v>3</v>
      </c>
    </row>
    <row r="219" spans="1:8" x14ac:dyDescent="0.25">
      <c r="A219" s="10" t="s">
        <v>242</v>
      </c>
      <c r="B219" s="11" t="s">
        <v>14</v>
      </c>
      <c r="C219" s="11" t="s">
        <v>15</v>
      </c>
      <c r="D219" s="11" t="s">
        <v>35</v>
      </c>
      <c r="E219" s="11" t="s">
        <v>38</v>
      </c>
      <c r="F219" s="11">
        <v>98</v>
      </c>
      <c r="G219" s="11">
        <v>-45</v>
      </c>
      <c r="H219" s="12">
        <v>2</v>
      </c>
    </row>
    <row r="220" spans="1:8" x14ac:dyDescent="0.25">
      <c r="A220" s="7" t="s">
        <v>13</v>
      </c>
      <c r="B220" s="8" t="s">
        <v>28</v>
      </c>
      <c r="C220" s="8" t="s">
        <v>32</v>
      </c>
      <c r="D220" s="8" t="s">
        <v>11</v>
      </c>
      <c r="E220" s="8" t="s">
        <v>132</v>
      </c>
      <c r="F220" s="8">
        <v>443</v>
      </c>
      <c r="G220" s="8">
        <v>11</v>
      </c>
      <c r="H220" s="9">
        <v>1</v>
      </c>
    </row>
    <row r="221" spans="1:8" x14ac:dyDescent="0.25">
      <c r="A221" s="10" t="s">
        <v>146</v>
      </c>
      <c r="B221" s="11" t="s">
        <v>9</v>
      </c>
      <c r="C221" s="11" t="s">
        <v>25</v>
      </c>
      <c r="D221" s="11" t="s">
        <v>11</v>
      </c>
      <c r="E221" s="11" t="s">
        <v>44</v>
      </c>
      <c r="F221" s="11">
        <v>427</v>
      </c>
      <c r="G221" s="11">
        <v>-50</v>
      </c>
      <c r="H221" s="12">
        <v>7</v>
      </c>
    </row>
    <row r="222" spans="1:8" x14ac:dyDescent="0.25">
      <c r="A222" s="7" t="s">
        <v>185</v>
      </c>
      <c r="B222" s="8" t="s">
        <v>14</v>
      </c>
      <c r="C222" s="8" t="s">
        <v>19</v>
      </c>
      <c r="D222" s="8" t="s">
        <v>22</v>
      </c>
      <c r="E222" s="8" t="s">
        <v>23</v>
      </c>
      <c r="F222" s="8">
        <v>656</v>
      </c>
      <c r="G222" s="8">
        <v>-36</v>
      </c>
      <c r="H222" s="9">
        <v>2</v>
      </c>
    </row>
    <row r="223" spans="1:8" x14ac:dyDescent="0.25">
      <c r="A223" s="10" t="s">
        <v>243</v>
      </c>
      <c r="B223" s="11" t="s">
        <v>28</v>
      </c>
      <c r="C223" s="11" t="s">
        <v>32</v>
      </c>
      <c r="D223" s="11" t="s">
        <v>11</v>
      </c>
      <c r="E223" s="11" t="s">
        <v>23</v>
      </c>
      <c r="F223" s="11">
        <v>424</v>
      </c>
      <c r="G223" s="11">
        <v>161</v>
      </c>
      <c r="H223" s="12">
        <v>2</v>
      </c>
    </row>
    <row r="224" spans="1:8" x14ac:dyDescent="0.25">
      <c r="A224" s="7" t="s">
        <v>134</v>
      </c>
      <c r="B224" s="8" t="s">
        <v>28</v>
      </c>
      <c r="C224" s="8" t="s">
        <v>105</v>
      </c>
      <c r="D224" s="8" t="s">
        <v>106</v>
      </c>
      <c r="E224" s="8" t="s">
        <v>70</v>
      </c>
      <c r="F224" s="8">
        <v>27</v>
      </c>
      <c r="G224" s="8">
        <v>8</v>
      </c>
      <c r="H224" s="9">
        <v>2</v>
      </c>
    </row>
    <row r="225" spans="1:8" x14ac:dyDescent="0.25">
      <c r="A225" s="10" t="s">
        <v>24</v>
      </c>
      <c r="B225" s="11" t="s">
        <v>9</v>
      </c>
      <c r="C225" s="11" t="s">
        <v>25</v>
      </c>
      <c r="D225" s="11" t="s">
        <v>11</v>
      </c>
      <c r="E225" s="11" t="s">
        <v>23</v>
      </c>
      <c r="F225" s="11">
        <v>424</v>
      </c>
      <c r="G225" s="11">
        <v>-272</v>
      </c>
      <c r="H225" s="12">
        <v>5</v>
      </c>
    </row>
    <row r="226" spans="1:8" x14ac:dyDescent="0.25">
      <c r="A226" s="7" t="s">
        <v>244</v>
      </c>
      <c r="B226" s="8" t="s">
        <v>28</v>
      </c>
      <c r="C226" s="8" t="s">
        <v>153</v>
      </c>
      <c r="D226" s="8" t="s">
        <v>11</v>
      </c>
      <c r="E226" s="8" t="s">
        <v>70</v>
      </c>
      <c r="F226" s="8">
        <v>202</v>
      </c>
      <c r="G226" s="8">
        <v>4</v>
      </c>
      <c r="H226" s="9">
        <v>4</v>
      </c>
    </row>
    <row r="227" spans="1:8" x14ac:dyDescent="0.25">
      <c r="A227" s="10" t="s">
        <v>218</v>
      </c>
      <c r="B227" s="11" t="s">
        <v>9</v>
      </c>
      <c r="C227" s="11" t="s">
        <v>25</v>
      </c>
      <c r="D227" s="11" t="s">
        <v>35</v>
      </c>
      <c r="E227" s="11" t="s">
        <v>26</v>
      </c>
      <c r="F227" s="11">
        <v>1275</v>
      </c>
      <c r="G227" s="11">
        <v>357</v>
      </c>
      <c r="H227" s="12">
        <v>2</v>
      </c>
    </row>
    <row r="228" spans="1:8" x14ac:dyDescent="0.25">
      <c r="A228" s="7" t="s">
        <v>47</v>
      </c>
      <c r="B228" s="8" t="s">
        <v>9</v>
      </c>
      <c r="C228" s="8" t="s">
        <v>25</v>
      </c>
      <c r="D228" s="8" t="s">
        <v>11</v>
      </c>
      <c r="E228" s="8" t="s">
        <v>38</v>
      </c>
      <c r="F228" s="8">
        <v>418</v>
      </c>
      <c r="G228" s="8">
        <v>70</v>
      </c>
      <c r="H228" s="9">
        <v>7</v>
      </c>
    </row>
    <row r="229" spans="1:8" x14ac:dyDescent="0.25">
      <c r="A229" s="10" t="s">
        <v>245</v>
      </c>
      <c r="B229" s="11" t="s">
        <v>9</v>
      </c>
      <c r="C229" s="11" t="s">
        <v>10</v>
      </c>
      <c r="D229" s="11" t="s">
        <v>11</v>
      </c>
      <c r="E229" s="11" t="s">
        <v>38</v>
      </c>
      <c r="F229" s="11">
        <v>417</v>
      </c>
      <c r="G229" s="11">
        <v>49</v>
      </c>
      <c r="H229" s="12">
        <v>3</v>
      </c>
    </row>
    <row r="230" spans="1:8" x14ac:dyDescent="0.25">
      <c r="A230" s="7" t="s">
        <v>51</v>
      </c>
      <c r="B230" s="8" t="s">
        <v>28</v>
      </c>
      <c r="C230" s="8" t="s">
        <v>75</v>
      </c>
      <c r="D230" s="8" t="s">
        <v>35</v>
      </c>
      <c r="E230" s="8" t="s">
        <v>102</v>
      </c>
      <c r="F230" s="8">
        <v>199</v>
      </c>
      <c r="G230" s="8">
        <v>48</v>
      </c>
      <c r="H230" s="9">
        <v>4</v>
      </c>
    </row>
    <row r="231" spans="1:8" x14ac:dyDescent="0.25">
      <c r="A231" s="10" t="s">
        <v>192</v>
      </c>
      <c r="B231" s="11" t="s">
        <v>14</v>
      </c>
      <c r="C231" s="11" t="s">
        <v>161</v>
      </c>
      <c r="D231" s="11" t="s">
        <v>35</v>
      </c>
      <c r="E231" s="11" t="s">
        <v>23</v>
      </c>
      <c r="F231" s="11">
        <v>385</v>
      </c>
      <c r="G231" s="11">
        <v>-77</v>
      </c>
      <c r="H231" s="12">
        <v>11</v>
      </c>
    </row>
    <row r="232" spans="1:8" x14ac:dyDescent="0.25">
      <c r="A232" s="7" t="s">
        <v>196</v>
      </c>
      <c r="B232" s="8" t="s">
        <v>9</v>
      </c>
      <c r="C232" s="8" t="s">
        <v>25</v>
      </c>
      <c r="D232" s="8" t="s">
        <v>11</v>
      </c>
      <c r="E232" s="8" t="s">
        <v>52</v>
      </c>
      <c r="F232" s="8">
        <v>414</v>
      </c>
      <c r="G232" s="8">
        <v>199</v>
      </c>
      <c r="H232" s="9">
        <v>3</v>
      </c>
    </row>
    <row r="233" spans="1:8" x14ac:dyDescent="0.25">
      <c r="A233" s="10" t="s">
        <v>41</v>
      </c>
      <c r="B233" s="11" t="s">
        <v>28</v>
      </c>
      <c r="C233" s="11" t="s">
        <v>32</v>
      </c>
      <c r="D233" s="11" t="s">
        <v>11</v>
      </c>
      <c r="E233" s="11" t="s">
        <v>26</v>
      </c>
      <c r="F233" s="11">
        <v>97</v>
      </c>
      <c r="G233" s="11">
        <v>-45</v>
      </c>
      <c r="H233" s="12">
        <v>4</v>
      </c>
    </row>
    <row r="234" spans="1:8" x14ac:dyDescent="0.25">
      <c r="A234" s="7" t="s">
        <v>246</v>
      </c>
      <c r="B234" s="8" t="s">
        <v>9</v>
      </c>
      <c r="C234" s="8" t="s">
        <v>10</v>
      </c>
      <c r="D234" s="8" t="s">
        <v>22</v>
      </c>
      <c r="E234" s="8" t="s">
        <v>63</v>
      </c>
      <c r="F234" s="8">
        <v>648</v>
      </c>
      <c r="G234" s="8">
        <v>50</v>
      </c>
      <c r="H234" s="9">
        <v>6</v>
      </c>
    </row>
    <row r="235" spans="1:8" x14ac:dyDescent="0.25">
      <c r="A235" s="10" t="s">
        <v>247</v>
      </c>
      <c r="B235" s="11" t="s">
        <v>28</v>
      </c>
      <c r="C235" s="11" t="s">
        <v>172</v>
      </c>
      <c r="D235" s="11" t="s">
        <v>106</v>
      </c>
      <c r="E235" s="11" t="s">
        <v>23</v>
      </c>
      <c r="F235" s="11">
        <v>27</v>
      </c>
      <c r="G235" s="11">
        <v>-25</v>
      </c>
      <c r="H235" s="12">
        <v>2</v>
      </c>
    </row>
    <row r="236" spans="1:8" x14ac:dyDescent="0.25">
      <c r="A236" s="7" t="s">
        <v>248</v>
      </c>
      <c r="B236" s="8" t="s">
        <v>28</v>
      </c>
      <c r="C236" s="8" t="s">
        <v>75</v>
      </c>
      <c r="D236" s="8" t="s">
        <v>106</v>
      </c>
      <c r="E236" s="8" t="s">
        <v>84</v>
      </c>
      <c r="F236" s="8">
        <v>27</v>
      </c>
      <c r="G236" s="8">
        <v>12</v>
      </c>
      <c r="H236" s="9">
        <v>1</v>
      </c>
    </row>
    <row r="237" spans="1:8" x14ac:dyDescent="0.25">
      <c r="A237" s="10" t="s">
        <v>249</v>
      </c>
      <c r="B237" s="11" t="s">
        <v>28</v>
      </c>
      <c r="C237" s="11" t="s">
        <v>75</v>
      </c>
      <c r="D237" s="11" t="s">
        <v>35</v>
      </c>
      <c r="E237" s="11" t="s">
        <v>17</v>
      </c>
      <c r="F237" s="11">
        <v>27</v>
      </c>
      <c r="G237" s="11">
        <v>1</v>
      </c>
      <c r="H237" s="12">
        <v>1</v>
      </c>
    </row>
    <row r="238" spans="1:8" x14ac:dyDescent="0.25">
      <c r="A238" s="7" t="s">
        <v>85</v>
      </c>
      <c r="B238" s="8" t="s">
        <v>14</v>
      </c>
      <c r="C238" s="8" t="s">
        <v>15</v>
      </c>
      <c r="D238" s="8" t="s">
        <v>11</v>
      </c>
      <c r="E238" s="8" t="s">
        <v>186</v>
      </c>
      <c r="F238" s="8">
        <v>413</v>
      </c>
      <c r="G238" s="8">
        <v>-314</v>
      </c>
      <c r="H238" s="9">
        <v>9</v>
      </c>
    </row>
    <row r="239" spans="1:8" x14ac:dyDescent="0.25">
      <c r="A239" s="10" t="s">
        <v>159</v>
      </c>
      <c r="B239" s="11" t="s">
        <v>28</v>
      </c>
      <c r="C239" s="11" t="s">
        <v>153</v>
      </c>
      <c r="D239" s="11" t="s">
        <v>11</v>
      </c>
      <c r="E239" s="11" t="s">
        <v>70</v>
      </c>
      <c r="F239" s="11">
        <v>53</v>
      </c>
      <c r="G239" s="11">
        <v>2</v>
      </c>
      <c r="H239" s="12">
        <v>4</v>
      </c>
    </row>
    <row r="240" spans="1:8" x14ac:dyDescent="0.25">
      <c r="A240" s="7" t="s">
        <v>103</v>
      </c>
      <c r="B240" s="8" t="s">
        <v>28</v>
      </c>
      <c r="C240" s="8" t="s">
        <v>153</v>
      </c>
      <c r="D240" s="8" t="s">
        <v>35</v>
      </c>
      <c r="E240" s="8" t="s">
        <v>23</v>
      </c>
      <c r="F240" s="8">
        <v>29</v>
      </c>
      <c r="G240" s="8">
        <v>8</v>
      </c>
      <c r="H240" s="9">
        <v>5</v>
      </c>
    </row>
    <row r="241" spans="1:8" x14ac:dyDescent="0.25">
      <c r="A241" s="10" t="s">
        <v>250</v>
      </c>
      <c r="B241" s="11" t="s">
        <v>28</v>
      </c>
      <c r="C241" s="11" t="s">
        <v>105</v>
      </c>
      <c r="D241" s="11" t="s">
        <v>35</v>
      </c>
      <c r="E241" s="11" t="s">
        <v>65</v>
      </c>
      <c r="F241" s="11">
        <v>30</v>
      </c>
      <c r="G241" s="11">
        <v>13</v>
      </c>
      <c r="H241" s="12">
        <v>1</v>
      </c>
    </row>
    <row r="242" spans="1:8" x14ac:dyDescent="0.25">
      <c r="A242" s="7" t="s">
        <v>251</v>
      </c>
      <c r="B242" s="8" t="s">
        <v>28</v>
      </c>
      <c r="C242" s="8" t="s">
        <v>32</v>
      </c>
      <c r="D242" s="8" t="s">
        <v>11</v>
      </c>
      <c r="E242" s="8" t="s">
        <v>17</v>
      </c>
      <c r="F242" s="8">
        <v>412</v>
      </c>
      <c r="G242" s="8">
        <v>412</v>
      </c>
      <c r="H242" s="9">
        <v>6</v>
      </c>
    </row>
    <row r="243" spans="1:8" x14ac:dyDescent="0.25">
      <c r="A243" s="10" t="s">
        <v>252</v>
      </c>
      <c r="B243" s="11" t="s">
        <v>9</v>
      </c>
      <c r="C243" s="11" t="s">
        <v>21</v>
      </c>
      <c r="D243" s="11" t="s">
        <v>22</v>
      </c>
      <c r="E243" s="11" t="s">
        <v>84</v>
      </c>
      <c r="F243" s="11">
        <v>646</v>
      </c>
      <c r="G243" s="11">
        <v>-23</v>
      </c>
      <c r="H243" s="12">
        <v>2</v>
      </c>
    </row>
    <row r="244" spans="1:8" x14ac:dyDescent="0.25">
      <c r="A244" s="7" t="s">
        <v>152</v>
      </c>
      <c r="B244" s="8" t="s">
        <v>28</v>
      </c>
      <c r="C244" s="8" t="s">
        <v>75</v>
      </c>
      <c r="D244" s="8" t="s">
        <v>35</v>
      </c>
      <c r="E244" s="8" t="s">
        <v>26</v>
      </c>
      <c r="F244" s="8">
        <v>30</v>
      </c>
      <c r="G244" s="8">
        <v>-5</v>
      </c>
      <c r="H244" s="9">
        <v>5</v>
      </c>
    </row>
    <row r="245" spans="1:8" x14ac:dyDescent="0.25">
      <c r="A245" s="10" t="s">
        <v>159</v>
      </c>
      <c r="B245" s="11" t="s">
        <v>14</v>
      </c>
      <c r="C245" s="11" t="s">
        <v>19</v>
      </c>
      <c r="D245" s="11" t="s">
        <v>22</v>
      </c>
      <c r="E245" s="11" t="s">
        <v>98</v>
      </c>
      <c r="F245" s="11">
        <v>618</v>
      </c>
      <c r="G245" s="11">
        <v>27</v>
      </c>
      <c r="H245" s="12">
        <v>4</v>
      </c>
    </row>
    <row r="246" spans="1:8" x14ac:dyDescent="0.25">
      <c r="A246" s="7" t="s">
        <v>253</v>
      </c>
      <c r="B246" s="8" t="s">
        <v>28</v>
      </c>
      <c r="C246" s="8" t="s">
        <v>32</v>
      </c>
      <c r="D246" s="8" t="s">
        <v>35</v>
      </c>
      <c r="E246" s="8" t="s">
        <v>132</v>
      </c>
      <c r="F246" s="8">
        <v>143</v>
      </c>
      <c r="G246" s="8">
        <v>-124</v>
      </c>
      <c r="H246" s="9">
        <v>5</v>
      </c>
    </row>
    <row r="247" spans="1:8" x14ac:dyDescent="0.25">
      <c r="A247" s="10" t="s">
        <v>85</v>
      </c>
      <c r="B247" s="11" t="s">
        <v>28</v>
      </c>
      <c r="C247" s="11" t="s">
        <v>153</v>
      </c>
      <c r="D247" s="11" t="s">
        <v>35</v>
      </c>
      <c r="E247" s="11" t="s">
        <v>84</v>
      </c>
      <c r="F247" s="11">
        <v>31</v>
      </c>
      <c r="G247" s="11">
        <v>1</v>
      </c>
      <c r="H247" s="12">
        <v>2</v>
      </c>
    </row>
    <row r="248" spans="1:8" x14ac:dyDescent="0.25">
      <c r="A248" s="7" t="s">
        <v>158</v>
      </c>
      <c r="B248" s="8" t="s">
        <v>28</v>
      </c>
      <c r="C248" s="8" t="s">
        <v>32</v>
      </c>
      <c r="D248" s="8" t="s">
        <v>11</v>
      </c>
      <c r="E248" s="8" t="s">
        <v>55</v>
      </c>
      <c r="F248" s="8">
        <v>409</v>
      </c>
      <c r="G248" s="8">
        <v>86</v>
      </c>
      <c r="H248" s="9">
        <v>3</v>
      </c>
    </row>
    <row r="249" spans="1:8" x14ac:dyDescent="0.25">
      <c r="A249" s="10" t="s">
        <v>152</v>
      </c>
      <c r="B249" s="11" t="s">
        <v>28</v>
      </c>
      <c r="C249" s="11" t="s">
        <v>32</v>
      </c>
      <c r="D249" s="11" t="s">
        <v>11</v>
      </c>
      <c r="E249" s="11" t="s">
        <v>55</v>
      </c>
      <c r="F249" s="11">
        <v>406</v>
      </c>
      <c r="G249" s="11">
        <v>126</v>
      </c>
      <c r="H249" s="12">
        <v>2</v>
      </c>
    </row>
    <row r="250" spans="1:8" x14ac:dyDescent="0.25">
      <c r="A250" s="7" t="s">
        <v>254</v>
      </c>
      <c r="B250" s="8" t="s">
        <v>28</v>
      </c>
      <c r="C250" s="8" t="s">
        <v>32</v>
      </c>
      <c r="D250" s="8" t="s">
        <v>22</v>
      </c>
      <c r="E250" s="8" t="s">
        <v>119</v>
      </c>
      <c r="F250" s="8">
        <v>565</v>
      </c>
      <c r="G250" s="8">
        <v>66</v>
      </c>
      <c r="H250" s="9">
        <v>7</v>
      </c>
    </row>
    <row r="251" spans="1:8" x14ac:dyDescent="0.25">
      <c r="A251" s="10" t="s">
        <v>199</v>
      </c>
      <c r="B251" s="11" t="s">
        <v>28</v>
      </c>
      <c r="C251" s="11" t="s">
        <v>75</v>
      </c>
      <c r="D251" s="11" t="s">
        <v>11</v>
      </c>
      <c r="E251" s="11" t="s">
        <v>91</v>
      </c>
      <c r="F251" s="11">
        <v>85</v>
      </c>
      <c r="G251" s="11">
        <v>2</v>
      </c>
      <c r="H251" s="12">
        <v>6</v>
      </c>
    </row>
    <row r="252" spans="1:8" x14ac:dyDescent="0.25">
      <c r="A252" s="7" t="s">
        <v>255</v>
      </c>
      <c r="B252" s="8" t="s">
        <v>14</v>
      </c>
      <c r="C252" s="8" t="s">
        <v>19</v>
      </c>
      <c r="D252" s="8" t="s">
        <v>22</v>
      </c>
      <c r="E252" s="8" t="s">
        <v>23</v>
      </c>
      <c r="F252" s="8">
        <v>561</v>
      </c>
      <c r="G252" s="8">
        <v>118</v>
      </c>
      <c r="H252" s="9">
        <v>5</v>
      </c>
    </row>
    <row r="253" spans="1:8" x14ac:dyDescent="0.25">
      <c r="A253" s="10" t="s">
        <v>256</v>
      </c>
      <c r="B253" s="11" t="s">
        <v>28</v>
      </c>
      <c r="C253" s="11" t="s">
        <v>29</v>
      </c>
      <c r="D253" s="11" t="s">
        <v>11</v>
      </c>
      <c r="E253" s="11" t="s">
        <v>112</v>
      </c>
      <c r="F253" s="11">
        <v>503</v>
      </c>
      <c r="G253" s="11">
        <v>-56</v>
      </c>
      <c r="H253" s="12">
        <v>2</v>
      </c>
    </row>
    <row r="254" spans="1:8" x14ac:dyDescent="0.25">
      <c r="A254" s="7" t="s">
        <v>220</v>
      </c>
      <c r="B254" s="8" t="s">
        <v>28</v>
      </c>
      <c r="C254" s="8" t="s">
        <v>75</v>
      </c>
      <c r="D254" s="8" t="s">
        <v>35</v>
      </c>
      <c r="E254" s="8" t="s">
        <v>195</v>
      </c>
      <c r="F254" s="8">
        <v>31</v>
      </c>
      <c r="G254" s="8">
        <v>14</v>
      </c>
      <c r="H254" s="9">
        <v>3</v>
      </c>
    </row>
    <row r="255" spans="1:8" x14ac:dyDescent="0.25">
      <c r="A255" s="10" t="s">
        <v>257</v>
      </c>
      <c r="B255" s="11" t="s">
        <v>28</v>
      </c>
      <c r="C255" s="11" t="s">
        <v>153</v>
      </c>
      <c r="D255" s="11" t="s">
        <v>11</v>
      </c>
      <c r="E255" s="11" t="s">
        <v>70</v>
      </c>
      <c r="F255" s="11">
        <v>398</v>
      </c>
      <c r="G255" s="11">
        <v>111</v>
      </c>
      <c r="H255" s="12">
        <v>8</v>
      </c>
    </row>
    <row r="256" spans="1:8" x14ac:dyDescent="0.25">
      <c r="A256" s="7" t="s">
        <v>258</v>
      </c>
      <c r="B256" s="8" t="s">
        <v>14</v>
      </c>
      <c r="C256" s="8" t="s">
        <v>19</v>
      </c>
      <c r="D256" s="8" t="s">
        <v>11</v>
      </c>
      <c r="E256" s="8" t="s">
        <v>17</v>
      </c>
      <c r="F256" s="8">
        <v>388</v>
      </c>
      <c r="G256" s="8">
        <v>93</v>
      </c>
      <c r="H256" s="9">
        <v>2</v>
      </c>
    </row>
    <row r="257" spans="1:8" x14ac:dyDescent="0.25">
      <c r="A257" s="10" t="s">
        <v>79</v>
      </c>
      <c r="B257" s="11" t="s">
        <v>28</v>
      </c>
      <c r="C257" s="11" t="s">
        <v>32</v>
      </c>
      <c r="D257" s="11" t="s">
        <v>35</v>
      </c>
      <c r="E257" s="11" t="s">
        <v>102</v>
      </c>
      <c r="F257" s="11">
        <v>498</v>
      </c>
      <c r="G257" s="11">
        <v>-116</v>
      </c>
      <c r="H257" s="12">
        <v>4</v>
      </c>
    </row>
    <row r="258" spans="1:8" x14ac:dyDescent="0.25">
      <c r="A258" s="7" t="s">
        <v>259</v>
      </c>
      <c r="B258" s="8" t="s">
        <v>28</v>
      </c>
      <c r="C258" s="8" t="s">
        <v>32</v>
      </c>
      <c r="D258" s="8" t="s">
        <v>22</v>
      </c>
      <c r="E258" s="8" t="s">
        <v>17</v>
      </c>
      <c r="F258" s="8">
        <v>561</v>
      </c>
      <c r="G258" s="8">
        <v>212</v>
      </c>
      <c r="H258" s="9">
        <v>3</v>
      </c>
    </row>
    <row r="259" spans="1:8" x14ac:dyDescent="0.25">
      <c r="A259" s="10" t="s">
        <v>260</v>
      </c>
      <c r="B259" s="11" t="s">
        <v>28</v>
      </c>
      <c r="C259" s="11" t="s">
        <v>153</v>
      </c>
      <c r="D259" s="11" t="s">
        <v>11</v>
      </c>
      <c r="E259" s="11" t="s">
        <v>84</v>
      </c>
      <c r="F259" s="11">
        <v>61</v>
      </c>
      <c r="G259" s="11">
        <v>3</v>
      </c>
      <c r="H259" s="12">
        <v>4</v>
      </c>
    </row>
    <row r="260" spans="1:8" x14ac:dyDescent="0.25">
      <c r="A260" s="7" t="s">
        <v>261</v>
      </c>
      <c r="B260" s="8" t="s">
        <v>28</v>
      </c>
      <c r="C260" s="8" t="s">
        <v>105</v>
      </c>
      <c r="D260" s="8" t="s">
        <v>11</v>
      </c>
      <c r="E260" s="8" t="s">
        <v>26</v>
      </c>
      <c r="F260" s="8">
        <v>34</v>
      </c>
      <c r="G260" s="8">
        <v>-22</v>
      </c>
      <c r="H260" s="9">
        <v>4</v>
      </c>
    </row>
    <row r="261" spans="1:8" x14ac:dyDescent="0.25">
      <c r="A261" s="10" t="s">
        <v>262</v>
      </c>
      <c r="B261" s="11" t="s">
        <v>28</v>
      </c>
      <c r="C261" s="11" t="s">
        <v>172</v>
      </c>
      <c r="D261" s="11" t="s">
        <v>35</v>
      </c>
      <c r="E261" s="11" t="s">
        <v>33</v>
      </c>
      <c r="F261" s="11">
        <v>32</v>
      </c>
      <c r="G261" s="11">
        <v>6</v>
      </c>
      <c r="H261" s="12">
        <v>3</v>
      </c>
    </row>
    <row r="262" spans="1:8" x14ac:dyDescent="0.25">
      <c r="A262" s="7" t="s">
        <v>49</v>
      </c>
      <c r="B262" s="8" t="s">
        <v>14</v>
      </c>
      <c r="C262" s="8" t="s">
        <v>57</v>
      </c>
      <c r="D262" s="8" t="s">
        <v>35</v>
      </c>
      <c r="E262" s="8" t="s">
        <v>52</v>
      </c>
      <c r="F262" s="8">
        <v>623</v>
      </c>
      <c r="G262" s="8">
        <v>-192</v>
      </c>
      <c r="H262" s="9">
        <v>3</v>
      </c>
    </row>
    <row r="263" spans="1:8" x14ac:dyDescent="0.25">
      <c r="A263" s="10" t="s">
        <v>263</v>
      </c>
      <c r="B263" s="11" t="s">
        <v>9</v>
      </c>
      <c r="C263" s="11" t="s">
        <v>25</v>
      </c>
      <c r="D263" s="11" t="s">
        <v>22</v>
      </c>
      <c r="E263" s="11" t="s">
        <v>23</v>
      </c>
      <c r="F263" s="11">
        <v>520</v>
      </c>
      <c r="G263" s="11">
        <v>151</v>
      </c>
      <c r="H263" s="12">
        <v>3</v>
      </c>
    </row>
    <row r="264" spans="1:8" x14ac:dyDescent="0.25">
      <c r="A264" s="7" t="s">
        <v>140</v>
      </c>
      <c r="B264" s="8" t="s">
        <v>28</v>
      </c>
      <c r="C264" s="8" t="s">
        <v>32</v>
      </c>
      <c r="D264" s="8" t="s">
        <v>35</v>
      </c>
      <c r="E264" s="8" t="s">
        <v>91</v>
      </c>
      <c r="F264" s="8">
        <v>32</v>
      </c>
      <c r="G264" s="8">
        <v>-16</v>
      </c>
      <c r="H264" s="9">
        <v>6</v>
      </c>
    </row>
    <row r="265" spans="1:8" x14ac:dyDescent="0.25">
      <c r="A265" s="10" t="s">
        <v>41</v>
      </c>
      <c r="B265" s="11" t="s">
        <v>28</v>
      </c>
      <c r="C265" s="11" t="s">
        <v>153</v>
      </c>
      <c r="D265" s="11" t="s">
        <v>35</v>
      </c>
      <c r="E265" s="11" t="s">
        <v>122</v>
      </c>
      <c r="F265" s="11">
        <v>32</v>
      </c>
      <c r="G265" s="11">
        <v>-5</v>
      </c>
      <c r="H265" s="12">
        <v>5</v>
      </c>
    </row>
    <row r="266" spans="1:8" x14ac:dyDescent="0.25">
      <c r="A266" s="7" t="s">
        <v>264</v>
      </c>
      <c r="B266" s="8" t="s">
        <v>9</v>
      </c>
      <c r="C266" s="8" t="s">
        <v>10</v>
      </c>
      <c r="D266" s="8" t="s">
        <v>16</v>
      </c>
      <c r="E266" s="8" t="s">
        <v>122</v>
      </c>
      <c r="F266" s="8">
        <v>510</v>
      </c>
      <c r="G266" s="8">
        <v>234</v>
      </c>
      <c r="H266" s="9">
        <v>6</v>
      </c>
    </row>
    <row r="267" spans="1:8" x14ac:dyDescent="0.25">
      <c r="A267" s="10" t="s">
        <v>265</v>
      </c>
      <c r="B267" s="11" t="s">
        <v>28</v>
      </c>
      <c r="C267" s="11" t="s">
        <v>32</v>
      </c>
      <c r="D267" s="11" t="s">
        <v>11</v>
      </c>
      <c r="E267" s="11" t="s">
        <v>186</v>
      </c>
      <c r="F267" s="11">
        <v>382</v>
      </c>
      <c r="G267" s="11">
        <v>68</v>
      </c>
      <c r="H267" s="12">
        <v>3</v>
      </c>
    </row>
    <row r="268" spans="1:8" x14ac:dyDescent="0.25">
      <c r="A268" s="7" t="s">
        <v>144</v>
      </c>
      <c r="B268" s="8" t="s">
        <v>28</v>
      </c>
      <c r="C268" s="8" t="s">
        <v>83</v>
      </c>
      <c r="D268" s="8" t="s">
        <v>35</v>
      </c>
      <c r="E268" s="8" t="s">
        <v>17</v>
      </c>
      <c r="F268" s="8">
        <v>33</v>
      </c>
      <c r="G268" s="8">
        <v>13</v>
      </c>
      <c r="H268" s="9">
        <v>3</v>
      </c>
    </row>
    <row r="269" spans="1:8" x14ac:dyDescent="0.25">
      <c r="A269" s="10" t="s">
        <v>71</v>
      </c>
      <c r="B269" s="11" t="s">
        <v>28</v>
      </c>
      <c r="C269" s="11" t="s">
        <v>32</v>
      </c>
      <c r="D269" s="11" t="s">
        <v>11</v>
      </c>
      <c r="E269" s="11" t="s">
        <v>26</v>
      </c>
      <c r="F269" s="11">
        <v>381</v>
      </c>
      <c r="G269" s="11">
        <v>-13</v>
      </c>
      <c r="H269" s="12">
        <v>2</v>
      </c>
    </row>
    <row r="270" spans="1:8" x14ac:dyDescent="0.25">
      <c r="A270" s="7" t="s">
        <v>113</v>
      </c>
      <c r="B270" s="8" t="s">
        <v>9</v>
      </c>
      <c r="C270" s="8" t="s">
        <v>95</v>
      </c>
      <c r="D270" s="8" t="s">
        <v>16</v>
      </c>
      <c r="E270" s="8" t="s">
        <v>23</v>
      </c>
      <c r="F270" s="8">
        <v>490</v>
      </c>
      <c r="G270" s="8">
        <v>88</v>
      </c>
      <c r="H270" s="9">
        <v>2</v>
      </c>
    </row>
    <row r="271" spans="1:8" x14ac:dyDescent="0.25">
      <c r="A271" s="10" t="s">
        <v>266</v>
      </c>
      <c r="B271" s="11" t="s">
        <v>28</v>
      </c>
      <c r="C271" s="11" t="s">
        <v>32</v>
      </c>
      <c r="D271" s="11" t="s">
        <v>11</v>
      </c>
      <c r="E271" s="11" t="s">
        <v>63</v>
      </c>
      <c r="F271" s="11">
        <v>381</v>
      </c>
      <c r="G271" s="11">
        <v>144</v>
      </c>
      <c r="H271" s="12">
        <v>2</v>
      </c>
    </row>
    <row r="272" spans="1:8" x14ac:dyDescent="0.25">
      <c r="A272" s="7" t="s">
        <v>262</v>
      </c>
      <c r="B272" s="8" t="s">
        <v>9</v>
      </c>
      <c r="C272" s="8" t="s">
        <v>25</v>
      </c>
      <c r="D272" s="8" t="s">
        <v>16</v>
      </c>
      <c r="E272" s="8" t="s">
        <v>26</v>
      </c>
      <c r="F272" s="8">
        <v>487</v>
      </c>
      <c r="G272" s="8">
        <v>143</v>
      </c>
      <c r="H272" s="9">
        <v>4</v>
      </c>
    </row>
    <row r="273" spans="1:8" x14ac:dyDescent="0.25">
      <c r="A273" s="10" t="s">
        <v>241</v>
      </c>
      <c r="B273" s="11" t="s">
        <v>14</v>
      </c>
      <c r="C273" s="11" t="s">
        <v>19</v>
      </c>
      <c r="D273" s="11" t="s">
        <v>11</v>
      </c>
      <c r="E273" s="11" t="s">
        <v>23</v>
      </c>
      <c r="F273" s="11">
        <v>366</v>
      </c>
      <c r="G273" s="11">
        <v>84</v>
      </c>
      <c r="H273" s="12">
        <v>3</v>
      </c>
    </row>
    <row r="274" spans="1:8" x14ac:dyDescent="0.25">
      <c r="A274" s="7" t="s">
        <v>242</v>
      </c>
      <c r="B274" s="8" t="s">
        <v>28</v>
      </c>
      <c r="C274" s="8" t="s">
        <v>172</v>
      </c>
      <c r="D274" s="8" t="s">
        <v>35</v>
      </c>
      <c r="E274" s="8" t="s">
        <v>132</v>
      </c>
      <c r="F274" s="8">
        <v>33</v>
      </c>
      <c r="G274" s="8">
        <v>-29</v>
      </c>
      <c r="H274" s="9">
        <v>3</v>
      </c>
    </row>
    <row r="275" spans="1:8" x14ac:dyDescent="0.25">
      <c r="A275" s="10" t="s">
        <v>166</v>
      </c>
      <c r="B275" s="11" t="s">
        <v>9</v>
      </c>
      <c r="C275" s="11" t="s">
        <v>25</v>
      </c>
      <c r="D275" s="11" t="s">
        <v>11</v>
      </c>
      <c r="E275" s="11" t="s">
        <v>67</v>
      </c>
      <c r="F275" s="11">
        <v>365</v>
      </c>
      <c r="G275" s="11">
        <v>107</v>
      </c>
      <c r="H275" s="12">
        <v>3</v>
      </c>
    </row>
    <row r="276" spans="1:8" x14ac:dyDescent="0.25">
      <c r="A276" s="7" t="s">
        <v>251</v>
      </c>
      <c r="B276" s="8" t="s">
        <v>28</v>
      </c>
      <c r="C276" s="8" t="s">
        <v>32</v>
      </c>
      <c r="D276" s="8" t="s">
        <v>35</v>
      </c>
      <c r="E276" s="8" t="s">
        <v>30</v>
      </c>
      <c r="F276" s="8">
        <v>207</v>
      </c>
      <c r="G276" s="8">
        <v>-100</v>
      </c>
      <c r="H276" s="9">
        <v>2</v>
      </c>
    </row>
    <row r="277" spans="1:8" x14ac:dyDescent="0.25">
      <c r="A277" s="10" t="s">
        <v>232</v>
      </c>
      <c r="B277" s="11" t="s">
        <v>14</v>
      </c>
      <c r="C277" s="11" t="s">
        <v>19</v>
      </c>
      <c r="D277" s="11" t="s">
        <v>11</v>
      </c>
      <c r="E277" s="11" t="s">
        <v>84</v>
      </c>
      <c r="F277" s="11">
        <v>359</v>
      </c>
      <c r="G277" s="11">
        <v>-338</v>
      </c>
      <c r="H277" s="12">
        <v>5</v>
      </c>
    </row>
    <row r="278" spans="1:8" x14ac:dyDescent="0.25">
      <c r="A278" s="7" t="s">
        <v>165</v>
      </c>
      <c r="B278" s="8" t="s">
        <v>9</v>
      </c>
      <c r="C278" s="8" t="s">
        <v>25</v>
      </c>
      <c r="D278" s="8" t="s">
        <v>11</v>
      </c>
      <c r="E278" s="8" t="s">
        <v>26</v>
      </c>
      <c r="F278" s="8">
        <v>351</v>
      </c>
      <c r="G278" s="8">
        <v>-47</v>
      </c>
      <c r="H278" s="9">
        <v>8</v>
      </c>
    </row>
    <row r="279" spans="1:8" x14ac:dyDescent="0.25">
      <c r="A279" s="10" t="s">
        <v>139</v>
      </c>
      <c r="B279" s="11" t="s">
        <v>28</v>
      </c>
      <c r="C279" s="11" t="s">
        <v>32</v>
      </c>
      <c r="D279" s="11" t="s">
        <v>16</v>
      </c>
      <c r="E279" s="11" t="s">
        <v>26</v>
      </c>
      <c r="F279" s="11">
        <v>485</v>
      </c>
      <c r="G279" s="11">
        <v>199</v>
      </c>
      <c r="H279" s="12">
        <v>4</v>
      </c>
    </row>
    <row r="280" spans="1:8" x14ac:dyDescent="0.25">
      <c r="A280" s="7" t="s">
        <v>36</v>
      </c>
      <c r="B280" s="8" t="s">
        <v>28</v>
      </c>
      <c r="C280" s="8" t="s">
        <v>172</v>
      </c>
      <c r="D280" s="8" t="s">
        <v>35</v>
      </c>
      <c r="E280" s="8" t="s">
        <v>70</v>
      </c>
      <c r="F280" s="8">
        <v>37</v>
      </c>
      <c r="G280" s="8">
        <v>-23</v>
      </c>
      <c r="H280" s="9">
        <v>4</v>
      </c>
    </row>
    <row r="281" spans="1:8" x14ac:dyDescent="0.25">
      <c r="A281" s="10" t="s">
        <v>145</v>
      </c>
      <c r="B281" s="11" t="s">
        <v>28</v>
      </c>
      <c r="C281" s="11" t="s">
        <v>105</v>
      </c>
      <c r="D281" s="11" t="s">
        <v>106</v>
      </c>
      <c r="E281" s="11" t="s">
        <v>186</v>
      </c>
      <c r="F281" s="11">
        <v>34</v>
      </c>
      <c r="G281" s="11">
        <v>10</v>
      </c>
      <c r="H281" s="12">
        <v>2</v>
      </c>
    </row>
    <row r="282" spans="1:8" x14ac:dyDescent="0.25">
      <c r="A282" s="7" t="s">
        <v>267</v>
      </c>
      <c r="B282" s="8" t="s">
        <v>14</v>
      </c>
      <c r="C282" s="8" t="s">
        <v>15</v>
      </c>
      <c r="D282" s="8" t="s">
        <v>11</v>
      </c>
      <c r="E282" s="8" t="s">
        <v>26</v>
      </c>
      <c r="F282" s="8">
        <v>346</v>
      </c>
      <c r="G282" s="8">
        <v>108</v>
      </c>
      <c r="H282" s="9">
        <v>3</v>
      </c>
    </row>
    <row r="283" spans="1:8" x14ac:dyDescent="0.25">
      <c r="A283" s="10" t="s">
        <v>189</v>
      </c>
      <c r="B283" s="11" t="s">
        <v>9</v>
      </c>
      <c r="C283" s="11" t="s">
        <v>10</v>
      </c>
      <c r="D283" s="11" t="s">
        <v>11</v>
      </c>
      <c r="E283" s="11" t="s">
        <v>112</v>
      </c>
      <c r="F283" s="11">
        <v>342</v>
      </c>
      <c r="G283" s="11">
        <v>-103</v>
      </c>
      <c r="H283" s="12">
        <v>4</v>
      </c>
    </row>
    <row r="284" spans="1:8" x14ac:dyDescent="0.25">
      <c r="A284" s="7" t="s">
        <v>268</v>
      </c>
      <c r="B284" s="8" t="s">
        <v>14</v>
      </c>
      <c r="C284" s="8" t="s">
        <v>161</v>
      </c>
      <c r="D284" s="8" t="s">
        <v>106</v>
      </c>
      <c r="E284" s="8" t="s">
        <v>119</v>
      </c>
      <c r="F284" s="8">
        <v>35</v>
      </c>
      <c r="G284" s="8">
        <v>-8</v>
      </c>
      <c r="H284" s="9">
        <v>2</v>
      </c>
    </row>
    <row r="285" spans="1:8" x14ac:dyDescent="0.25">
      <c r="A285" s="10" t="s">
        <v>269</v>
      </c>
      <c r="B285" s="11" t="s">
        <v>28</v>
      </c>
      <c r="C285" s="11" t="s">
        <v>75</v>
      </c>
      <c r="D285" s="11" t="s">
        <v>35</v>
      </c>
      <c r="E285" s="11" t="s">
        <v>119</v>
      </c>
      <c r="F285" s="11">
        <v>121</v>
      </c>
      <c r="G285" s="11">
        <v>41</v>
      </c>
      <c r="H285" s="12">
        <v>4</v>
      </c>
    </row>
    <row r="286" spans="1:8" x14ac:dyDescent="0.25">
      <c r="A286" s="7" t="s">
        <v>164</v>
      </c>
      <c r="B286" s="8" t="s">
        <v>9</v>
      </c>
      <c r="C286" s="8" t="s">
        <v>25</v>
      </c>
      <c r="D286" s="8" t="s">
        <v>11</v>
      </c>
      <c r="E286" s="8" t="s">
        <v>91</v>
      </c>
      <c r="F286" s="8">
        <v>336</v>
      </c>
      <c r="G286" s="8">
        <v>57</v>
      </c>
      <c r="H286" s="9">
        <v>2</v>
      </c>
    </row>
    <row r="287" spans="1:8" x14ac:dyDescent="0.25">
      <c r="A287" s="10" t="s">
        <v>39</v>
      </c>
      <c r="B287" s="11" t="s">
        <v>14</v>
      </c>
      <c r="C287" s="11" t="s">
        <v>19</v>
      </c>
      <c r="D287" s="11" t="s">
        <v>11</v>
      </c>
      <c r="E287" s="11" t="s">
        <v>63</v>
      </c>
      <c r="F287" s="11">
        <v>336</v>
      </c>
      <c r="G287" s="11">
        <v>71</v>
      </c>
      <c r="H287" s="12">
        <v>3</v>
      </c>
    </row>
    <row r="288" spans="1:8" x14ac:dyDescent="0.25">
      <c r="A288" s="7" t="s">
        <v>270</v>
      </c>
      <c r="B288" s="8" t="s">
        <v>28</v>
      </c>
      <c r="C288" s="8" t="s">
        <v>153</v>
      </c>
      <c r="D288" s="8" t="s">
        <v>11</v>
      </c>
      <c r="E288" s="8" t="s">
        <v>55</v>
      </c>
      <c r="F288" s="8">
        <v>27</v>
      </c>
      <c r="G288" s="8">
        <v>4</v>
      </c>
      <c r="H288" s="9">
        <v>1</v>
      </c>
    </row>
    <row r="289" spans="1:8" x14ac:dyDescent="0.25">
      <c r="A289" s="10" t="s">
        <v>205</v>
      </c>
      <c r="B289" s="11" t="s">
        <v>9</v>
      </c>
      <c r="C289" s="11" t="s">
        <v>25</v>
      </c>
      <c r="D289" s="11" t="s">
        <v>11</v>
      </c>
      <c r="E289" s="11" t="s">
        <v>122</v>
      </c>
      <c r="F289" s="11">
        <v>333</v>
      </c>
      <c r="G289" s="11">
        <v>50</v>
      </c>
      <c r="H289" s="12">
        <v>2</v>
      </c>
    </row>
    <row r="290" spans="1:8" x14ac:dyDescent="0.25">
      <c r="A290" s="7" t="s">
        <v>27</v>
      </c>
      <c r="B290" s="8" t="s">
        <v>28</v>
      </c>
      <c r="C290" s="8" t="s">
        <v>83</v>
      </c>
      <c r="D290" s="8" t="s">
        <v>106</v>
      </c>
      <c r="E290" s="8" t="s">
        <v>67</v>
      </c>
      <c r="F290" s="8">
        <v>36</v>
      </c>
      <c r="G290" s="8">
        <v>7</v>
      </c>
      <c r="H290" s="9">
        <v>3</v>
      </c>
    </row>
    <row r="291" spans="1:8" x14ac:dyDescent="0.25">
      <c r="A291" s="10" t="s">
        <v>271</v>
      </c>
      <c r="B291" s="11" t="s">
        <v>9</v>
      </c>
      <c r="C291" s="11" t="s">
        <v>25</v>
      </c>
      <c r="D291" s="11" t="s">
        <v>11</v>
      </c>
      <c r="E291" s="11" t="s">
        <v>132</v>
      </c>
      <c r="F291" s="11">
        <v>333</v>
      </c>
      <c r="G291" s="11">
        <v>-15</v>
      </c>
      <c r="H291" s="12">
        <v>3</v>
      </c>
    </row>
    <row r="292" spans="1:8" x14ac:dyDescent="0.25">
      <c r="A292" s="7" t="s">
        <v>272</v>
      </c>
      <c r="B292" s="8" t="s">
        <v>28</v>
      </c>
      <c r="C292" s="8" t="s">
        <v>29</v>
      </c>
      <c r="D292" s="8" t="s">
        <v>11</v>
      </c>
      <c r="E292" s="8" t="s">
        <v>98</v>
      </c>
      <c r="F292" s="8">
        <v>327</v>
      </c>
      <c r="G292" s="8">
        <v>114</v>
      </c>
      <c r="H292" s="9">
        <v>4</v>
      </c>
    </row>
    <row r="293" spans="1:8" x14ac:dyDescent="0.25">
      <c r="A293" s="10" t="s">
        <v>273</v>
      </c>
      <c r="B293" s="11" t="s">
        <v>28</v>
      </c>
      <c r="C293" s="11" t="s">
        <v>153</v>
      </c>
      <c r="D293" s="11" t="s">
        <v>35</v>
      </c>
      <c r="E293" s="11" t="s">
        <v>52</v>
      </c>
      <c r="F293" s="11">
        <v>18</v>
      </c>
      <c r="G293" s="11">
        <v>6</v>
      </c>
      <c r="H293" s="12">
        <v>3</v>
      </c>
    </row>
    <row r="294" spans="1:8" x14ac:dyDescent="0.25">
      <c r="A294" s="7" t="s">
        <v>262</v>
      </c>
      <c r="B294" s="8" t="s">
        <v>28</v>
      </c>
      <c r="C294" s="8" t="s">
        <v>105</v>
      </c>
      <c r="D294" s="8" t="s">
        <v>11</v>
      </c>
      <c r="E294" s="8" t="s">
        <v>91</v>
      </c>
      <c r="F294" s="8">
        <v>325</v>
      </c>
      <c r="G294" s="8">
        <v>32</v>
      </c>
      <c r="H294" s="9">
        <v>7</v>
      </c>
    </row>
    <row r="295" spans="1:8" x14ac:dyDescent="0.25">
      <c r="A295" s="10" t="s">
        <v>274</v>
      </c>
      <c r="B295" s="11" t="s">
        <v>9</v>
      </c>
      <c r="C295" s="11" t="s">
        <v>10</v>
      </c>
      <c r="D295" s="11" t="s">
        <v>16</v>
      </c>
      <c r="E295" s="11" t="s">
        <v>26</v>
      </c>
      <c r="F295" s="11">
        <v>482</v>
      </c>
      <c r="G295" s="11">
        <v>-6</v>
      </c>
      <c r="H295" s="12">
        <v>7</v>
      </c>
    </row>
    <row r="296" spans="1:8" x14ac:dyDescent="0.25">
      <c r="A296" s="7" t="s">
        <v>46</v>
      </c>
      <c r="B296" s="8" t="s">
        <v>9</v>
      </c>
      <c r="C296" s="8" t="s">
        <v>25</v>
      </c>
      <c r="D296" s="8" t="s">
        <v>16</v>
      </c>
      <c r="E296" s="8" t="s">
        <v>17</v>
      </c>
      <c r="F296" s="8">
        <v>465</v>
      </c>
      <c r="G296" s="8">
        <v>-33</v>
      </c>
      <c r="H296" s="9">
        <v>4</v>
      </c>
    </row>
    <row r="297" spans="1:8" x14ac:dyDescent="0.25">
      <c r="A297" s="10" t="s">
        <v>174</v>
      </c>
      <c r="B297" s="11" t="s">
        <v>28</v>
      </c>
      <c r="C297" s="11" t="s">
        <v>172</v>
      </c>
      <c r="D297" s="11" t="s">
        <v>11</v>
      </c>
      <c r="E297" s="11" t="s">
        <v>33</v>
      </c>
      <c r="F297" s="11">
        <v>40</v>
      </c>
      <c r="G297" s="11">
        <v>-12</v>
      </c>
      <c r="H297" s="12">
        <v>3</v>
      </c>
    </row>
    <row r="298" spans="1:8" x14ac:dyDescent="0.25">
      <c r="A298" s="7" t="s">
        <v>179</v>
      </c>
      <c r="B298" s="8" t="s">
        <v>28</v>
      </c>
      <c r="C298" s="8" t="s">
        <v>75</v>
      </c>
      <c r="D298" s="8" t="s">
        <v>11</v>
      </c>
      <c r="E298" s="8" t="s">
        <v>119</v>
      </c>
      <c r="F298" s="8">
        <v>107</v>
      </c>
      <c r="G298" s="8">
        <v>36</v>
      </c>
      <c r="H298" s="9">
        <v>6</v>
      </c>
    </row>
    <row r="299" spans="1:8" x14ac:dyDescent="0.25">
      <c r="A299" s="10" t="s">
        <v>48</v>
      </c>
      <c r="B299" s="11" t="s">
        <v>14</v>
      </c>
      <c r="C299" s="11" t="s">
        <v>15</v>
      </c>
      <c r="D299" s="11" t="s">
        <v>11</v>
      </c>
      <c r="E299" s="11" t="s">
        <v>122</v>
      </c>
      <c r="F299" s="11">
        <v>312</v>
      </c>
      <c r="G299" s="11">
        <v>-312</v>
      </c>
      <c r="H299" s="12">
        <v>7</v>
      </c>
    </row>
    <row r="300" spans="1:8" x14ac:dyDescent="0.25">
      <c r="A300" s="7" t="s">
        <v>275</v>
      </c>
      <c r="B300" s="8" t="s">
        <v>9</v>
      </c>
      <c r="C300" s="8" t="s">
        <v>25</v>
      </c>
      <c r="D300" s="8" t="s">
        <v>16</v>
      </c>
      <c r="E300" s="8" t="s">
        <v>119</v>
      </c>
      <c r="F300" s="8">
        <v>451</v>
      </c>
      <c r="G300" s="8">
        <v>25</v>
      </c>
      <c r="H300" s="9">
        <v>3</v>
      </c>
    </row>
    <row r="301" spans="1:8" x14ac:dyDescent="0.25">
      <c r="A301" s="10" t="s">
        <v>209</v>
      </c>
      <c r="B301" s="11" t="s">
        <v>9</v>
      </c>
      <c r="C301" s="11" t="s">
        <v>10</v>
      </c>
      <c r="D301" s="11" t="s">
        <v>11</v>
      </c>
      <c r="E301" s="11" t="s">
        <v>63</v>
      </c>
      <c r="F301" s="11">
        <v>312</v>
      </c>
      <c r="G301" s="11">
        <v>62</v>
      </c>
      <c r="H301" s="12">
        <v>1</v>
      </c>
    </row>
    <row r="302" spans="1:8" x14ac:dyDescent="0.25">
      <c r="A302" s="7" t="s">
        <v>276</v>
      </c>
      <c r="B302" s="8" t="s">
        <v>14</v>
      </c>
      <c r="C302" s="8" t="s">
        <v>19</v>
      </c>
      <c r="D302" s="8" t="s">
        <v>11</v>
      </c>
      <c r="E302" s="8" t="s">
        <v>67</v>
      </c>
      <c r="F302" s="8">
        <v>311</v>
      </c>
      <c r="G302" s="8">
        <v>72</v>
      </c>
      <c r="H302" s="9">
        <v>2</v>
      </c>
    </row>
    <row r="303" spans="1:8" x14ac:dyDescent="0.25">
      <c r="A303" s="10" t="s">
        <v>277</v>
      </c>
      <c r="B303" s="11" t="s">
        <v>28</v>
      </c>
      <c r="C303" s="11" t="s">
        <v>153</v>
      </c>
      <c r="D303" s="11" t="s">
        <v>35</v>
      </c>
      <c r="E303" s="11" t="s">
        <v>26</v>
      </c>
      <c r="F303" s="11">
        <v>11</v>
      </c>
      <c r="G303" s="11">
        <v>5</v>
      </c>
      <c r="H303" s="12">
        <v>2</v>
      </c>
    </row>
    <row r="304" spans="1:8" x14ac:dyDescent="0.25">
      <c r="A304" s="7" t="s">
        <v>253</v>
      </c>
      <c r="B304" s="8" t="s">
        <v>28</v>
      </c>
      <c r="C304" s="8" t="s">
        <v>105</v>
      </c>
      <c r="D304" s="8" t="s">
        <v>106</v>
      </c>
      <c r="E304" s="8" t="s">
        <v>26</v>
      </c>
      <c r="F304" s="8">
        <v>37</v>
      </c>
      <c r="G304" s="8">
        <v>-5</v>
      </c>
      <c r="H304" s="9">
        <v>3</v>
      </c>
    </row>
    <row r="305" spans="1:8" x14ac:dyDescent="0.25">
      <c r="A305" s="10" t="s">
        <v>278</v>
      </c>
      <c r="B305" s="11" t="s">
        <v>9</v>
      </c>
      <c r="C305" s="11" t="s">
        <v>25</v>
      </c>
      <c r="D305" s="11" t="s">
        <v>16</v>
      </c>
      <c r="E305" s="11" t="s">
        <v>186</v>
      </c>
      <c r="F305" s="11">
        <v>444</v>
      </c>
      <c r="G305" s="11">
        <v>-200</v>
      </c>
      <c r="H305" s="12">
        <v>4</v>
      </c>
    </row>
    <row r="306" spans="1:8" x14ac:dyDescent="0.25">
      <c r="A306" s="7" t="s">
        <v>279</v>
      </c>
      <c r="B306" s="8" t="s">
        <v>28</v>
      </c>
      <c r="C306" s="8" t="s">
        <v>172</v>
      </c>
      <c r="D306" s="8" t="s">
        <v>22</v>
      </c>
      <c r="E306" s="8" t="s">
        <v>44</v>
      </c>
      <c r="F306" s="8">
        <v>434</v>
      </c>
      <c r="G306" s="8">
        <v>26</v>
      </c>
      <c r="H306" s="9">
        <v>11</v>
      </c>
    </row>
    <row r="307" spans="1:8" x14ac:dyDescent="0.25">
      <c r="A307" s="10" t="s">
        <v>280</v>
      </c>
      <c r="B307" s="11" t="s">
        <v>28</v>
      </c>
      <c r="C307" s="11" t="s">
        <v>75</v>
      </c>
      <c r="D307" s="11" t="s">
        <v>11</v>
      </c>
      <c r="E307" s="11" t="s">
        <v>17</v>
      </c>
      <c r="F307" s="11">
        <v>299</v>
      </c>
      <c r="G307" s="11">
        <v>0</v>
      </c>
      <c r="H307" s="12">
        <v>6</v>
      </c>
    </row>
    <row r="308" spans="1:8" x14ac:dyDescent="0.25">
      <c r="A308" s="7" t="s">
        <v>164</v>
      </c>
      <c r="B308" s="8" t="s">
        <v>28</v>
      </c>
      <c r="C308" s="8" t="s">
        <v>153</v>
      </c>
      <c r="D308" s="8" t="s">
        <v>106</v>
      </c>
      <c r="E308" s="8" t="s">
        <v>70</v>
      </c>
      <c r="F308" s="8">
        <v>37</v>
      </c>
      <c r="G308" s="8">
        <v>17</v>
      </c>
      <c r="H308" s="9">
        <v>3</v>
      </c>
    </row>
    <row r="309" spans="1:8" x14ac:dyDescent="0.25">
      <c r="A309" s="10" t="s">
        <v>281</v>
      </c>
      <c r="B309" s="11" t="s">
        <v>14</v>
      </c>
      <c r="C309" s="11" t="s">
        <v>19</v>
      </c>
      <c r="D309" s="11" t="s">
        <v>11</v>
      </c>
      <c r="E309" s="11" t="s">
        <v>195</v>
      </c>
      <c r="F309" s="11">
        <v>299</v>
      </c>
      <c r="G309" s="11">
        <v>113</v>
      </c>
      <c r="H309" s="12">
        <v>2</v>
      </c>
    </row>
    <row r="310" spans="1:8" x14ac:dyDescent="0.25">
      <c r="A310" s="7" t="s">
        <v>282</v>
      </c>
      <c r="B310" s="8" t="s">
        <v>14</v>
      </c>
      <c r="C310" s="8" t="s">
        <v>19</v>
      </c>
      <c r="D310" s="8" t="s">
        <v>11</v>
      </c>
      <c r="E310" s="8" t="s">
        <v>63</v>
      </c>
      <c r="F310" s="8">
        <v>298</v>
      </c>
      <c r="G310" s="8">
        <v>74</v>
      </c>
      <c r="H310" s="9">
        <v>2</v>
      </c>
    </row>
    <row r="311" spans="1:8" x14ac:dyDescent="0.25">
      <c r="A311" s="10" t="s">
        <v>283</v>
      </c>
      <c r="B311" s="11" t="s">
        <v>28</v>
      </c>
      <c r="C311" s="11" t="s">
        <v>83</v>
      </c>
      <c r="D311" s="11" t="s">
        <v>35</v>
      </c>
      <c r="E311" s="11" t="s">
        <v>102</v>
      </c>
      <c r="F311" s="11">
        <v>94</v>
      </c>
      <c r="G311" s="11">
        <v>7</v>
      </c>
      <c r="H311" s="12">
        <v>7</v>
      </c>
    </row>
    <row r="312" spans="1:8" x14ac:dyDescent="0.25">
      <c r="A312" s="7" t="s">
        <v>284</v>
      </c>
      <c r="B312" s="8" t="s">
        <v>28</v>
      </c>
      <c r="C312" s="8" t="s">
        <v>32</v>
      </c>
      <c r="D312" s="8" t="s">
        <v>11</v>
      </c>
      <c r="E312" s="8" t="s">
        <v>38</v>
      </c>
      <c r="F312" s="8">
        <v>296</v>
      </c>
      <c r="G312" s="8">
        <v>225</v>
      </c>
      <c r="H312" s="9">
        <v>11</v>
      </c>
    </row>
    <row r="313" spans="1:8" x14ac:dyDescent="0.25">
      <c r="A313" s="10" t="s">
        <v>285</v>
      </c>
      <c r="B313" s="11" t="s">
        <v>28</v>
      </c>
      <c r="C313" s="11" t="s">
        <v>153</v>
      </c>
      <c r="D313" s="11" t="s">
        <v>106</v>
      </c>
      <c r="E313" s="11" t="s">
        <v>26</v>
      </c>
      <c r="F313" s="11">
        <v>37</v>
      </c>
      <c r="G313" s="11">
        <v>17</v>
      </c>
      <c r="H313" s="12">
        <v>3</v>
      </c>
    </row>
    <row r="314" spans="1:8" x14ac:dyDescent="0.25">
      <c r="A314" s="7" t="s">
        <v>286</v>
      </c>
      <c r="B314" s="8" t="s">
        <v>9</v>
      </c>
      <c r="C314" s="8" t="s">
        <v>21</v>
      </c>
      <c r="D314" s="8" t="s">
        <v>11</v>
      </c>
      <c r="E314" s="8" t="s">
        <v>122</v>
      </c>
      <c r="F314" s="8">
        <v>291</v>
      </c>
      <c r="G314" s="8">
        <v>93</v>
      </c>
      <c r="H314" s="9">
        <v>2</v>
      </c>
    </row>
    <row r="315" spans="1:8" x14ac:dyDescent="0.25">
      <c r="A315" s="10" t="s">
        <v>247</v>
      </c>
      <c r="B315" s="11" t="s">
        <v>9</v>
      </c>
      <c r="C315" s="11" t="s">
        <v>25</v>
      </c>
      <c r="D315" s="11" t="s">
        <v>11</v>
      </c>
      <c r="E315" s="11" t="s">
        <v>33</v>
      </c>
      <c r="F315" s="11">
        <v>327</v>
      </c>
      <c r="G315" s="11">
        <v>-39</v>
      </c>
      <c r="H315" s="12">
        <v>1</v>
      </c>
    </row>
    <row r="316" spans="1:8" x14ac:dyDescent="0.25">
      <c r="A316" s="7" t="s">
        <v>263</v>
      </c>
      <c r="B316" s="8" t="s">
        <v>28</v>
      </c>
      <c r="C316" s="8" t="s">
        <v>32</v>
      </c>
      <c r="D316" s="8" t="s">
        <v>11</v>
      </c>
      <c r="E316" s="8" t="s">
        <v>26</v>
      </c>
      <c r="F316" s="8">
        <v>291</v>
      </c>
      <c r="G316" s="8">
        <v>119</v>
      </c>
      <c r="H316" s="9">
        <v>11</v>
      </c>
    </row>
    <row r="317" spans="1:8" x14ac:dyDescent="0.25">
      <c r="A317" s="10" t="s">
        <v>223</v>
      </c>
      <c r="B317" s="11" t="s">
        <v>28</v>
      </c>
      <c r="C317" s="11" t="s">
        <v>143</v>
      </c>
      <c r="D317" s="11" t="s">
        <v>11</v>
      </c>
      <c r="E317" s="11" t="s">
        <v>195</v>
      </c>
      <c r="F317" s="11">
        <v>287</v>
      </c>
      <c r="G317" s="11">
        <v>-66</v>
      </c>
      <c r="H317" s="12">
        <v>6</v>
      </c>
    </row>
    <row r="318" spans="1:8" x14ac:dyDescent="0.25">
      <c r="A318" s="7" t="s">
        <v>287</v>
      </c>
      <c r="B318" s="8" t="s">
        <v>9</v>
      </c>
      <c r="C318" s="8" t="s">
        <v>95</v>
      </c>
      <c r="D318" s="8" t="s">
        <v>35</v>
      </c>
      <c r="E318" s="8" t="s">
        <v>119</v>
      </c>
      <c r="F318" s="8">
        <v>42</v>
      </c>
      <c r="G318" s="8">
        <v>15</v>
      </c>
      <c r="H318" s="9">
        <v>1</v>
      </c>
    </row>
    <row r="319" spans="1:8" x14ac:dyDescent="0.25">
      <c r="A319" s="10" t="s">
        <v>244</v>
      </c>
      <c r="B319" s="11" t="s">
        <v>9</v>
      </c>
      <c r="C319" s="11" t="s">
        <v>10</v>
      </c>
      <c r="D319" s="11" t="s">
        <v>22</v>
      </c>
      <c r="E319" s="11" t="s">
        <v>67</v>
      </c>
      <c r="F319" s="11">
        <v>429</v>
      </c>
      <c r="G319" s="11">
        <v>61</v>
      </c>
      <c r="H319" s="12">
        <v>3</v>
      </c>
    </row>
    <row r="320" spans="1:8" x14ac:dyDescent="0.25">
      <c r="A320" s="7" t="s">
        <v>288</v>
      </c>
      <c r="B320" s="8" t="s">
        <v>9</v>
      </c>
      <c r="C320" s="8" t="s">
        <v>21</v>
      </c>
      <c r="D320" s="8" t="s">
        <v>11</v>
      </c>
      <c r="E320" s="8" t="s">
        <v>119</v>
      </c>
      <c r="F320" s="8">
        <v>285</v>
      </c>
      <c r="G320" s="8">
        <v>128</v>
      </c>
      <c r="H320" s="9">
        <v>2</v>
      </c>
    </row>
    <row r="321" spans="1:8" x14ac:dyDescent="0.25">
      <c r="A321" s="10" t="s">
        <v>289</v>
      </c>
      <c r="B321" s="11" t="s">
        <v>9</v>
      </c>
      <c r="C321" s="11" t="s">
        <v>10</v>
      </c>
      <c r="D321" s="11" t="s">
        <v>11</v>
      </c>
      <c r="E321" s="11" t="s">
        <v>67</v>
      </c>
      <c r="F321" s="11">
        <v>277</v>
      </c>
      <c r="G321" s="11">
        <v>3</v>
      </c>
      <c r="H321" s="12">
        <v>1</v>
      </c>
    </row>
    <row r="322" spans="1:8" x14ac:dyDescent="0.25">
      <c r="A322" s="7" t="s">
        <v>61</v>
      </c>
      <c r="B322" s="8" t="s">
        <v>9</v>
      </c>
      <c r="C322" s="8" t="s">
        <v>25</v>
      </c>
      <c r="D322" s="8" t="s">
        <v>11</v>
      </c>
      <c r="E322" s="8" t="s">
        <v>44</v>
      </c>
      <c r="F322" s="8">
        <v>274</v>
      </c>
      <c r="G322" s="8">
        <v>-7</v>
      </c>
      <c r="H322" s="9">
        <v>4</v>
      </c>
    </row>
    <row r="323" spans="1:8" x14ac:dyDescent="0.25">
      <c r="A323" s="10" t="s">
        <v>290</v>
      </c>
      <c r="B323" s="11" t="s">
        <v>9</v>
      </c>
      <c r="C323" s="11" t="s">
        <v>25</v>
      </c>
      <c r="D323" s="11" t="s">
        <v>11</v>
      </c>
      <c r="E323" s="11" t="s">
        <v>102</v>
      </c>
      <c r="F323" s="11">
        <v>273</v>
      </c>
      <c r="G323" s="11">
        <v>-87</v>
      </c>
      <c r="H323" s="12">
        <v>4</v>
      </c>
    </row>
    <row r="324" spans="1:8" x14ac:dyDescent="0.25">
      <c r="A324" s="7" t="s">
        <v>204</v>
      </c>
      <c r="B324" s="8" t="s">
        <v>9</v>
      </c>
      <c r="C324" s="8" t="s">
        <v>10</v>
      </c>
      <c r="D324" s="8" t="s">
        <v>11</v>
      </c>
      <c r="E324" s="8" t="s">
        <v>102</v>
      </c>
      <c r="F324" s="8">
        <v>269</v>
      </c>
      <c r="G324" s="8">
        <v>91</v>
      </c>
      <c r="H324" s="9">
        <v>1</v>
      </c>
    </row>
    <row r="325" spans="1:8" x14ac:dyDescent="0.25">
      <c r="A325" s="10" t="s">
        <v>286</v>
      </c>
      <c r="B325" s="11" t="s">
        <v>28</v>
      </c>
      <c r="C325" s="11" t="s">
        <v>54</v>
      </c>
      <c r="D325" s="11" t="s">
        <v>11</v>
      </c>
      <c r="E325" s="11" t="s">
        <v>38</v>
      </c>
      <c r="F325" s="11">
        <v>11</v>
      </c>
      <c r="G325" s="11">
        <v>5</v>
      </c>
      <c r="H325" s="12">
        <v>1</v>
      </c>
    </row>
    <row r="326" spans="1:8" x14ac:dyDescent="0.25">
      <c r="A326" s="7" t="s">
        <v>18</v>
      </c>
      <c r="B326" s="8" t="s">
        <v>28</v>
      </c>
      <c r="C326" s="8" t="s">
        <v>32</v>
      </c>
      <c r="D326" s="8" t="s">
        <v>106</v>
      </c>
      <c r="E326" s="8" t="s">
        <v>119</v>
      </c>
      <c r="F326" s="8">
        <v>39</v>
      </c>
      <c r="G326" s="8">
        <v>2</v>
      </c>
      <c r="H326" s="9">
        <v>2</v>
      </c>
    </row>
    <row r="327" spans="1:8" x14ac:dyDescent="0.25">
      <c r="A327" s="10" t="s">
        <v>275</v>
      </c>
      <c r="B327" s="11" t="s">
        <v>28</v>
      </c>
      <c r="C327" s="11" t="s">
        <v>29</v>
      </c>
      <c r="D327" s="11" t="s">
        <v>11</v>
      </c>
      <c r="E327" s="11" t="s">
        <v>26</v>
      </c>
      <c r="F327" s="11">
        <v>264</v>
      </c>
      <c r="G327" s="11">
        <v>-26</v>
      </c>
      <c r="H327" s="12">
        <v>3</v>
      </c>
    </row>
    <row r="328" spans="1:8" x14ac:dyDescent="0.25">
      <c r="A328" s="7" t="s">
        <v>291</v>
      </c>
      <c r="B328" s="8" t="s">
        <v>28</v>
      </c>
      <c r="C328" s="8" t="s">
        <v>153</v>
      </c>
      <c r="D328" s="8" t="s">
        <v>106</v>
      </c>
      <c r="E328" s="8" t="s">
        <v>52</v>
      </c>
      <c r="F328" s="8">
        <v>40</v>
      </c>
      <c r="G328" s="8">
        <v>16</v>
      </c>
      <c r="H328" s="9">
        <v>3</v>
      </c>
    </row>
    <row r="329" spans="1:8" x14ac:dyDescent="0.25">
      <c r="A329" s="10" t="s">
        <v>292</v>
      </c>
      <c r="B329" s="11" t="s">
        <v>28</v>
      </c>
      <c r="C329" s="11" t="s">
        <v>105</v>
      </c>
      <c r="D329" s="11" t="s">
        <v>106</v>
      </c>
      <c r="E329" s="11" t="s">
        <v>186</v>
      </c>
      <c r="F329" s="11">
        <v>41</v>
      </c>
      <c r="G329" s="11">
        <v>19</v>
      </c>
      <c r="H329" s="12">
        <v>2</v>
      </c>
    </row>
    <row r="330" spans="1:8" x14ac:dyDescent="0.25">
      <c r="A330" s="7" t="s">
        <v>254</v>
      </c>
      <c r="B330" s="8" t="s">
        <v>28</v>
      </c>
      <c r="C330" s="8" t="s">
        <v>32</v>
      </c>
      <c r="D330" s="8" t="s">
        <v>35</v>
      </c>
      <c r="E330" s="8" t="s">
        <v>67</v>
      </c>
      <c r="F330" s="8">
        <v>253</v>
      </c>
      <c r="G330" s="8">
        <v>-63</v>
      </c>
      <c r="H330" s="9">
        <v>2</v>
      </c>
    </row>
    <row r="331" spans="1:8" x14ac:dyDescent="0.25">
      <c r="A331" s="10" t="s">
        <v>293</v>
      </c>
      <c r="B331" s="11" t="s">
        <v>14</v>
      </c>
      <c r="C331" s="11" t="s">
        <v>15</v>
      </c>
      <c r="D331" s="11" t="s">
        <v>22</v>
      </c>
      <c r="E331" s="11" t="s">
        <v>17</v>
      </c>
      <c r="F331" s="11">
        <v>406</v>
      </c>
      <c r="G331" s="11">
        <v>97</v>
      </c>
      <c r="H331" s="12">
        <v>7</v>
      </c>
    </row>
    <row r="332" spans="1:8" x14ac:dyDescent="0.25">
      <c r="A332" s="7" t="s">
        <v>294</v>
      </c>
      <c r="B332" s="8" t="s">
        <v>28</v>
      </c>
      <c r="C332" s="8" t="s">
        <v>153</v>
      </c>
      <c r="D332" s="8" t="s">
        <v>11</v>
      </c>
      <c r="E332" s="8"/>
      <c r="F332" s="8">
        <v>32</v>
      </c>
      <c r="G332" s="8">
        <v>7</v>
      </c>
      <c r="H332" s="9">
        <v>3</v>
      </c>
    </row>
    <row r="333" spans="1:8" x14ac:dyDescent="0.25">
      <c r="A333" s="10" t="s">
        <v>209</v>
      </c>
      <c r="B333" s="11" t="s">
        <v>9</v>
      </c>
      <c r="C333" s="11" t="s">
        <v>21</v>
      </c>
      <c r="D333" s="11" t="s">
        <v>11</v>
      </c>
      <c r="E333" s="11" t="s">
        <v>65</v>
      </c>
      <c r="F333" s="11">
        <v>260</v>
      </c>
      <c r="G333" s="11">
        <v>68</v>
      </c>
      <c r="H333" s="12">
        <v>2</v>
      </c>
    </row>
    <row r="334" spans="1:8" x14ac:dyDescent="0.25">
      <c r="A334" s="7" t="s">
        <v>295</v>
      </c>
      <c r="B334" s="8" t="s">
        <v>28</v>
      </c>
      <c r="C334" s="8" t="s">
        <v>153</v>
      </c>
      <c r="D334" s="8" t="s">
        <v>106</v>
      </c>
      <c r="E334" s="8" t="s">
        <v>23</v>
      </c>
      <c r="F334" s="8">
        <v>41</v>
      </c>
      <c r="G334" s="8">
        <v>19</v>
      </c>
      <c r="H334" s="9">
        <v>5</v>
      </c>
    </row>
    <row r="335" spans="1:8" x14ac:dyDescent="0.25">
      <c r="A335" s="10" t="s">
        <v>73</v>
      </c>
      <c r="B335" s="11" t="s">
        <v>14</v>
      </c>
      <c r="C335" s="11" t="s">
        <v>15</v>
      </c>
      <c r="D335" s="11" t="s">
        <v>22</v>
      </c>
      <c r="E335" s="11" t="s">
        <v>17</v>
      </c>
      <c r="F335" s="11">
        <v>401</v>
      </c>
      <c r="G335" s="11">
        <v>13</v>
      </c>
      <c r="H335" s="12">
        <v>6</v>
      </c>
    </row>
    <row r="336" spans="1:8" x14ac:dyDescent="0.25">
      <c r="A336" s="7" t="s">
        <v>291</v>
      </c>
      <c r="B336" s="8" t="s">
        <v>28</v>
      </c>
      <c r="C336" s="8" t="s">
        <v>32</v>
      </c>
      <c r="D336" s="8" t="s">
        <v>22</v>
      </c>
      <c r="E336" s="8" t="s">
        <v>91</v>
      </c>
      <c r="F336" s="8">
        <v>382</v>
      </c>
      <c r="G336" s="8">
        <v>30</v>
      </c>
      <c r="H336" s="9">
        <v>3</v>
      </c>
    </row>
    <row r="337" spans="1:8" x14ac:dyDescent="0.25">
      <c r="A337" s="10" t="s">
        <v>296</v>
      </c>
      <c r="B337" s="11" t="s">
        <v>9</v>
      </c>
      <c r="C337" s="11" t="s">
        <v>25</v>
      </c>
      <c r="D337" s="11" t="s">
        <v>11</v>
      </c>
      <c r="E337" s="11" t="s">
        <v>102</v>
      </c>
      <c r="F337" s="11">
        <v>867</v>
      </c>
      <c r="G337" s="11">
        <v>251</v>
      </c>
      <c r="H337" s="12">
        <v>5</v>
      </c>
    </row>
    <row r="338" spans="1:8" x14ac:dyDescent="0.25">
      <c r="A338" s="7" t="s">
        <v>297</v>
      </c>
      <c r="B338" s="8" t="s">
        <v>28</v>
      </c>
      <c r="C338" s="8" t="s">
        <v>32</v>
      </c>
      <c r="D338" s="8" t="s">
        <v>106</v>
      </c>
      <c r="E338" s="8" t="s">
        <v>84</v>
      </c>
      <c r="F338" s="8">
        <v>43</v>
      </c>
      <c r="G338" s="8">
        <v>0</v>
      </c>
      <c r="H338" s="9">
        <v>3</v>
      </c>
    </row>
    <row r="339" spans="1:8" x14ac:dyDescent="0.25">
      <c r="A339" s="10" t="s">
        <v>298</v>
      </c>
      <c r="B339" s="11" t="s">
        <v>28</v>
      </c>
      <c r="C339" s="11" t="s">
        <v>75</v>
      </c>
      <c r="D339" s="11" t="s">
        <v>106</v>
      </c>
      <c r="E339" s="11" t="s">
        <v>44</v>
      </c>
      <c r="F339" s="11">
        <v>43</v>
      </c>
      <c r="G339" s="11">
        <v>-43</v>
      </c>
      <c r="H339" s="12">
        <v>7</v>
      </c>
    </row>
    <row r="340" spans="1:8" x14ac:dyDescent="0.25">
      <c r="A340" s="7" t="s">
        <v>249</v>
      </c>
      <c r="B340" s="8" t="s">
        <v>28</v>
      </c>
      <c r="C340" s="8" t="s">
        <v>75</v>
      </c>
      <c r="D340" s="8" t="s">
        <v>11</v>
      </c>
      <c r="E340" s="8" t="s">
        <v>38</v>
      </c>
      <c r="F340" s="8">
        <v>74</v>
      </c>
      <c r="G340" s="8">
        <v>29</v>
      </c>
      <c r="H340" s="9">
        <v>3</v>
      </c>
    </row>
    <row r="341" spans="1:8" x14ac:dyDescent="0.25">
      <c r="A341" s="10" t="s">
        <v>48</v>
      </c>
      <c r="B341" s="11" t="s">
        <v>28</v>
      </c>
      <c r="C341" s="11" t="s">
        <v>153</v>
      </c>
      <c r="D341" s="11" t="s">
        <v>106</v>
      </c>
      <c r="E341" s="11" t="s">
        <v>26</v>
      </c>
      <c r="F341" s="11">
        <v>44</v>
      </c>
      <c r="G341" s="11">
        <v>-26</v>
      </c>
      <c r="H341" s="12">
        <v>3</v>
      </c>
    </row>
    <row r="342" spans="1:8" x14ac:dyDescent="0.25">
      <c r="A342" s="7" t="s">
        <v>299</v>
      </c>
      <c r="B342" s="8" t="s">
        <v>14</v>
      </c>
      <c r="C342" s="8" t="s">
        <v>15</v>
      </c>
      <c r="D342" s="8" t="s">
        <v>11</v>
      </c>
      <c r="E342" s="8" t="s">
        <v>55</v>
      </c>
      <c r="F342" s="8">
        <v>259</v>
      </c>
      <c r="G342" s="8">
        <v>-55</v>
      </c>
      <c r="H342" s="9">
        <v>2</v>
      </c>
    </row>
    <row r="343" spans="1:8" x14ac:dyDescent="0.25">
      <c r="A343" s="10" t="s">
        <v>111</v>
      </c>
      <c r="B343" s="11" t="s">
        <v>28</v>
      </c>
      <c r="C343" s="11" t="s">
        <v>153</v>
      </c>
      <c r="D343" s="11" t="s">
        <v>11</v>
      </c>
      <c r="E343" s="11" t="s">
        <v>70</v>
      </c>
      <c r="F343" s="11">
        <v>257</v>
      </c>
      <c r="G343" s="11">
        <v>23</v>
      </c>
      <c r="H343" s="12">
        <v>5</v>
      </c>
    </row>
    <row r="344" spans="1:8" x14ac:dyDescent="0.25">
      <c r="A344" s="7" t="s">
        <v>157</v>
      </c>
      <c r="B344" s="8" t="s">
        <v>28</v>
      </c>
      <c r="C344" s="8" t="s">
        <v>75</v>
      </c>
      <c r="D344" s="8" t="s">
        <v>11</v>
      </c>
      <c r="E344" s="8" t="s">
        <v>63</v>
      </c>
      <c r="F344" s="8">
        <v>76</v>
      </c>
      <c r="G344" s="8">
        <v>27</v>
      </c>
      <c r="H344" s="9">
        <v>5</v>
      </c>
    </row>
    <row r="345" spans="1:8" x14ac:dyDescent="0.25">
      <c r="A345" s="10" t="s">
        <v>300</v>
      </c>
      <c r="B345" s="11" t="s">
        <v>28</v>
      </c>
      <c r="C345" s="11" t="s">
        <v>75</v>
      </c>
      <c r="D345" s="11" t="s">
        <v>106</v>
      </c>
      <c r="E345" s="11" t="s">
        <v>52</v>
      </c>
      <c r="F345" s="11">
        <v>44</v>
      </c>
      <c r="G345" s="11">
        <v>-32</v>
      </c>
      <c r="H345" s="12">
        <v>3</v>
      </c>
    </row>
    <row r="346" spans="1:8" x14ac:dyDescent="0.25">
      <c r="A346" s="7" t="s">
        <v>301</v>
      </c>
      <c r="B346" s="8" t="s">
        <v>28</v>
      </c>
      <c r="C346" s="8" t="s">
        <v>32</v>
      </c>
      <c r="D346" s="8" t="s">
        <v>11</v>
      </c>
      <c r="E346" s="8" t="s">
        <v>26</v>
      </c>
      <c r="F346" s="8">
        <v>257</v>
      </c>
      <c r="G346" s="8">
        <v>3</v>
      </c>
      <c r="H346" s="9">
        <v>2</v>
      </c>
    </row>
    <row r="347" spans="1:8" x14ac:dyDescent="0.25">
      <c r="A347" s="10" t="s">
        <v>302</v>
      </c>
      <c r="B347" s="11" t="s">
        <v>28</v>
      </c>
      <c r="C347" s="11" t="s">
        <v>153</v>
      </c>
      <c r="D347" s="11" t="s">
        <v>11</v>
      </c>
      <c r="E347" s="11" t="s">
        <v>81</v>
      </c>
      <c r="F347" s="11">
        <v>255</v>
      </c>
      <c r="G347" s="11">
        <v>76</v>
      </c>
      <c r="H347" s="12">
        <v>9</v>
      </c>
    </row>
    <row r="348" spans="1:8" x14ac:dyDescent="0.25">
      <c r="A348" s="7" t="s">
        <v>303</v>
      </c>
      <c r="B348" s="8" t="s">
        <v>28</v>
      </c>
      <c r="C348" s="8" t="s">
        <v>153</v>
      </c>
      <c r="D348" s="8" t="s">
        <v>106</v>
      </c>
      <c r="E348" s="8" t="s">
        <v>65</v>
      </c>
      <c r="F348" s="8">
        <v>44</v>
      </c>
      <c r="G348" s="8">
        <v>14</v>
      </c>
      <c r="H348" s="9">
        <v>3</v>
      </c>
    </row>
    <row r="349" spans="1:8" x14ac:dyDescent="0.25">
      <c r="A349" s="10" t="s">
        <v>253</v>
      </c>
      <c r="B349" s="11" t="s">
        <v>28</v>
      </c>
      <c r="C349" s="11" t="s">
        <v>172</v>
      </c>
      <c r="D349" s="11" t="s">
        <v>11</v>
      </c>
      <c r="E349" s="11" t="s">
        <v>81</v>
      </c>
      <c r="F349" s="11">
        <v>45</v>
      </c>
      <c r="G349" s="11">
        <v>-2</v>
      </c>
      <c r="H349" s="12">
        <v>4</v>
      </c>
    </row>
    <row r="350" spans="1:8" x14ac:dyDescent="0.25">
      <c r="A350" s="7" t="s">
        <v>8</v>
      </c>
      <c r="B350" s="8" t="s">
        <v>28</v>
      </c>
      <c r="C350" s="8" t="s">
        <v>32</v>
      </c>
      <c r="D350" s="8" t="s">
        <v>106</v>
      </c>
      <c r="E350" s="8" t="s">
        <v>132</v>
      </c>
      <c r="F350" s="8">
        <v>44</v>
      </c>
      <c r="G350" s="8">
        <v>-3</v>
      </c>
      <c r="H350" s="9">
        <v>1</v>
      </c>
    </row>
    <row r="351" spans="1:8" x14ac:dyDescent="0.25">
      <c r="A351" s="10" t="s">
        <v>113</v>
      </c>
      <c r="B351" s="11" t="s">
        <v>28</v>
      </c>
      <c r="C351" s="11" t="s">
        <v>32</v>
      </c>
      <c r="D351" s="11" t="s">
        <v>22</v>
      </c>
      <c r="E351" s="11" t="s">
        <v>38</v>
      </c>
      <c r="F351" s="11">
        <v>382</v>
      </c>
      <c r="G351" s="11">
        <v>119</v>
      </c>
      <c r="H351" s="12">
        <v>2</v>
      </c>
    </row>
    <row r="352" spans="1:8" x14ac:dyDescent="0.25">
      <c r="A352" s="7" t="s">
        <v>211</v>
      </c>
      <c r="B352" s="8" t="s">
        <v>28</v>
      </c>
      <c r="C352" s="8" t="s">
        <v>29</v>
      </c>
      <c r="D352" s="8" t="s">
        <v>11</v>
      </c>
      <c r="E352" s="8" t="s">
        <v>23</v>
      </c>
      <c r="F352" s="8">
        <v>250</v>
      </c>
      <c r="G352" s="8">
        <v>100</v>
      </c>
      <c r="H352" s="9">
        <v>3</v>
      </c>
    </row>
    <row r="353" spans="1:8" x14ac:dyDescent="0.25">
      <c r="A353" s="10" t="s">
        <v>304</v>
      </c>
      <c r="B353" s="11" t="s">
        <v>14</v>
      </c>
      <c r="C353" s="11" t="s">
        <v>15</v>
      </c>
      <c r="D353" s="11" t="s">
        <v>11</v>
      </c>
      <c r="E353" s="11" t="s">
        <v>63</v>
      </c>
      <c r="F353" s="11">
        <v>45</v>
      </c>
      <c r="G353" s="11">
        <v>-15</v>
      </c>
      <c r="H353" s="12">
        <v>2</v>
      </c>
    </row>
    <row r="354" spans="1:8" x14ac:dyDescent="0.25">
      <c r="A354" s="7" t="s">
        <v>199</v>
      </c>
      <c r="B354" s="8" t="s">
        <v>14</v>
      </c>
      <c r="C354" s="8" t="s">
        <v>19</v>
      </c>
      <c r="D354" s="8" t="s">
        <v>11</v>
      </c>
      <c r="E354" s="8" t="s">
        <v>102</v>
      </c>
      <c r="F354" s="8">
        <v>246</v>
      </c>
      <c r="G354" s="8">
        <v>61</v>
      </c>
      <c r="H354" s="9">
        <v>2</v>
      </c>
    </row>
    <row r="355" spans="1:8" x14ac:dyDescent="0.25">
      <c r="A355" s="10" t="s">
        <v>286</v>
      </c>
      <c r="B355" s="11" t="s">
        <v>28</v>
      </c>
      <c r="C355" s="11" t="s">
        <v>75</v>
      </c>
      <c r="D355" s="11" t="s">
        <v>11</v>
      </c>
      <c r="E355" s="11" t="s">
        <v>63</v>
      </c>
      <c r="F355" s="11">
        <v>50</v>
      </c>
      <c r="G355" s="11">
        <v>25</v>
      </c>
      <c r="H355" s="12">
        <v>5</v>
      </c>
    </row>
    <row r="356" spans="1:8" x14ac:dyDescent="0.25">
      <c r="A356" s="7" t="s">
        <v>305</v>
      </c>
      <c r="B356" s="8" t="s">
        <v>28</v>
      </c>
      <c r="C356" s="8" t="s">
        <v>153</v>
      </c>
      <c r="D356" s="8" t="s">
        <v>11</v>
      </c>
      <c r="E356" s="8" t="s">
        <v>55</v>
      </c>
      <c r="F356" s="8">
        <v>246</v>
      </c>
      <c r="G356" s="8">
        <v>98</v>
      </c>
      <c r="H356" s="9">
        <v>5</v>
      </c>
    </row>
    <row r="357" spans="1:8" x14ac:dyDescent="0.25">
      <c r="A357" s="10" t="s">
        <v>31</v>
      </c>
      <c r="B357" s="11" t="s">
        <v>28</v>
      </c>
      <c r="C357" s="11" t="s">
        <v>143</v>
      </c>
      <c r="D357" s="11" t="s">
        <v>106</v>
      </c>
      <c r="E357" s="11" t="s">
        <v>23</v>
      </c>
      <c r="F357" s="11">
        <v>44</v>
      </c>
      <c r="G357" s="11">
        <v>99</v>
      </c>
      <c r="H357" s="12">
        <v>3</v>
      </c>
    </row>
    <row r="358" spans="1:8" x14ac:dyDescent="0.25">
      <c r="A358" s="7" t="s">
        <v>306</v>
      </c>
      <c r="B358" s="8" t="s">
        <v>28</v>
      </c>
      <c r="C358" s="8" t="s">
        <v>32</v>
      </c>
      <c r="D358" s="8" t="s">
        <v>11</v>
      </c>
      <c r="E358" s="8" t="s">
        <v>102</v>
      </c>
      <c r="F358" s="8">
        <v>245</v>
      </c>
      <c r="G358" s="8">
        <v>-78</v>
      </c>
      <c r="H358" s="9">
        <v>3</v>
      </c>
    </row>
    <row r="359" spans="1:8" x14ac:dyDescent="0.25">
      <c r="A359" s="10" t="s">
        <v>219</v>
      </c>
      <c r="B359" s="11" t="s">
        <v>28</v>
      </c>
      <c r="C359" s="11" t="s">
        <v>32</v>
      </c>
      <c r="D359" s="11" t="s">
        <v>11</v>
      </c>
      <c r="E359" s="11" t="s">
        <v>23</v>
      </c>
      <c r="F359" s="11">
        <v>245</v>
      </c>
      <c r="G359" s="11">
        <v>30</v>
      </c>
      <c r="H359" s="12">
        <v>2</v>
      </c>
    </row>
    <row r="360" spans="1:8" x14ac:dyDescent="0.25">
      <c r="A360" s="7" t="s">
        <v>307</v>
      </c>
      <c r="B360" s="8" t="s">
        <v>28</v>
      </c>
      <c r="C360" s="8" t="s">
        <v>75</v>
      </c>
      <c r="D360" s="8" t="s">
        <v>22</v>
      </c>
      <c r="E360" s="8" t="s">
        <v>23</v>
      </c>
      <c r="F360" s="8"/>
      <c r="G360" s="8">
        <v>0</v>
      </c>
      <c r="H360" s="9">
        <v>7</v>
      </c>
    </row>
    <row r="361" spans="1:8" x14ac:dyDescent="0.25">
      <c r="A361" s="10" t="s">
        <v>139</v>
      </c>
      <c r="B361" s="11" t="s">
        <v>28</v>
      </c>
      <c r="C361" s="11" t="s">
        <v>105</v>
      </c>
      <c r="D361" s="11" t="s">
        <v>106</v>
      </c>
      <c r="E361" s="11" t="s">
        <v>102</v>
      </c>
      <c r="F361" s="11">
        <v>45</v>
      </c>
      <c r="G361" s="11">
        <v>1</v>
      </c>
      <c r="H361" s="12">
        <v>3</v>
      </c>
    </row>
    <row r="362" spans="1:8" x14ac:dyDescent="0.25">
      <c r="A362" s="7" t="s">
        <v>308</v>
      </c>
      <c r="B362" s="8" t="s">
        <v>28</v>
      </c>
      <c r="C362" s="8" t="s">
        <v>75</v>
      </c>
      <c r="D362" s="8" t="s">
        <v>106</v>
      </c>
      <c r="E362" s="8" t="s">
        <v>81</v>
      </c>
      <c r="F362" s="8">
        <v>45</v>
      </c>
      <c r="G362" s="8">
        <v>-28</v>
      </c>
      <c r="H362" s="9">
        <v>2</v>
      </c>
    </row>
    <row r="363" spans="1:8" x14ac:dyDescent="0.25">
      <c r="A363" s="10" t="s">
        <v>309</v>
      </c>
      <c r="B363" s="11" t="s">
        <v>14</v>
      </c>
      <c r="C363" s="11" t="s">
        <v>161</v>
      </c>
      <c r="D363" s="11" t="s">
        <v>11</v>
      </c>
      <c r="E363" s="11" t="s">
        <v>195</v>
      </c>
      <c r="F363" s="11">
        <v>244</v>
      </c>
      <c r="G363" s="11">
        <v>-122</v>
      </c>
      <c r="H363" s="12">
        <v>5</v>
      </c>
    </row>
    <row r="364" spans="1:8" x14ac:dyDescent="0.25">
      <c r="A364" s="7" t="s">
        <v>310</v>
      </c>
      <c r="B364" s="8" t="s">
        <v>14</v>
      </c>
      <c r="C364" s="8" t="s">
        <v>19</v>
      </c>
      <c r="D364" s="8" t="s">
        <v>11</v>
      </c>
      <c r="E364" s="8" t="s">
        <v>33</v>
      </c>
      <c r="F364" s="8">
        <v>244</v>
      </c>
      <c r="G364" s="8">
        <v>83</v>
      </c>
      <c r="H364" s="9">
        <v>2</v>
      </c>
    </row>
    <row r="365" spans="1:8" x14ac:dyDescent="0.25">
      <c r="A365" s="10" t="s">
        <v>202</v>
      </c>
      <c r="B365" s="11" t="s">
        <v>28</v>
      </c>
      <c r="C365" s="11" t="s">
        <v>143</v>
      </c>
      <c r="D365" s="11" t="s">
        <v>35</v>
      </c>
      <c r="E365" s="11" t="s">
        <v>55</v>
      </c>
      <c r="F365" s="11">
        <v>10</v>
      </c>
      <c r="G365" s="11">
        <v>4</v>
      </c>
      <c r="H365" s="12">
        <v>1</v>
      </c>
    </row>
    <row r="366" spans="1:8" x14ac:dyDescent="0.25">
      <c r="A366" s="7" t="s">
        <v>281</v>
      </c>
      <c r="B366" s="8" t="s">
        <v>14</v>
      </c>
      <c r="C366" s="8" t="s">
        <v>19</v>
      </c>
      <c r="D366" s="8" t="s">
        <v>22</v>
      </c>
      <c r="E366" s="8" t="s">
        <v>67</v>
      </c>
      <c r="F366" s="8">
        <v>375</v>
      </c>
      <c r="G366" s="8">
        <v>180</v>
      </c>
      <c r="H366" s="9">
        <v>3</v>
      </c>
    </row>
    <row r="367" spans="1:8" x14ac:dyDescent="0.25">
      <c r="A367" s="10" t="s">
        <v>131</v>
      </c>
      <c r="B367" s="11" t="s">
        <v>28</v>
      </c>
      <c r="C367" s="11" t="s">
        <v>54</v>
      </c>
      <c r="D367" s="11" t="s">
        <v>106</v>
      </c>
      <c r="E367" s="11" t="s">
        <v>23</v>
      </c>
      <c r="F367" s="11">
        <v>46</v>
      </c>
      <c r="G367" s="11">
        <v>14</v>
      </c>
      <c r="H367" s="12">
        <v>5</v>
      </c>
    </row>
    <row r="368" spans="1:8" x14ac:dyDescent="0.25">
      <c r="A368" s="7" t="s">
        <v>311</v>
      </c>
      <c r="B368" s="8" t="s">
        <v>28</v>
      </c>
      <c r="C368" s="8" t="s">
        <v>75</v>
      </c>
      <c r="D368" s="8" t="s">
        <v>35</v>
      </c>
      <c r="E368" s="8" t="s">
        <v>122</v>
      </c>
      <c r="F368" s="8">
        <v>49</v>
      </c>
      <c r="G368" s="8">
        <v>-31</v>
      </c>
      <c r="H368" s="9">
        <v>2</v>
      </c>
    </row>
    <row r="369" spans="1:8" x14ac:dyDescent="0.25">
      <c r="A369" s="10" t="s">
        <v>312</v>
      </c>
      <c r="B369" s="11" t="s">
        <v>28</v>
      </c>
      <c r="C369" s="11" t="s">
        <v>143</v>
      </c>
      <c r="D369" s="11" t="s">
        <v>106</v>
      </c>
      <c r="E369" s="11" t="s">
        <v>26</v>
      </c>
      <c r="F369" s="11">
        <v>47</v>
      </c>
      <c r="G369" s="11">
        <v>-20</v>
      </c>
      <c r="H369" s="12">
        <v>2</v>
      </c>
    </row>
    <row r="370" spans="1:8" x14ac:dyDescent="0.25">
      <c r="A370" s="7" t="s">
        <v>234</v>
      </c>
      <c r="B370" s="8" t="s">
        <v>28</v>
      </c>
      <c r="C370" s="8" t="s">
        <v>75</v>
      </c>
      <c r="D370" s="8" t="s">
        <v>22</v>
      </c>
      <c r="E370" s="8" t="s">
        <v>119</v>
      </c>
      <c r="F370" s="8">
        <v>355</v>
      </c>
      <c r="G370" s="8">
        <v>-114</v>
      </c>
      <c r="H370" s="9">
        <v>7</v>
      </c>
    </row>
    <row r="371" spans="1:8" x14ac:dyDescent="0.25">
      <c r="A371" s="10" t="s">
        <v>313</v>
      </c>
      <c r="B371" s="11" t="s">
        <v>28</v>
      </c>
      <c r="C371" s="11" t="s">
        <v>153</v>
      </c>
      <c r="D371" s="11" t="s">
        <v>35</v>
      </c>
      <c r="E371" s="11" t="s">
        <v>44</v>
      </c>
      <c r="F371" s="11">
        <v>32</v>
      </c>
      <c r="G371" s="11">
        <v>8</v>
      </c>
      <c r="H371" s="12">
        <v>5</v>
      </c>
    </row>
    <row r="372" spans="1:8" x14ac:dyDescent="0.25">
      <c r="A372" s="7" t="s">
        <v>8</v>
      </c>
      <c r="B372" s="8" t="s">
        <v>14</v>
      </c>
      <c r="C372" s="8" t="s">
        <v>15</v>
      </c>
      <c r="D372" s="8" t="s">
        <v>11</v>
      </c>
      <c r="E372" s="8" t="s">
        <v>44</v>
      </c>
      <c r="F372" s="8">
        <v>243</v>
      </c>
      <c r="G372" s="8">
        <v>-14</v>
      </c>
      <c r="H372" s="9">
        <v>2</v>
      </c>
    </row>
    <row r="373" spans="1:8" x14ac:dyDescent="0.25">
      <c r="A373" s="10" t="s">
        <v>314</v>
      </c>
      <c r="B373" s="11" t="s">
        <v>9</v>
      </c>
      <c r="C373" s="11" t="s">
        <v>10</v>
      </c>
      <c r="D373" s="11" t="s">
        <v>11</v>
      </c>
      <c r="E373" s="11" t="s">
        <v>26</v>
      </c>
      <c r="F373" s="11">
        <v>241</v>
      </c>
      <c r="G373" s="11">
        <v>-77</v>
      </c>
      <c r="H373" s="12">
        <v>4</v>
      </c>
    </row>
    <row r="374" spans="1:8" x14ac:dyDescent="0.25">
      <c r="A374" s="7" t="s">
        <v>315</v>
      </c>
      <c r="B374" s="8" t="s">
        <v>28</v>
      </c>
      <c r="C374" s="8" t="s">
        <v>32</v>
      </c>
      <c r="D374" s="8" t="s">
        <v>106</v>
      </c>
      <c r="E374" s="8" t="s">
        <v>132</v>
      </c>
      <c r="F374" s="8">
        <v>47</v>
      </c>
      <c r="G374" s="8">
        <v>15</v>
      </c>
      <c r="H374" s="9">
        <v>5</v>
      </c>
    </row>
    <row r="375" spans="1:8" x14ac:dyDescent="0.25">
      <c r="A375" s="10" t="s">
        <v>64</v>
      </c>
      <c r="B375" s="11" t="s">
        <v>28</v>
      </c>
      <c r="C375" s="11" t="s">
        <v>54</v>
      </c>
      <c r="D375" s="11" t="s">
        <v>106</v>
      </c>
      <c r="E375" s="11" t="s">
        <v>81</v>
      </c>
      <c r="F375" s="11">
        <v>50</v>
      </c>
      <c r="G375" s="11">
        <v>-10</v>
      </c>
      <c r="H375" s="12">
        <v>6</v>
      </c>
    </row>
    <row r="376" spans="1:8" x14ac:dyDescent="0.25">
      <c r="A376" s="7" t="s">
        <v>243</v>
      </c>
      <c r="B376" s="8" t="s">
        <v>28</v>
      </c>
      <c r="C376" s="8" t="s">
        <v>153</v>
      </c>
      <c r="D376" s="8" t="s">
        <v>11</v>
      </c>
      <c r="E376" s="8" t="s">
        <v>23</v>
      </c>
      <c r="F376" s="8">
        <v>15</v>
      </c>
      <c r="G376" s="8">
        <v>6</v>
      </c>
      <c r="H376" s="9">
        <v>2</v>
      </c>
    </row>
    <row r="377" spans="1:8" x14ac:dyDescent="0.25">
      <c r="A377" s="10" t="s">
        <v>139</v>
      </c>
      <c r="B377" s="11" t="s">
        <v>28</v>
      </c>
      <c r="C377" s="11" t="s">
        <v>75</v>
      </c>
      <c r="D377" s="11" t="s">
        <v>11</v>
      </c>
      <c r="E377" s="11" t="s">
        <v>98</v>
      </c>
      <c r="F377" s="11">
        <v>148</v>
      </c>
      <c r="G377" s="11">
        <v>24</v>
      </c>
      <c r="H377" s="12">
        <v>3</v>
      </c>
    </row>
    <row r="378" spans="1:8" x14ac:dyDescent="0.25">
      <c r="A378" s="7" t="s">
        <v>316</v>
      </c>
      <c r="B378" s="8" t="s">
        <v>9</v>
      </c>
      <c r="C378" s="8" t="s">
        <v>10</v>
      </c>
      <c r="D378" s="8" t="s">
        <v>35</v>
      </c>
      <c r="E378" s="8" t="s">
        <v>112</v>
      </c>
      <c r="F378" s="8">
        <v>299</v>
      </c>
      <c r="G378" s="8">
        <v>-28</v>
      </c>
      <c r="H378" s="9">
        <v>3</v>
      </c>
    </row>
    <row r="379" spans="1:8" x14ac:dyDescent="0.25">
      <c r="A379" s="10" t="s">
        <v>140</v>
      </c>
      <c r="B379" s="11" t="s">
        <v>9</v>
      </c>
      <c r="C379" s="11" t="s">
        <v>25</v>
      </c>
      <c r="D379" s="11" t="s">
        <v>35</v>
      </c>
      <c r="E379" s="11" t="s">
        <v>91</v>
      </c>
      <c r="F379" s="11">
        <v>68</v>
      </c>
      <c r="G379" s="11">
        <v>-30</v>
      </c>
      <c r="H379" s="12">
        <v>1</v>
      </c>
    </row>
    <row r="380" spans="1:8" x14ac:dyDescent="0.25">
      <c r="A380" s="7" t="s">
        <v>139</v>
      </c>
      <c r="B380" s="8" t="s">
        <v>28</v>
      </c>
      <c r="C380" s="8" t="s">
        <v>83</v>
      </c>
      <c r="D380" s="8" t="s">
        <v>106</v>
      </c>
      <c r="E380" s="8" t="s">
        <v>26</v>
      </c>
      <c r="F380" s="8">
        <v>52</v>
      </c>
      <c r="G380" s="8">
        <v>18</v>
      </c>
      <c r="H380" s="9">
        <v>5</v>
      </c>
    </row>
    <row r="381" spans="1:8" x14ac:dyDescent="0.25">
      <c r="A381" s="10" t="s">
        <v>194</v>
      </c>
      <c r="B381" s="11" t="s">
        <v>14</v>
      </c>
      <c r="C381" s="11" t="s">
        <v>15</v>
      </c>
      <c r="D381" s="11" t="s">
        <v>11</v>
      </c>
      <c r="E381" s="11" t="s">
        <v>81</v>
      </c>
      <c r="F381" s="11">
        <v>239</v>
      </c>
      <c r="G381" s="11">
        <v>-162</v>
      </c>
      <c r="H381" s="12">
        <v>5</v>
      </c>
    </row>
    <row r="382" spans="1:8" x14ac:dyDescent="0.25">
      <c r="A382" s="7" t="s">
        <v>199</v>
      </c>
      <c r="B382" s="8" t="s">
        <v>28</v>
      </c>
      <c r="C382" s="8" t="s">
        <v>54</v>
      </c>
      <c r="D382" s="8" t="s">
        <v>11</v>
      </c>
      <c r="E382" s="8" t="s">
        <v>26</v>
      </c>
      <c r="F382" s="8">
        <v>27</v>
      </c>
      <c r="G382" s="8">
        <v>6</v>
      </c>
      <c r="H382" s="9">
        <v>3</v>
      </c>
    </row>
    <row r="383" spans="1:8" x14ac:dyDescent="0.25">
      <c r="A383" s="10" t="s">
        <v>165</v>
      </c>
      <c r="B383" s="11" t="s">
        <v>28</v>
      </c>
      <c r="C383" s="11" t="s">
        <v>32</v>
      </c>
      <c r="D383" s="11" t="s">
        <v>11</v>
      </c>
      <c r="E383" s="11" t="s">
        <v>17</v>
      </c>
      <c r="F383" s="11">
        <v>238</v>
      </c>
      <c r="G383" s="11">
        <v>20</v>
      </c>
      <c r="H383" s="12">
        <v>2</v>
      </c>
    </row>
    <row r="384" spans="1:8" x14ac:dyDescent="0.25">
      <c r="A384" s="7" t="s">
        <v>241</v>
      </c>
      <c r="B384" s="8" t="s">
        <v>28</v>
      </c>
      <c r="C384" s="8" t="s">
        <v>172</v>
      </c>
      <c r="D384" s="8" t="s">
        <v>11</v>
      </c>
      <c r="E384" s="8" t="s">
        <v>17</v>
      </c>
      <c r="F384" s="8">
        <v>48</v>
      </c>
      <c r="G384" s="8">
        <v>16</v>
      </c>
      <c r="H384" s="9">
        <v>3</v>
      </c>
    </row>
    <row r="385" spans="1:8" x14ac:dyDescent="0.25">
      <c r="A385" s="10" t="s">
        <v>317</v>
      </c>
      <c r="B385" s="11" t="s">
        <v>28</v>
      </c>
      <c r="C385" s="11" t="s">
        <v>75</v>
      </c>
      <c r="D385" s="11" t="s">
        <v>35</v>
      </c>
      <c r="E385" s="11" t="s">
        <v>26</v>
      </c>
      <c r="F385" s="11">
        <v>66</v>
      </c>
      <c r="G385" s="11">
        <v>22</v>
      </c>
      <c r="H385" s="12">
        <v>3</v>
      </c>
    </row>
    <row r="386" spans="1:8" x14ac:dyDescent="0.25">
      <c r="A386" s="7" t="s">
        <v>318</v>
      </c>
      <c r="B386" s="8" t="s">
        <v>28</v>
      </c>
      <c r="C386" s="8" t="s">
        <v>153</v>
      </c>
      <c r="D386" s="8" t="s">
        <v>106</v>
      </c>
      <c r="E386" s="8" t="s">
        <v>65</v>
      </c>
      <c r="F386" s="8">
        <v>53</v>
      </c>
      <c r="G386" s="8">
        <v>24</v>
      </c>
      <c r="H386" s="9">
        <v>1</v>
      </c>
    </row>
    <row r="387" spans="1:8" x14ac:dyDescent="0.25">
      <c r="A387" s="10" t="s">
        <v>271</v>
      </c>
      <c r="B387" s="11" t="s">
        <v>9</v>
      </c>
      <c r="C387" s="11" t="s">
        <v>10</v>
      </c>
      <c r="D387" s="11" t="s">
        <v>11</v>
      </c>
      <c r="E387" s="11" t="s">
        <v>23</v>
      </c>
      <c r="F387" s="11">
        <v>233</v>
      </c>
      <c r="G387" s="11">
        <v>-10</v>
      </c>
      <c r="H387" s="12">
        <v>5</v>
      </c>
    </row>
    <row r="388" spans="1:8" x14ac:dyDescent="0.25">
      <c r="A388" s="7" t="s">
        <v>266</v>
      </c>
      <c r="B388" s="8" t="s">
        <v>28</v>
      </c>
      <c r="C388" s="8" t="s">
        <v>32</v>
      </c>
      <c r="D388" s="8" t="s">
        <v>106</v>
      </c>
      <c r="E388" s="8" t="s">
        <v>23</v>
      </c>
      <c r="F388" s="8">
        <v>53</v>
      </c>
      <c r="G388" s="8">
        <v>-2</v>
      </c>
      <c r="H388" s="9">
        <v>3</v>
      </c>
    </row>
    <row r="389" spans="1:8" x14ac:dyDescent="0.25">
      <c r="A389" s="10" t="s">
        <v>239</v>
      </c>
      <c r="B389" s="11" t="s">
        <v>28</v>
      </c>
      <c r="C389" s="11" t="s">
        <v>105</v>
      </c>
      <c r="D389" s="11" t="s">
        <v>106</v>
      </c>
      <c r="E389" s="11" t="s">
        <v>65</v>
      </c>
      <c r="F389" s="11">
        <v>54</v>
      </c>
      <c r="G389" s="11">
        <v>8</v>
      </c>
      <c r="H389" s="12">
        <v>4</v>
      </c>
    </row>
    <row r="390" spans="1:8" x14ac:dyDescent="0.25">
      <c r="A390" s="7" t="s">
        <v>319</v>
      </c>
      <c r="B390" s="8" t="s">
        <v>28</v>
      </c>
      <c r="C390" s="8" t="s">
        <v>32</v>
      </c>
      <c r="D390" s="8" t="s">
        <v>22</v>
      </c>
      <c r="E390" s="8" t="s">
        <v>30</v>
      </c>
      <c r="F390" s="8">
        <v>352</v>
      </c>
      <c r="G390" s="8">
        <v>-345</v>
      </c>
      <c r="H390" s="9">
        <v>5</v>
      </c>
    </row>
    <row r="391" spans="1:8" x14ac:dyDescent="0.25">
      <c r="A391" s="10" t="s">
        <v>176</v>
      </c>
      <c r="B391" s="11" t="s">
        <v>28</v>
      </c>
      <c r="C391" s="11" t="s">
        <v>75</v>
      </c>
      <c r="D391" s="11" t="s">
        <v>22</v>
      </c>
      <c r="E391" s="11" t="s">
        <v>91</v>
      </c>
      <c r="F391" s="11">
        <v>349</v>
      </c>
      <c r="G391" s="11">
        <v>0</v>
      </c>
      <c r="H391" s="12">
        <v>7</v>
      </c>
    </row>
    <row r="392" spans="1:8" x14ac:dyDescent="0.25">
      <c r="A392" s="7" t="s">
        <v>320</v>
      </c>
      <c r="B392" s="8" t="s">
        <v>28</v>
      </c>
      <c r="C392" s="8" t="s">
        <v>29</v>
      </c>
      <c r="D392" s="8" t="s">
        <v>22</v>
      </c>
      <c r="E392" s="8" t="s">
        <v>91</v>
      </c>
      <c r="F392" s="8">
        <v>341</v>
      </c>
      <c r="G392" s="8">
        <v>-85</v>
      </c>
      <c r="H392" s="9">
        <v>6</v>
      </c>
    </row>
    <row r="393" spans="1:8" x14ac:dyDescent="0.25">
      <c r="A393" s="10" t="s">
        <v>296</v>
      </c>
      <c r="B393" s="11" t="s">
        <v>28</v>
      </c>
      <c r="C393" s="11" t="s">
        <v>32</v>
      </c>
      <c r="D393" s="11" t="s">
        <v>106</v>
      </c>
      <c r="E393" s="11" t="s">
        <v>26</v>
      </c>
      <c r="F393" s="11">
        <v>54</v>
      </c>
      <c r="G393" s="11">
        <v>12</v>
      </c>
      <c r="H393" s="12">
        <v>3</v>
      </c>
    </row>
    <row r="394" spans="1:8" x14ac:dyDescent="0.25">
      <c r="A394" s="7" t="s">
        <v>13</v>
      </c>
      <c r="B394" s="8" t="s">
        <v>28</v>
      </c>
      <c r="C394" s="8" t="s">
        <v>172</v>
      </c>
      <c r="D394" s="8" t="s">
        <v>35</v>
      </c>
      <c r="E394" s="8" t="s">
        <v>52</v>
      </c>
      <c r="F394" s="8">
        <v>57</v>
      </c>
      <c r="G394" s="8">
        <v>7</v>
      </c>
      <c r="H394" s="9">
        <v>2</v>
      </c>
    </row>
    <row r="395" spans="1:8" x14ac:dyDescent="0.25">
      <c r="A395" s="10" t="s">
        <v>109</v>
      </c>
      <c r="B395" s="11" t="s">
        <v>28</v>
      </c>
      <c r="C395" s="11" t="s">
        <v>172</v>
      </c>
      <c r="D395" s="11" t="s">
        <v>22</v>
      </c>
      <c r="E395" s="11" t="s">
        <v>91</v>
      </c>
      <c r="F395" s="11">
        <v>340</v>
      </c>
      <c r="G395" s="11">
        <v>20</v>
      </c>
      <c r="H395" s="12">
        <v>7</v>
      </c>
    </row>
    <row r="396" spans="1:8" x14ac:dyDescent="0.25">
      <c r="A396" s="7" t="s">
        <v>13</v>
      </c>
      <c r="B396" s="8" t="s">
        <v>28</v>
      </c>
      <c r="C396" s="8" t="s">
        <v>75</v>
      </c>
      <c r="D396" s="8" t="s">
        <v>11</v>
      </c>
      <c r="E396" s="8" t="s">
        <v>26</v>
      </c>
      <c r="F396" s="8">
        <v>227</v>
      </c>
      <c r="G396" s="8">
        <v>48</v>
      </c>
      <c r="H396" s="9">
        <v>5</v>
      </c>
    </row>
    <row r="397" spans="1:8" x14ac:dyDescent="0.25">
      <c r="A397" s="10" t="s">
        <v>287</v>
      </c>
      <c r="B397" s="11" t="s">
        <v>14</v>
      </c>
      <c r="C397" s="11" t="s">
        <v>19</v>
      </c>
      <c r="D397" s="11" t="s">
        <v>22</v>
      </c>
      <c r="E397" s="11" t="s">
        <v>63</v>
      </c>
      <c r="F397" s="11">
        <v>330</v>
      </c>
      <c r="G397" s="11">
        <v>81</v>
      </c>
      <c r="H397" s="12">
        <v>1</v>
      </c>
    </row>
    <row r="398" spans="1:8" x14ac:dyDescent="0.25">
      <c r="A398" s="7" t="s">
        <v>82</v>
      </c>
      <c r="B398" s="8" t="s">
        <v>14</v>
      </c>
      <c r="C398" s="8" t="s">
        <v>161</v>
      </c>
      <c r="D398" s="8" t="s">
        <v>35</v>
      </c>
      <c r="E398" s="8" t="s">
        <v>52</v>
      </c>
      <c r="F398" s="8">
        <v>216</v>
      </c>
      <c r="G398" s="8">
        <v>-38</v>
      </c>
      <c r="H398" s="9">
        <v>6</v>
      </c>
    </row>
    <row r="399" spans="1:8" x14ac:dyDescent="0.25">
      <c r="A399" s="10" t="s">
        <v>321</v>
      </c>
      <c r="B399" s="11" t="s">
        <v>14</v>
      </c>
      <c r="C399" s="11" t="s">
        <v>15</v>
      </c>
      <c r="D399" s="11" t="s">
        <v>11</v>
      </c>
      <c r="E399" s="11" t="s">
        <v>63</v>
      </c>
      <c r="F399" s="11">
        <v>224</v>
      </c>
      <c r="G399" s="11">
        <v>-143</v>
      </c>
      <c r="H399" s="12">
        <v>3</v>
      </c>
    </row>
    <row r="400" spans="1:8" x14ac:dyDescent="0.25">
      <c r="A400" s="7" t="s">
        <v>322</v>
      </c>
      <c r="B400" s="8" t="s">
        <v>14</v>
      </c>
      <c r="C400" s="8" t="s">
        <v>15</v>
      </c>
      <c r="D400" s="8" t="s">
        <v>106</v>
      </c>
      <c r="E400" s="8" t="s">
        <v>84</v>
      </c>
      <c r="F400" s="8">
        <v>55</v>
      </c>
      <c r="G400" s="8">
        <v>-33</v>
      </c>
      <c r="H400" s="9">
        <v>2</v>
      </c>
    </row>
    <row r="401" spans="1:8" x14ac:dyDescent="0.25">
      <c r="A401" s="10" t="s">
        <v>183</v>
      </c>
      <c r="B401" s="11" t="s">
        <v>28</v>
      </c>
      <c r="C401" s="11" t="s">
        <v>75</v>
      </c>
      <c r="D401" s="11" t="s">
        <v>35</v>
      </c>
      <c r="E401" s="11" t="s">
        <v>33</v>
      </c>
      <c r="F401" s="11">
        <v>49</v>
      </c>
      <c r="G401" s="11">
        <v>21</v>
      </c>
      <c r="H401" s="12">
        <v>1</v>
      </c>
    </row>
    <row r="402" spans="1:8" x14ac:dyDescent="0.25">
      <c r="A402" s="7" t="s">
        <v>239</v>
      </c>
      <c r="B402" s="8" t="s">
        <v>28</v>
      </c>
      <c r="C402" s="8" t="s">
        <v>29</v>
      </c>
      <c r="D402" s="8" t="s">
        <v>11</v>
      </c>
      <c r="E402" s="8" t="s">
        <v>102</v>
      </c>
      <c r="F402" s="8">
        <v>224</v>
      </c>
      <c r="G402" s="8">
        <v>87</v>
      </c>
      <c r="H402" s="9">
        <v>3</v>
      </c>
    </row>
    <row r="403" spans="1:8" x14ac:dyDescent="0.25">
      <c r="A403" s="10" t="s">
        <v>219</v>
      </c>
      <c r="B403" s="11" t="s">
        <v>14</v>
      </c>
      <c r="C403" s="11" t="s">
        <v>19</v>
      </c>
      <c r="D403" s="11" t="s">
        <v>11</v>
      </c>
      <c r="E403" s="11" t="s">
        <v>26</v>
      </c>
      <c r="F403" s="11">
        <v>223</v>
      </c>
      <c r="G403" s="11">
        <v>27</v>
      </c>
      <c r="H403" s="12">
        <v>2</v>
      </c>
    </row>
    <row r="404" spans="1:8" x14ac:dyDescent="0.25">
      <c r="A404" s="7" t="s">
        <v>323</v>
      </c>
      <c r="B404" s="8" t="s">
        <v>9</v>
      </c>
      <c r="C404" s="8" t="s">
        <v>95</v>
      </c>
      <c r="D404" s="8" t="s">
        <v>22</v>
      </c>
      <c r="E404" s="8" t="s">
        <v>70</v>
      </c>
      <c r="F404" s="8">
        <v>324</v>
      </c>
      <c r="G404" s="8">
        <v>39</v>
      </c>
      <c r="H404" s="9">
        <v>8</v>
      </c>
    </row>
    <row r="405" spans="1:8" x14ac:dyDescent="0.25">
      <c r="A405" s="10" t="s">
        <v>152</v>
      </c>
      <c r="B405" s="11" t="s">
        <v>28</v>
      </c>
      <c r="C405" s="11" t="s">
        <v>153</v>
      </c>
      <c r="D405" s="11" t="s">
        <v>106</v>
      </c>
      <c r="E405" s="11" t="s">
        <v>33</v>
      </c>
      <c r="F405" s="11">
        <v>56</v>
      </c>
      <c r="G405" s="11">
        <v>18</v>
      </c>
      <c r="H405" s="12">
        <v>2</v>
      </c>
    </row>
    <row r="406" spans="1:8" x14ac:dyDescent="0.25">
      <c r="A406" s="7" t="s">
        <v>324</v>
      </c>
      <c r="B406" s="8" t="s">
        <v>28</v>
      </c>
      <c r="C406" s="8" t="s">
        <v>172</v>
      </c>
      <c r="D406" s="8" t="s">
        <v>11</v>
      </c>
      <c r="E406" s="8" t="s">
        <v>26</v>
      </c>
      <c r="F406" s="8">
        <v>223</v>
      </c>
      <c r="G406" s="8">
        <v>62</v>
      </c>
      <c r="H406" s="9">
        <v>7</v>
      </c>
    </row>
    <row r="407" spans="1:8" x14ac:dyDescent="0.25">
      <c r="A407" s="10" t="s">
        <v>301</v>
      </c>
      <c r="B407" s="11" t="s">
        <v>28</v>
      </c>
      <c r="C407" s="11" t="s">
        <v>54</v>
      </c>
      <c r="D407" s="11" t="s">
        <v>11</v>
      </c>
      <c r="E407" s="11" t="s">
        <v>67</v>
      </c>
      <c r="F407" s="11">
        <v>10</v>
      </c>
      <c r="G407" s="11">
        <v>2</v>
      </c>
      <c r="H407" s="12">
        <v>2</v>
      </c>
    </row>
    <row r="408" spans="1:8" x14ac:dyDescent="0.25">
      <c r="A408" s="7" t="s">
        <v>325</v>
      </c>
      <c r="B408" s="8" t="s">
        <v>28</v>
      </c>
      <c r="C408" s="8" t="s">
        <v>83</v>
      </c>
      <c r="D408" s="8" t="s">
        <v>106</v>
      </c>
      <c r="E408" s="8" t="s">
        <v>44</v>
      </c>
      <c r="F408" s="8">
        <v>57</v>
      </c>
      <c r="G408" s="8">
        <v>6</v>
      </c>
      <c r="H408" s="9">
        <v>5</v>
      </c>
    </row>
    <row r="409" spans="1:8" x14ac:dyDescent="0.25">
      <c r="A409" s="10" t="s">
        <v>130</v>
      </c>
      <c r="B409" s="11" t="s">
        <v>28</v>
      </c>
      <c r="C409" s="11" t="s">
        <v>32</v>
      </c>
      <c r="D409" s="11" t="s">
        <v>22</v>
      </c>
      <c r="E409" s="11" t="s">
        <v>70</v>
      </c>
      <c r="F409" s="11">
        <v>322</v>
      </c>
      <c r="G409" s="11">
        <v>-113</v>
      </c>
      <c r="H409" s="12">
        <v>4</v>
      </c>
    </row>
    <row r="410" spans="1:8" x14ac:dyDescent="0.25">
      <c r="A410" s="7" t="s">
        <v>326</v>
      </c>
      <c r="B410" s="8" t="s">
        <v>28</v>
      </c>
      <c r="C410" s="8" t="s">
        <v>32</v>
      </c>
      <c r="D410" s="8" t="s">
        <v>11</v>
      </c>
      <c r="E410" s="8" t="s">
        <v>17</v>
      </c>
      <c r="F410" s="8">
        <v>219</v>
      </c>
      <c r="G410" s="8">
        <v>4</v>
      </c>
      <c r="H410" s="9">
        <v>2</v>
      </c>
    </row>
    <row r="411" spans="1:8" x14ac:dyDescent="0.25">
      <c r="A411" s="10" t="s">
        <v>327</v>
      </c>
      <c r="B411" s="11" t="s">
        <v>28</v>
      </c>
      <c r="C411" s="11" t="s">
        <v>75</v>
      </c>
      <c r="D411" s="11" t="s">
        <v>35</v>
      </c>
      <c r="E411" s="11" t="s">
        <v>17</v>
      </c>
      <c r="F411" s="11">
        <v>103</v>
      </c>
      <c r="G411" s="11">
        <v>21</v>
      </c>
      <c r="H411" s="12">
        <v>7</v>
      </c>
    </row>
    <row r="412" spans="1:8" x14ac:dyDescent="0.25">
      <c r="A412" s="7" t="s">
        <v>41</v>
      </c>
      <c r="B412" s="8" t="s">
        <v>28</v>
      </c>
      <c r="C412" s="8" t="s">
        <v>32</v>
      </c>
      <c r="D412" s="8" t="s">
        <v>11</v>
      </c>
      <c r="E412" s="8" t="s">
        <v>112</v>
      </c>
      <c r="F412" s="8">
        <v>47</v>
      </c>
      <c r="G412" s="8">
        <v>-27</v>
      </c>
      <c r="H412" s="9">
        <v>4</v>
      </c>
    </row>
    <row r="413" spans="1:8" x14ac:dyDescent="0.25">
      <c r="A413" s="10" t="s">
        <v>219</v>
      </c>
      <c r="B413" s="11" t="s">
        <v>28</v>
      </c>
      <c r="C413" s="11" t="s">
        <v>32</v>
      </c>
      <c r="D413" s="11" t="s">
        <v>11</v>
      </c>
      <c r="E413" s="11" t="s">
        <v>23</v>
      </c>
      <c r="F413" s="11">
        <v>219</v>
      </c>
      <c r="G413" s="11">
        <v>0</v>
      </c>
      <c r="H413" s="12">
        <v>1</v>
      </c>
    </row>
    <row r="414" spans="1:8" x14ac:dyDescent="0.25">
      <c r="A414" s="7" t="s">
        <v>272</v>
      </c>
      <c r="B414" s="8" t="s">
        <v>28</v>
      </c>
      <c r="C414" s="8" t="s">
        <v>83</v>
      </c>
      <c r="D414" s="8" t="s">
        <v>106</v>
      </c>
      <c r="E414" s="8" t="s">
        <v>23</v>
      </c>
      <c r="F414" s="8">
        <v>57</v>
      </c>
      <c r="G414" s="8">
        <v>-48</v>
      </c>
      <c r="H414" s="9">
        <v>6</v>
      </c>
    </row>
    <row r="415" spans="1:8" x14ac:dyDescent="0.25">
      <c r="A415" s="10" t="s">
        <v>328</v>
      </c>
      <c r="B415" s="11" t="s">
        <v>9</v>
      </c>
      <c r="C415" s="11" t="s">
        <v>95</v>
      </c>
      <c r="D415" s="11" t="s">
        <v>22</v>
      </c>
      <c r="E415" s="11" t="s">
        <v>23</v>
      </c>
      <c r="F415" s="11">
        <v>319</v>
      </c>
      <c r="G415" s="11">
        <v>102</v>
      </c>
      <c r="H415" s="12">
        <v>6</v>
      </c>
    </row>
    <row r="416" spans="1:8" x14ac:dyDescent="0.25">
      <c r="A416" s="7" t="s">
        <v>79</v>
      </c>
      <c r="B416" s="8" t="s">
        <v>14</v>
      </c>
      <c r="C416" s="8" t="s">
        <v>15</v>
      </c>
      <c r="D416" s="8" t="s">
        <v>22</v>
      </c>
      <c r="E416" s="8" t="s">
        <v>102</v>
      </c>
      <c r="F416" s="8">
        <v>315</v>
      </c>
      <c r="G416" s="8">
        <v>-8</v>
      </c>
      <c r="H416" s="9">
        <v>3</v>
      </c>
    </row>
    <row r="417" spans="1:8" x14ac:dyDescent="0.25">
      <c r="A417" s="10" t="s">
        <v>248</v>
      </c>
      <c r="B417" s="11" t="s">
        <v>9</v>
      </c>
      <c r="C417" s="11" t="s">
        <v>10</v>
      </c>
      <c r="D417" s="11" t="s">
        <v>22</v>
      </c>
      <c r="E417" s="11" t="s">
        <v>23</v>
      </c>
      <c r="F417" s="11">
        <v>314</v>
      </c>
      <c r="G417" s="11">
        <v>-41</v>
      </c>
      <c r="H417" s="12">
        <v>3</v>
      </c>
    </row>
    <row r="418" spans="1:8" x14ac:dyDescent="0.25">
      <c r="A418" s="7" t="s">
        <v>226</v>
      </c>
      <c r="B418" s="8" t="s">
        <v>9</v>
      </c>
      <c r="C418" s="8" t="s">
        <v>10</v>
      </c>
      <c r="D418" s="8" t="s">
        <v>16</v>
      </c>
      <c r="E418" s="8"/>
      <c r="F418" s="8">
        <v>311</v>
      </c>
      <c r="G418" s="8">
        <v>40</v>
      </c>
      <c r="H418" s="9">
        <v>1</v>
      </c>
    </row>
    <row r="419" spans="1:8" x14ac:dyDescent="0.25">
      <c r="A419" s="10" t="s">
        <v>103</v>
      </c>
      <c r="B419" s="11" t="s">
        <v>9</v>
      </c>
      <c r="C419" s="11" t="s">
        <v>95</v>
      </c>
      <c r="D419" s="11" t="s">
        <v>16</v>
      </c>
      <c r="E419" s="11" t="s">
        <v>23</v>
      </c>
      <c r="F419" s="11">
        <v>307</v>
      </c>
      <c r="G419" s="11">
        <v>74</v>
      </c>
      <c r="H419" s="12">
        <v>3</v>
      </c>
    </row>
    <row r="420" spans="1:8" x14ac:dyDescent="0.25">
      <c r="A420" s="7" t="s">
        <v>219</v>
      </c>
      <c r="B420" s="8" t="s">
        <v>9</v>
      </c>
      <c r="C420" s="8" t="s">
        <v>95</v>
      </c>
      <c r="D420" s="8" t="s">
        <v>16</v>
      </c>
      <c r="E420" s="8" t="s">
        <v>26</v>
      </c>
      <c r="F420" s="8">
        <v>294</v>
      </c>
      <c r="G420" s="8">
        <v>109</v>
      </c>
      <c r="H420" s="9">
        <v>7</v>
      </c>
    </row>
    <row r="421" spans="1:8" x14ac:dyDescent="0.25">
      <c r="A421" s="10" t="s">
        <v>303</v>
      </c>
      <c r="B421" s="11" t="s">
        <v>9</v>
      </c>
      <c r="C421" s="11" t="s">
        <v>10</v>
      </c>
      <c r="D421" s="11" t="s">
        <v>11</v>
      </c>
      <c r="E421" s="11" t="s">
        <v>17</v>
      </c>
      <c r="F421" s="11">
        <v>216</v>
      </c>
      <c r="G421" s="11">
        <v>-83</v>
      </c>
      <c r="H421" s="12">
        <v>3</v>
      </c>
    </row>
    <row r="422" spans="1:8" x14ac:dyDescent="0.25">
      <c r="A422" s="7" t="s">
        <v>322</v>
      </c>
      <c r="B422" s="8" t="s">
        <v>14</v>
      </c>
      <c r="C422" s="8" t="s">
        <v>15</v>
      </c>
      <c r="D422" s="8" t="s">
        <v>106</v>
      </c>
      <c r="E422" s="8" t="s">
        <v>186</v>
      </c>
      <c r="F422" s="8">
        <v>58</v>
      </c>
      <c r="G422" s="8">
        <v>-42</v>
      </c>
      <c r="H422" s="9">
        <v>2</v>
      </c>
    </row>
    <row r="423" spans="1:8" x14ac:dyDescent="0.25">
      <c r="A423" s="10" t="s">
        <v>94</v>
      </c>
      <c r="B423" s="11" t="s">
        <v>28</v>
      </c>
      <c r="C423" s="11" t="s">
        <v>75</v>
      </c>
      <c r="D423" s="11" t="s">
        <v>35</v>
      </c>
      <c r="E423" s="11" t="s">
        <v>65</v>
      </c>
      <c r="F423" s="11">
        <v>48</v>
      </c>
      <c r="G423" s="11">
        <v>20</v>
      </c>
      <c r="H423" s="12">
        <v>4</v>
      </c>
    </row>
    <row r="424" spans="1:8" x14ac:dyDescent="0.25">
      <c r="A424" s="7" t="s">
        <v>18</v>
      </c>
      <c r="B424" s="8" t="s">
        <v>28</v>
      </c>
      <c r="C424" s="8" t="s">
        <v>105</v>
      </c>
      <c r="D424" s="8" t="s">
        <v>35</v>
      </c>
      <c r="E424" s="8" t="s">
        <v>65</v>
      </c>
      <c r="F424" s="8">
        <v>54</v>
      </c>
      <c r="G424" s="8">
        <v>14</v>
      </c>
      <c r="H424" s="9">
        <v>3</v>
      </c>
    </row>
    <row r="425" spans="1:8" x14ac:dyDescent="0.25">
      <c r="A425" s="10" t="s">
        <v>113</v>
      </c>
      <c r="B425" s="11" t="s">
        <v>28</v>
      </c>
      <c r="C425" s="11" t="s">
        <v>75</v>
      </c>
      <c r="D425" s="11" t="s">
        <v>11</v>
      </c>
      <c r="E425" s="11" t="s">
        <v>26</v>
      </c>
      <c r="F425" s="11">
        <v>216</v>
      </c>
      <c r="G425" s="11">
        <v>50</v>
      </c>
      <c r="H425" s="12">
        <v>4</v>
      </c>
    </row>
    <row r="426" spans="1:8" x14ac:dyDescent="0.25">
      <c r="A426" s="7" t="s">
        <v>324</v>
      </c>
      <c r="B426" s="8" t="s">
        <v>28</v>
      </c>
      <c r="C426" s="8" t="s">
        <v>32</v>
      </c>
      <c r="D426" s="8" t="s">
        <v>11</v>
      </c>
      <c r="E426" s="8" t="s">
        <v>119</v>
      </c>
      <c r="F426" s="8">
        <v>215</v>
      </c>
      <c r="G426" s="8">
        <v>-30</v>
      </c>
      <c r="H426" s="9">
        <v>2</v>
      </c>
    </row>
    <row r="427" spans="1:8" x14ac:dyDescent="0.25">
      <c r="A427" s="10" t="s">
        <v>329</v>
      </c>
      <c r="B427" s="11" t="s">
        <v>28</v>
      </c>
      <c r="C427" s="11" t="s">
        <v>83</v>
      </c>
      <c r="D427" s="11" t="s">
        <v>11</v>
      </c>
      <c r="E427" s="11" t="s">
        <v>63</v>
      </c>
      <c r="F427" s="11">
        <v>43</v>
      </c>
      <c r="G427" s="11">
        <v>8</v>
      </c>
      <c r="H427" s="12">
        <v>3</v>
      </c>
    </row>
    <row r="428" spans="1:8" x14ac:dyDescent="0.25">
      <c r="A428" s="7" t="s">
        <v>59</v>
      </c>
      <c r="B428" s="8" t="s">
        <v>28</v>
      </c>
      <c r="C428" s="8" t="s">
        <v>32</v>
      </c>
      <c r="D428" s="8" t="s">
        <v>11</v>
      </c>
      <c r="E428" s="8" t="s">
        <v>195</v>
      </c>
      <c r="F428" s="8">
        <v>136</v>
      </c>
      <c r="G428" s="8">
        <v>-33</v>
      </c>
      <c r="H428" s="9">
        <v>5</v>
      </c>
    </row>
    <row r="429" spans="1:8" x14ac:dyDescent="0.25">
      <c r="A429" s="10" t="s">
        <v>330</v>
      </c>
      <c r="B429" s="11" t="s">
        <v>28</v>
      </c>
      <c r="C429" s="11" t="s">
        <v>83</v>
      </c>
      <c r="D429" s="11" t="s">
        <v>106</v>
      </c>
      <c r="E429" s="11" t="s">
        <v>98</v>
      </c>
      <c r="F429" s="11">
        <v>59</v>
      </c>
      <c r="G429" s="11">
        <v>-30</v>
      </c>
      <c r="H429" s="12">
        <v>3</v>
      </c>
    </row>
    <row r="430" spans="1:8" x14ac:dyDescent="0.25">
      <c r="A430" s="7" t="s">
        <v>13</v>
      </c>
      <c r="B430" s="8" t="s">
        <v>28</v>
      </c>
      <c r="C430" s="8" t="s">
        <v>172</v>
      </c>
      <c r="D430" s="8" t="s">
        <v>11</v>
      </c>
      <c r="E430" s="8" t="s">
        <v>23</v>
      </c>
      <c r="F430" s="8">
        <v>213</v>
      </c>
      <c r="G430" s="8">
        <v>4</v>
      </c>
      <c r="H430" s="9">
        <v>14</v>
      </c>
    </row>
    <row r="431" spans="1:8" x14ac:dyDescent="0.25">
      <c r="A431" s="10" t="s">
        <v>317</v>
      </c>
      <c r="B431" s="11" t="s">
        <v>28</v>
      </c>
      <c r="C431" s="11" t="s">
        <v>75</v>
      </c>
      <c r="D431" s="11" t="s">
        <v>106</v>
      </c>
      <c r="E431" s="11" t="s">
        <v>52</v>
      </c>
      <c r="F431" s="11">
        <v>59</v>
      </c>
      <c r="G431" s="11">
        <v>21</v>
      </c>
      <c r="H431" s="12">
        <v>2</v>
      </c>
    </row>
    <row r="432" spans="1:8" x14ac:dyDescent="0.25">
      <c r="A432" s="7" t="s">
        <v>331</v>
      </c>
      <c r="B432" s="8" t="s">
        <v>28</v>
      </c>
      <c r="C432" s="8" t="s">
        <v>105</v>
      </c>
      <c r="D432" s="8" t="s">
        <v>11</v>
      </c>
      <c r="E432" s="8" t="s">
        <v>23</v>
      </c>
      <c r="F432" s="8">
        <v>55</v>
      </c>
      <c r="G432" s="8">
        <v>3</v>
      </c>
      <c r="H432" s="9">
        <v>3</v>
      </c>
    </row>
    <row r="433" spans="1:8" x14ac:dyDescent="0.25">
      <c r="A433" s="10" t="s">
        <v>18</v>
      </c>
      <c r="B433" s="11" t="s">
        <v>28</v>
      </c>
      <c r="C433" s="11" t="s">
        <v>105</v>
      </c>
      <c r="D433" s="11" t="s">
        <v>16</v>
      </c>
      <c r="E433" s="11" t="s">
        <v>26</v>
      </c>
      <c r="F433" s="11">
        <v>294</v>
      </c>
      <c r="G433" s="11">
        <v>62</v>
      </c>
      <c r="H433" s="12">
        <v>9</v>
      </c>
    </row>
    <row r="434" spans="1:8" x14ac:dyDescent="0.25">
      <c r="A434" s="7" t="s">
        <v>114</v>
      </c>
      <c r="B434" s="8" t="s">
        <v>9</v>
      </c>
      <c r="C434" s="8" t="s">
        <v>25</v>
      </c>
      <c r="D434" s="8" t="s">
        <v>11</v>
      </c>
      <c r="E434" s="8" t="s">
        <v>26</v>
      </c>
      <c r="F434" s="8">
        <v>210</v>
      </c>
      <c r="G434" s="8">
        <v>62</v>
      </c>
      <c r="H434" s="9">
        <v>2</v>
      </c>
    </row>
    <row r="435" spans="1:8" x14ac:dyDescent="0.25">
      <c r="A435" s="10" t="s">
        <v>270</v>
      </c>
      <c r="B435" s="11" t="s">
        <v>28</v>
      </c>
      <c r="C435" s="11" t="s">
        <v>143</v>
      </c>
      <c r="D435" s="11" t="s">
        <v>106</v>
      </c>
      <c r="E435" s="11" t="s">
        <v>52</v>
      </c>
      <c r="F435" s="11">
        <v>59</v>
      </c>
      <c r="G435" s="11">
        <v>24</v>
      </c>
      <c r="H435" s="12">
        <v>6</v>
      </c>
    </row>
    <row r="436" spans="1:8" x14ac:dyDescent="0.25">
      <c r="A436" s="7" t="s">
        <v>48</v>
      </c>
      <c r="B436" s="8" t="s">
        <v>28</v>
      </c>
      <c r="C436" s="8" t="s">
        <v>32</v>
      </c>
      <c r="D436" s="8" t="s">
        <v>11</v>
      </c>
      <c r="E436" s="8" t="s">
        <v>26</v>
      </c>
      <c r="F436" s="8">
        <v>396</v>
      </c>
      <c r="G436" s="8">
        <v>-31</v>
      </c>
      <c r="H436" s="9">
        <v>9</v>
      </c>
    </row>
    <row r="437" spans="1:8" x14ac:dyDescent="0.25">
      <c r="A437" s="10" t="s">
        <v>332</v>
      </c>
      <c r="B437" s="11" t="s">
        <v>14</v>
      </c>
      <c r="C437" s="11" t="s">
        <v>19</v>
      </c>
      <c r="D437" s="11" t="s">
        <v>16</v>
      </c>
      <c r="E437" s="11" t="s">
        <v>132</v>
      </c>
      <c r="F437" s="11">
        <v>284</v>
      </c>
      <c r="G437" s="11">
        <v>45</v>
      </c>
      <c r="H437" s="12">
        <v>2</v>
      </c>
    </row>
    <row r="438" spans="1:8" x14ac:dyDescent="0.25">
      <c r="A438" s="7" t="s">
        <v>333</v>
      </c>
      <c r="B438" s="8"/>
      <c r="C438" s="8" t="s">
        <v>32</v>
      </c>
      <c r="D438" s="8" t="s">
        <v>16</v>
      </c>
      <c r="E438" s="8" t="s">
        <v>26</v>
      </c>
      <c r="F438" s="8">
        <v>276</v>
      </c>
      <c r="G438" s="8">
        <v>52</v>
      </c>
      <c r="H438" s="9">
        <v>5</v>
      </c>
    </row>
    <row r="439" spans="1:8" x14ac:dyDescent="0.25">
      <c r="A439" s="10" t="s">
        <v>291</v>
      </c>
      <c r="B439" s="11" t="s">
        <v>28</v>
      </c>
      <c r="C439" s="11" t="s">
        <v>54</v>
      </c>
      <c r="D439" s="11" t="s">
        <v>35</v>
      </c>
      <c r="E439" s="11" t="s">
        <v>102</v>
      </c>
      <c r="F439" s="11">
        <v>23</v>
      </c>
      <c r="G439" s="11">
        <v>2</v>
      </c>
      <c r="H439" s="12">
        <v>2</v>
      </c>
    </row>
    <row r="440" spans="1:8" x14ac:dyDescent="0.25">
      <c r="A440" s="7" t="s">
        <v>334</v>
      </c>
      <c r="B440" s="8" t="s">
        <v>9</v>
      </c>
      <c r="C440" s="8" t="s">
        <v>10</v>
      </c>
      <c r="D440" s="8" t="s">
        <v>11</v>
      </c>
      <c r="E440" s="8" t="s">
        <v>70</v>
      </c>
      <c r="F440" s="8">
        <v>209</v>
      </c>
      <c r="G440" s="8">
        <v>-63</v>
      </c>
      <c r="H440" s="9">
        <v>4</v>
      </c>
    </row>
    <row r="441" spans="1:8" x14ac:dyDescent="0.25">
      <c r="A441" s="10" t="s">
        <v>335</v>
      </c>
      <c r="B441" s="11" t="s">
        <v>14</v>
      </c>
      <c r="C441" s="11" t="s">
        <v>161</v>
      </c>
      <c r="D441" s="11" t="s">
        <v>11</v>
      </c>
      <c r="E441" s="11" t="s">
        <v>23</v>
      </c>
      <c r="F441" s="11">
        <v>50</v>
      </c>
      <c r="G441" s="11">
        <v>-28</v>
      </c>
      <c r="H441" s="12">
        <v>5</v>
      </c>
    </row>
    <row r="442" spans="1:8" x14ac:dyDescent="0.25">
      <c r="A442" s="7" t="s">
        <v>336</v>
      </c>
      <c r="B442" s="8" t="s">
        <v>28</v>
      </c>
      <c r="C442" s="8" t="s">
        <v>172</v>
      </c>
      <c r="D442" s="8" t="s">
        <v>11</v>
      </c>
      <c r="E442" s="8" t="s">
        <v>44</v>
      </c>
      <c r="F442" s="8">
        <v>57</v>
      </c>
      <c r="G442" s="8">
        <v>27</v>
      </c>
      <c r="H442" s="9">
        <v>2</v>
      </c>
    </row>
    <row r="443" spans="1:8" x14ac:dyDescent="0.25">
      <c r="A443" s="10" t="s">
        <v>337</v>
      </c>
      <c r="B443" s="11" t="s">
        <v>9</v>
      </c>
      <c r="C443" s="11" t="s">
        <v>25</v>
      </c>
      <c r="D443" s="11" t="s">
        <v>16</v>
      </c>
      <c r="E443" s="11" t="s">
        <v>195</v>
      </c>
      <c r="F443" s="11">
        <v>276</v>
      </c>
      <c r="G443" s="11">
        <v>-21</v>
      </c>
      <c r="H443" s="12">
        <v>2</v>
      </c>
    </row>
    <row r="444" spans="1:8" x14ac:dyDescent="0.25">
      <c r="A444" s="7" t="s">
        <v>338</v>
      </c>
      <c r="B444" s="8" t="s">
        <v>14</v>
      </c>
      <c r="C444" s="8" t="s">
        <v>19</v>
      </c>
      <c r="D444" s="8" t="s">
        <v>35</v>
      </c>
      <c r="E444" s="8" t="s">
        <v>112</v>
      </c>
      <c r="F444" s="8">
        <v>268</v>
      </c>
      <c r="G444" s="8">
        <v>6</v>
      </c>
      <c r="H444" s="9">
        <v>2</v>
      </c>
    </row>
    <row r="445" spans="1:8" x14ac:dyDescent="0.25">
      <c r="A445" s="10" t="s">
        <v>165</v>
      </c>
      <c r="B445" s="11" t="s">
        <v>28</v>
      </c>
      <c r="C445" s="11" t="s">
        <v>29</v>
      </c>
      <c r="D445" s="11" t="s">
        <v>16</v>
      </c>
      <c r="E445" s="11" t="s">
        <v>63</v>
      </c>
      <c r="F445" s="11">
        <v>269</v>
      </c>
      <c r="G445" s="11">
        <v>111</v>
      </c>
      <c r="H445" s="12">
        <v>3</v>
      </c>
    </row>
    <row r="446" spans="1:8" x14ac:dyDescent="0.25">
      <c r="A446" s="7" t="s">
        <v>133</v>
      </c>
      <c r="B446" s="8" t="s">
        <v>28</v>
      </c>
      <c r="C446" s="8" t="s">
        <v>32</v>
      </c>
      <c r="D446" s="8" t="s">
        <v>11</v>
      </c>
      <c r="E446" s="8" t="s">
        <v>81</v>
      </c>
      <c r="F446" s="8">
        <v>209</v>
      </c>
      <c r="G446" s="8">
        <v>2</v>
      </c>
      <c r="H446" s="9">
        <v>1</v>
      </c>
    </row>
    <row r="447" spans="1:8" x14ac:dyDescent="0.25">
      <c r="A447" s="10" t="s">
        <v>339</v>
      </c>
      <c r="B447" s="11" t="s">
        <v>28</v>
      </c>
      <c r="C447" s="11" t="s">
        <v>153</v>
      </c>
      <c r="D447" s="11" t="s">
        <v>106</v>
      </c>
      <c r="E447" s="11" t="s">
        <v>132</v>
      </c>
      <c r="F447" s="11">
        <v>60</v>
      </c>
      <c r="G447" s="11">
        <v>-12</v>
      </c>
      <c r="H447" s="12">
        <v>4</v>
      </c>
    </row>
    <row r="448" spans="1:8" x14ac:dyDescent="0.25">
      <c r="A448" s="7" t="s">
        <v>237</v>
      </c>
      <c r="B448" s="8" t="s">
        <v>9</v>
      </c>
      <c r="C448" s="8" t="s">
        <v>10</v>
      </c>
      <c r="D448" s="8" t="s">
        <v>16</v>
      </c>
      <c r="E448" s="8" t="s">
        <v>195</v>
      </c>
      <c r="F448" s="8">
        <v>269</v>
      </c>
      <c r="G448" s="8">
        <v>-86</v>
      </c>
      <c r="H448" s="9">
        <v>2</v>
      </c>
    </row>
    <row r="449" spans="1:8" x14ac:dyDescent="0.25">
      <c r="A449" s="10" t="s">
        <v>171</v>
      </c>
      <c r="B449" s="11" t="s">
        <v>28</v>
      </c>
      <c r="C449" s="11" t="s">
        <v>32</v>
      </c>
      <c r="D449" s="11" t="s">
        <v>11</v>
      </c>
      <c r="E449" s="11" t="s">
        <v>23</v>
      </c>
      <c r="F449" s="11">
        <v>208</v>
      </c>
      <c r="G449" s="11">
        <v>-25</v>
      </c>
      <c r="H449" s="12">
        <v>2</v>
      </c>
    </row>
    <row r="450" spans="1:8" x14ac:dyDescent="0.25">
      <c r="A450" s="7" t="s">
        <v>231</v>
      </c>
      <c r="B450" s="8" t="s">
        <v>28</v>
      </c>
      <c r="C450" s="8" t="s">
        <v>83</v>
      </c>
      <c r="D450" s="8" t="s">
        <v>35</v>
      </c>
      <c r="E450" s="8" t="s">
        <v>119</v>
      </c>
      <c r="F450" s="8">
        <v>27</v>
      </c>
      <c r="G450" s="8">
        <v>2</v>
      </c>
      <c r="H450" s="9">
        <v>2</v>
      </c>
    </row>
    <row r="451" spans="1:8" x14ac:dyDescent="0.25">
      <c r="A451" s="10" t="s">
        <v>340</v>
      </c>
      <c r="B451" s="11" t="s">
        <v>28</v>
      </c>
      <c r="C451" s="11" t="s">
        <v>32</v>
      </c>
      <c r="D451" s="11" t="s">
        <v>11</v>
      </c>
      <c r="E451" s="11" t="s">
        <v>26</v>
      </c>
      <c r="F451" s="11">
        <v>206</v>
      </c>
      <c r="G451" s="11">
        <v>-206</v>
      </c>
      <c r="H451" s="12">
        <v>3</v>
      </c>
    </row>
    <row r="452" spans="1:8" x14ac:dyDescent="0.25">
      <c r="A452" s="7" t="s">
        <v>341</v>
      </c>
      <c r="B452" s="8" t="s">
        <v>28</v>
      </c>
      <c r="C452" s="8" t="s">
        <v>153</v>
      </c>
      <c r="D452" s="8" t="s">
        <v>106</v>
      </c>
      <c r="E452" s="8" t="s">
        <v>55</v>
      </c>
      <c r="F452" s="8">
        <v>61</v>
      </c>
      <c r="G452" s="8">
        <v>8</v>
      </c>
      <c r="H452" s="9">
        <v>4</v>
      </c>
    </row>
    <row r="453" spans="1:8" x14ac:dyDescent="0.25">
      <c r="A453" s="10" t="s">
        <v>171</v>
      </c>
      <c r="B453" s="11" t="s">
        <v>14</v>
      </c>
      <c r="C453" s="11" t="s">
        <v>15</v>
      </c>
      <c r="D453" s="11" t="s">
        <v>11</v>
      </c>
      <c r="E453" s="11" t="s">
        <v>23</v>
      </c>
      <c r="F453" s="11">
        <v>212</v>
      </c>
      <c r="G453" s="11">
        <v>-24</v>
      </c>
      <c r="H453" s="12">
        <v>2</v>
      </c>
    </row>
    <row r="454" spans="1:8" x14ac:dyDescent="0.25">
      <c r="A454" s="7" t="s">
        <v>282</v>
      </c>
      <c r="B454" s="8" t="s">
        <v>28</v>
      </c>
      <c r="C454" s="8" t="s">
        <v>32</v>
      </c>
      <c r="D454" s="8" t="s">
        <v>16</v>
      </c>
      <c r="E454" s="8" t="s">
        <v>67</v>
      </c>
      <c r="F454" s="8">
        <v>262</v>
      </c>
      <c r="G454" s="8">
        <v>64</v>
      </c>
      <c r="H454" s="9">
        <v>6</v>
      </c>
    </row>
    <row r="455" spans="1:8" x14ac:dyDescent="0.25">
      <c r="A455" s="10" t="s">
        <v>46</v>
      </c>
      <c r="B455" s="11" t="s">
        <v>14</v>
      </c>
      <c r="C455" s="11" t="s">
        <v>19</v>
      </c>
      <c r="D455" s="11" t="s">
        <v>11</v>
      </c>
      <c r="E455" s="11" t="s">
        <v>55</v>
      </c>
      <c r="F455" s="11">
        <v>204</v>
      </c>
      <c r="G455" s="11">
        <v>276</v>
      </c>
      <c r="H455" s="12">
        <v>3</v>
      </c>
    </row>
    <row r="456" spans="1:8" x14ac:dyDescent="0.25">
      <c r="A456" s="7" t="s">
        <v>124</v>
      </c>
      <c r="B456" s="8" t="s">
        <v>28</v>
      </c>
      <c r="C456" s="8" t="s">
        <v>105</v>
      </c>
      <c r="D456" s="8" t="s">
        <v>35</v>
      </c>
      <c r="E456" s="8" t="s">
        <v>26</v>
      </c>
      <c r="F456" s="8">
        <v>59</v>
      </c>
      <c r="G456" s="8">
        <v>-46</v>
      </c>
      <c r="H456" s="9">
        <v>7</v>
      </c>
    </row>
    <row r="457" spans="1:8" x14ac:dyDescent="0.25">
      <c r="A457" s="10" t="s">
        <v>171</v>
      </c>
      <c r="B457" s="11" t="s">
        <v>28</v>
      </c>
      <c r="C457" s="11" t="s">
        <v>32</v>
      </c>
      <c r="D457" s="11" t="s">
        <v>11</v>
      </c>
      <c r="E457" s="11" t="s">
        <v>65</v>
      </c>
      <c r="F457" s="11">
        <v>199</v>
      </c>
      <c r="G457" s="11">
        <v>-18</v>
      </c>
      <c r="H457" s="12">
        <v>2</v>
      </c>
    </row>
    <row r="458" spans="1:8" x14ac:dyDescent="0.25">
      <c r="A458" s="7" t="s">
        <v>342</v>
      </c>
      <c r="B458" s="8" t="s">
        <v>9</v>
      </c>
      <c r="C458" s="8" t="s">
        <v>95</v>
      </c>
      <c r="D458" s="8" t="s">
        <v>35</v>
      </c>
      <c r="E458" s="8" t="s">
        <v>63</v>
      </c>
      <c r="F458" s="8">
        <v>59</v>
      </c>
      <c r="G458" s="8">
        <v>6</v>
      </c>
      <c r="H458" s="9">
        <v>1</v>
      </c>
    </row>
    <row r="459" spans="1:8" x14ac:dyDescent="0.25">
      <c r="A459" s="10" t="s">
        <v>275</v>
      </c>
      <c r="B459" s="11" t="s">
        <v>28</v>
      </c>
      <c r="C459" s="11" t="s">
        <v>83</v>
      </c>
      <c r="D459" s="11" t="s">
        <v>35</v>
      </c>
      <c r="E459" s="11" t="s">
        <v>195</v>
      </c>
      <c r="F459" s="11">
        <v>45</v>
      </c>
      <c r="G459" s="11">
        <v>9</v>
      </c>
      <c r="H459" s="12">
        <v>3</v>
      </c>
    </row>
    <row r="460" spans="1:8" x14ac:dyDescent="0.25">
      <c r="A460" s="7" t="s">
        <v>131</v>
      </c>
      <c r="B460" s="8" t="s">
        <v>28</v>
      </c>
      <c r="C460" s="8" t="s">
        <v>75</v>
      </c>
      <c r="D460" s="8" t="s">
        <v>11</v>
      </c>
      <c r="E460" s="8" t="s">
        <v>70</v>
      </c>
      <c r="F460" s="8">
        <v>211</v>
      </c>
      <c r="G460" s="8">
        <v>19</v>
      </c>
      <c r="H460" s="9">
        <v>8</v>
      </c>
    </row>
    <row r="461" spans="1:8" x14ac:dyDescent="0.25">
      <c r="A461" s="10" t="s">
        <v>214</v>
      </c>
      <c r="B461" s="11" t="s">
        <v>9</v>
      </c>
      <c r="C461" s="11" t="s">
        <v>25</v>
      </c>
      <c r="D461" s="11" t="s">
        <v>106</v>
      </c>
      <c r="E461" s="11" t="s">
        <v>84</v>
      </c>
      <c r="F461" s="11">
        <v>65</v>
      </c>
      <c r="G461" s="11">
        <v>-16</v>
      </c>
      <c r="H461" s="12">
        <v>2</v>
      </c>
    </row>
    <row r="462" spans="1:8" x14ac:dyDescent="0.25">
      <c r="A462" s="7" t="s">
        <v>82</v>
      </c>
      <c r="B462" s="8" t="s">
        <v>28</v>
      </c>
      <c r="C462" s="8" t="s">
        <v>54</v>
      </c>
      <c r="D462" s="8" t="s">
        <v>35</v>
      </c>
      <c r="E462" s="8" t="s">
        <v>33</v>
      </c>
      <c r="F462" s="8">
        <v>25</v>
      </c>
      <c r="G462" s="8">
        <v>0</v>
      </c>
      <c r="H462" s="9">
        <v>4</v>
      </c>
    </row>
    <row r="463" spans="1:8" x14ac:dyDescent="0.25">
      <c r="A463" s="10" t="s">
        <v>343</v>
      </c>
      <c r="B463" s="11" t="s">
        <v>9</v>
      </c>
      <c r="C463" s="11" t="s">
        <v>25</v>
      </c>
      <c r="D463" s="11" t="s">
        <v>11</v>
      </c>
      <c r="E463" s="11" t="s">
        <v>26</v>
      </c>
      <c r="F463" s="11">
        <v>196</v>
      </c>
      <c r="G463" s="11">
        <v>-7</v>
      </c>
      <c r="H463" s="12">
        <v>5</v>
      </c>
    </row>
    <row r="464" spans="1:8" x14ac:dyDescent="0.25">
      <c r="A464" s="7" t="s">
        <v>59</v>
      </c>
      <c r="B464" s="8" t="s">
        <v>28</v>
      </c>
      <c r="C464" s="8" t="s">
        <v>172</v>
      </c>
      <c r="D464" s="8" t="s">
        <v>22</v>
      </c>
      <c r="E464" s="8" t="s">
        <v>23</v>
      </c>
      <c r="F464" s="8">
        <v>261</v>
      </c>
      <c r="G464" s="8">
        <v>13</v>
      </c>
      <c r="H464" s="9">
        <v>6</v>
      </c>
    </row>
    <row r="465" spans="1:8" x14ac:dyDescent="0.25">
      <c r="A465" s="10" t="s">
        <v>146</v>
      </c>
      <c r="B465" s="11" t="s">
        <v>9</v>
      </c>
      <c r="C465" s="11" t="s">
        <v>25</v>
      </c>
      <c r="D465" s="11" t="s">
        <v>11</v>
      </c>
      <c r="E465" s="11" t="s">
        <v>26</v>
      </c>
      <c r="F465" s="11">
        <v>195</v>
      </c>
      <c r="G465" s="11">
        <v>-117</v>
      </c>
      <c r="H465" s="12">
        <v>5</v>
      </c>
    </row>
    <row r="466" spans="1:8" x14ac:dyDescent="0.25">
      <c r="A466" s="7" t="s">
        <v>198</v>
      </c>
      <c r="B466" s="8" t="s">
        <v>28</v>
      </c>
      <c r="C466" s="8" t="s">
        <v>32</v>
      </c>
      <c r="D466" s="8" t="s">
        <v>11</v>
      </c>
      <c r="E466" s="8" t="s">
        <v>132</v>
      </c>
      <c r="F466" s="8">
        <v>192</v>
      </c>
      <c r="G466" s="8">
        <v>-146</v>
      </c>
      <c r="H466" s="9">
        <v>3</v>
      </c>
    </row>
    <row r="467" spans="1:8" x14ac:dyDescent="0.25">
      <c r="A467" s="10" t="s">
        <v>344</v>
      </c>
      <c r="B467" s="11" t="s">
        <v>28</v>
      </c>
      <c r="C467" s="11" t="s">
        <v>75</v>
      </c>
      <c r="D467" s="11" t="s">
        <v>11</v>
      </c>
      <c r="E467" s="11" t="s">
        <v>23</v>
      </c>
      <c r="F467" s="11">
        <v>189</v>
      </c>
      <c r="G467" s="11">
        <v>87</v>
      </c>
      <c r="H467" s="12">
        <v>7</v>
      </c>
    </row>
    <row r="468" spans="1:8" x14ac:dyDescent="0.25">
      <c r="A468" s="7" t="s">
        <v>188</v>
      </c>
      <c r="B468" s="8" t="s">
        <v>28</v>
      </c>
      <c r="C468" s="8" t="s">
        <v>143</v>
      </c>
      <c r="D468" s="8" t="s">
        <v>35</v>
      </c>
      <c r="E468" s="8" t="s">
        <v>63</v>
      </c>
      <c r="F468" s="8">
        <v>32</v>
      </c>
      <c r="G468" s="8">
        <v>2</v>
      </c>
      <c r="H468" s="9">
        <v>2</v>
      </c>
    </row>
    <row r="469" spans="1:8" x14ac:dyDescent="0.25">
      <c r="A469" s="10" t="s">
        <v>90</v>
      </c>
      <c r="B469" s="11" t="s">
        <v>28</v>
      </c>
      <c r="C469" s="11" t="s">
        <v>172</v>
      </c>
      <c r="D469" s="11" t="s">
        <v>11</v>
      </c>
      <c r="E469" s="11" t="s">
        <v>65</v>
      </c>
      <c r="F469" s="11">
        <v>188</v>
      </c>
      <c r="G469" s="11">
        <v>13</v>
      </c>
      <c r="H469" s="12">
        <v>7</v>
      </c>
    </row>
    <row r="470" spans="1:8" x14ac:dyDescent="0.25">
      <c r="A470" s="7" t="s">
        <v>345</v>
      </c>
      <c r="B470" s="8" t="s">
        <v>28</v>
      </c>
      <c r="C470" s="8" t="s">
        <v>32</v>
      </c>
      <c r="D470" s="8" t="s">
        <v>11</v>
      </c>
      <c r="E470" s="8" t="s">
        <v>26</v>
      </c>
      <c r="F470" s="8">
        <v>73</v>
      </c>
      <c r="G470" s="8">
        <v>-25</v>
      </c>
      <c r="H470" s="9">
        <v>3</v>
      </c>
    </row>
    <row r="471" spans="1:8" x14ac:dyDescent="0.25">
      <c r="A471" s="10" t="s">
        <v>56</v>
      </c>
      <c r="B471" s="11" t="s">
        <v>28</v>
      </c>
      <c r="C471" s="11" t="s">
        <v>153</v>
      </c>
      <c r="D471" s="11" t="s">
        <v>22</v>
      </c>
      <c r="E471" s="11" t="s">
        <v>65</v>
      </c>
      <c r="F471" s="11">
        <v>259</v>
      </c>
      <c r="G471" s="11">
        <v>47</v>
      </c>
      <c r="H471" s="12">
        <v>5</v>
      </c>
    </row>
    <row r="472" spans="1:8" x14ac:dyDescent="0.25">
      <c r="A472" s="7" t="s">
        <v>346</v>
      </c>
      <c r="B472" s="8" t="s">
        <v>28</v>
      </c>
      <c r="C472" s="8" t="s">
        <v>29</v>
      </c>
      <c r="D472" s="8" t="s">
        <v>11</v>
      </c>
      <c r="E472" s="8" t="s">
        <v>132</v>
      </c>
      <c r="F472" s="8">
        <v>187</v>
      </c>
      <c r="G472" s="8">
        <v>-15</v>
      </c>
      <c r="H472" s="9">
        <v>3</v>
      </c>
    </row>
    <row r="473" spans="1:8" x14ac:dyDescent="0.25">
      <c r="A473" s="10" t="s">
        <v>51</v>
      </c>
      <c r="B473" s="11" t="s">
        <v>28</v>
      </c>
      <c r="C473" s="11" t="s">
        <v>153</v>
      </c>
      <c r="D473" s="11" t="s">
        <v>35</v>
      </c>
      <c r="E473" s="11" t="s">
        <v>63</v>
      </c>
      <c r="F473" s="11">
        <v>26</v>
      </c>
      <c r="G473" s="11">
        <v>11</v>
      </c>
      <c r="H473" s="12">
        <v>2</v>
      </c>
    </row>
    <row r="474" spans="1:8" x14ac:dyDescent="0.25">
      <c r="A474" s="7" t="s">
        <v>80</v>
      </c>
      <c r="B474" s="8" t="s">
        <v>14</v>
      </c>
      <c r="C474" s="8" t="s">
        <v>15</v>
      </c>
      <c r="D474" s="8" t="s">
        <v>11</v>
      </c>
      <c r="E474" s="8" t="s">
        <v>119</v>
      </c>
      <c r="F474" s="8">
        <v>185</v>
      </c>
      <c r="G474" s="8">
        <v>-26</v>
      </c>
      <c r="H474" s="9">
        <v>6</v>
      </c>
    </row>
    <row r="475" spans="1:8" x14ac:dyDescent="0.25">
      <c r="A475" s="10" t="s">
        <v>347</v>
      </c>
      <c r="B475" s="11" t="s">
        <v>28</v>
      </c>
      <c r="C475" s="11" t="s">
        <v>32</v>
      </c>
      <c r="D475" s="11" t="s">
        <v>22</v>
      </c>
      <c r="E475" s="11" t="s">
        <v>38</v>
      </c>
      <c r="F475" s="11">
        <v>248</v>
      </c>
      <c r="G475" s="11">
        <v>8</v>
      </c>
      <c r="H475" s="12">
        <v>2</v>
      </c>
    </row>
    <row r="476" spans="1:8" x14ac:dyDescent="0.25">
      <c r="A476" s="7" t="s">
        <v>348</v>
      </c>
      <c r="B476" s="8" t="s">
        <v>28</v>
      </c>
      <c r="C476" s="8" t="s">
        <v>83</v>
      </c>
      <c r="D476" s="8" t="s">
        <v>106</v>
      </c>
      <c r="E476" s="8" t="s">
        <v>84</v>
      </c>
      <c r="F476" s="8">
        <v>67</v>
      </c>
      <c r="G476" s="8">
        <v>9</v>
      </c>
      <c r="H476" s="9">
        <v>4</v>
      </c>
    </row>
    <row r="477" spans="1:8" x14ac:dyDescent="0.25">
      <c r="A477" s="10" t="s">
        <v>321</v>
      </c>
      <c r="B477" s="11" t="s">
        <v>14</v>
      </c>
      <c r="C477" s="11" t="s">
        <v>15</v>
      </c>
      <c r="D477" s="11" t="s">
        <v>22</v>
      </c>
      <c r="E477" s="11" t="s">
        <v>23</v>
      </c>
      <c r="F477" s="11">
        <v>248</v>
      </c>
      <c r="G477" s="11">
        <v>-70</v>
      </c>
      <c r="H477" s="12">
        <v>3</v>
      </c>
    </row>
    <row r="478" spans="1:8" x14ac:dyDescent="0.25">
      <c r="A478" s="7" t="s">
        <v>282</v>
      </c>
      <c r="B478" s="8" t="s">
        <v>14</v>
      </c>
      <c r="C478" s="8" t="s">
        <v>19</v>
      </c>
      <c r="D478" s="8" t="s">
        <v>22</v>
      </c>
      <c r="E478" s="8" t="s">
        <v>102</v>
      </c>
      <c r="F478" s="8">
        <v>246</v>
      </c>
      <c r="G478" s="8">
        <v>61</v>
      </c>
      <c r="H478" s="9">
        <v>2</v>
      </c>
    </row>
    <row r="479" spans="1:8" x14ac:dyDescent="0.25">
      <c r="A479" s="10" t="s">
        <v>349</v>
      </c>
      <c r="B479" s="11" t="s">
        <v>28</v>
      </c>
      <c r="C479" s="11" t="s">
        <v>143</v>
      </c>
      <c r="D479" s="11" t="s">
        <v>11</v>
      </c>
      <c r="E479" s="11" t="s">
        <v>23</v>
      </c>
      <c r="F479" s="11">
        <v>179</v>
      </c>
      <c r="G479" s="11">
        <v>-25</v>
      </c>
      <c r="H479" s="12">
        <v>5</v>
      </c>
    </row>
    <row r="480" spans="1:8" x14ac:dyDescent="0.25">
      <c r="A480" s="7" t="s">
        <v>350</v>
      </c>
      <c r="B480" s="8" t="s">
        <v>14</v>
      </c>
      <c r="C480" s="8" t="s">
        <v>161</v>
      </c>
      <c r="D480" s="8" t="s">
        <v>11</v>
      </c>
      <c r="E480" s="8" t="s">
        <v>81</v>
      </c>
      <c r="F480" s="8">
        <v>176</v>
      </c>
      <c r="G480" s="8">
        <v>-28</v>
      </c>
      <c r="H480" s="9">
        <v>5</v>
      </c>
    </row>
    <row r="481" spans="1:8" x14ac:dyDescent="0.25">
      <c r="A481" s="10" t="s">
        <v>331</v>
      </c>
      <c r="B481" s="11" t="s">
        <v>14</v>
      </c>
      <c r="C481" s="11" t="s">
        <v>161</v>
      </c>
      <c r="D481" s="11" t="s">
        <v>11</v>
      </c>
      <c r="E481" s="11" t="s">
        <v>33</v>
      </c>
      <c r="F481" s="11">
        <v>176</v>
      </c>
      <c r="G481" s="11">
        <v>-13</v>
      </c>
      <c r="H481" s="12">
        <v>5</v>
      </c>
    </row>
    <row r="482" spans="1:8" x14ac:dyDescent="0.25">
      <c r="A482" s="7" t="s">
        <v>101</v>
      </c>
      <c r="B482" s="8" t="s">
        <v>28</v>
      </c>
      <c r="C482" s="8" t="s">
        <v>29</v>
      </c>
      <c r="D482" s="8" t="s">
        <v>106</v>
      </c>
      <c r="E482" s="8" t="s">
        <v>52</v>
      </c>
      <c r="F482" s="8">
        <v>68</v>
      </c>
      <c r="G482" s="8">
        <v>-62</v>
      </c>
      <c r="H482" s="9">
        <v>2</v>
      </c>
    </row>
    <row r="483" spans="1:8" x14ac:dyDescent="0.25">
      <c r="A483" s="10" t="s">
        <v>351</v>
      </c>
      <c r="B483" s="11" t="s">
        <v>9</v>
      </c>
      <c r="C483" s="11" t="s">
        <v>95</v>
      </c>
      <c r="D483" s="11" t="s">
        <v>11</v>
      </c>
      <c r="E483" s="11" t="s">
        <v>112</v>
      </c>
      <c r="F483" s="11">
        <v>176</v>
      </c>
      <c r="G483" s="11">
        <v>37</v>
      </c>
      <c r="H483" s="12">
        <v>6</v>
      </c>
    </row>
    <row r="484" spans="1:8" x14ac:dyDescent="0.25">
      <c r="A484" s="7" t="s">
        <v>280</v>
      </c>
      <c r="B484" s="8" t="s">
        <v>28</v>
      </c>
      <c r="C484" s="8" t="s">
        <v>153</v>
      </c>
      <c r="D484" s="8" t="s">
        <v>35</v>
      </c>
      <c r="E484" s="8" t="s">
        <v>55</v>
      </c>
      <c r="F484" s="8">
        <v>88</v>
      </c>
      <c r="G484" s="8">
        <v>11</v>
      </c>
      <c r="H484" s="9">
        <v>7</v>
      </c>
    </row>
    <row r="485" spans="1:8" x14ac:dyDescent="0.25">
      <c r="A485" s="10" t="s">
        <v>352</v>
      </c>
      <c r="B485" s="11" t="s">
        <v>28</v>
      </c>
      <c r="C485" s="11" t="s">
        <v>153</v>
      </c>
      <c r="D485" s="11" t="s">
        <v>106</v>
      </c>
      <c r="E485" s="11" t="s">
        <v>102</v>
      </c>
      <c r="F485" s="11">
        <v>68</v>
      </c>
      <c r="G485" s="11">
        <v>20</v>
      </c>
      <c r="H485" s="12">
        <v>5</v>
      </c>
    </row>
    <row r="486" spans="1:8" x14ac:dyDescent="0.25">
      <c r="A486" s="7" t="s">
        <v>353</v>
      </c>
      <c r="B486" s="8" t="s">
        <v>9</v>
      </c>
      <c r="C486" s="8" t="s">
        <v>10</v>
      </c>
      <c r="D486" s="8" t="s">
        <v>22</v>
      </c>
      <c r="E486" s="8" t="s">
        <v>186</v>
      </c>
      <c r="F486" s="8">
        <v>231</v>
      </c>
      <c r="G486" s="8">
        <v>99</v>
      </c>
      <c r="H486" s="9">
        <v>2</v>
      </c>
    </row>
    <row r="487" spans="1:8" x14ac:dyDescent="0.25">
      <c r="A487" s="10" t="s">
        <v>296</v>
      </c>
      <c r="B487" s="11" t="s">
        <v>28</v>
      </c>
      <c r="C487" s="11" t="s">
        <v>105</v>
      </c>
      <c r="D487" s="11" t="s">
        <v>35</v>
      </c>
      <c r="E487" s="11" t="s">
        <v>63</v>
      </c>
      <c r="F487" s="11">
        <v>62</v>
      </c>
      <c r="G487" s="11">
        <v>8</v>
      </c>
      <c r="H487" s="12">
        <v>2</v>
      </c>
    </row>
    <row r="488" spans="1:8" x14ac:dyDescent="0.25">
      <c r="A488" s="7" t="s">
        <v>254</v>
      </c>
      <c r="B488" s="8" t="s">
        <v>28</v>
      </c>
      <c r="C488" s="8">
        <v>676</v>
      </c>
      <c r="D488" s="8" t="s">
        <v>11</v>
      </c>
      <c r="E488" s="8" t="s">
        <v>195</v>
      </c>
      <c r="F488" s="8">
        <v>175</v>
      </c>
      <c r="G488" s="8">
        <v>77</v>
      </c>
      <c r="H488" s="9">
        <v>3</v>
      </c>
    </row>
    <row r="489" spans="1:8" x14ac:dyDescent="0.25">
      <c r="A489" s="10" t="s">
        <v>160</v>
      </c>
      <c r="B489" s="11" t="s">
        <v>28</v>
      </c>
      <c r="C489" s="11" t="s">
        <v>83</v>
      </c>
      <c r="D489" s="11" t="s">
        <v>106</v>
      </c>
      <c r="E489" s="11" t="s">
        <v>84</v>
      </c>
      <c r="F489" s="11">
        <v>71</v>
      </c>
      <c r="G489" s="11">
        <v>4</v>
      </c>
      <c r="H489" s="12">
        <v>5</v>
      </c>
    </row>
    <row r="490" spans="1:8" x14ac:dyDescent="0.25">
      <c r="A490" s="7" t="s">
        <v>340</v>
      </c>
      <c r="B490" s="8" t="s">
        <v>9</v>
      </c>
      <c r="C490" s="8" t="s">
        <v>95</v>
      </c>
      <c r="D490" s="8" t="s">
        <v>11</v>
      </c>
      <c r="E490" s="8" t="s">
        <v>33</v>
      </c>
      <c r="F490" s="8">
        <v>174</v>
      </c>
      <c r="G490" s="8">
        <v>-70</v>
      </c>
      <c r="H490" s="9">
        <v>3</v>
      </c>
    </row>
    <row r="491" spans="1:8" x14ac:dyDescent="0.25">
      <c r="A491" s="10" t="s">
        <v>163</v>
      </c>
      <c r="B491" s="11" t="s">
        <v>14</v>
      </c>
      <c r="C491" s="11" t="s">
        <v>15</v>
      </c>
      <c r="D491" s="11" t="s">
        <v>11</v>
      </c>
      <c r="E491" s="11" t="s">
        <v>102</v>
      </c>
      <c r="F491" s="11">
        <v>173</v>
      </c>
      <c r="G491" s="11">
        <v>69</v>
      </c>
      <c r="H491" s="12">
        <v>3</v>
      </c>
    </row>
    <row r="492" spans="1:8" x14ac:dyDescent="0.25">
      <c r="A492" s="7" t="s">
        <v>144</v>
      </c>
      <c r="B492" s="8" t="s">
        <v>9</v>
      </c>
      <c r="C492" s="8" t="s">
        <v>10</v>
      </c>
      <c r="D492" s="8" t="s">
        <v>11</v>
      </c>
      <c r="E492" s="8" t="s">
        <v>84</v>
      </c>
      <c r="F492" s="8">
        <v>171</v>
      </c>
      <c r="G492" s="8">
        <v>2</v>
      </c>
      <c r="H492" s="9">
        <v>2</v>
      </c>
    </row>
    <row r="493" spans="1:8" x14ac:dyDescent="0.25">
      <c r="A493" s="10" t="s">
        <v>198</v>
      </c>
      <c r="B493" s="11" t="s">
        <v>28</v>
      </c>
      <c r="C493" s="11" t="s">
        <v>32</v>
      </c>
      <c r="D493" s="11" t="s">
        <v>11</v>
      </c>
      <c r="E493" s="11" t="s">
        <v>38</v>
      </c>
      <c r="F493" s="11">
        <v>268</v>
      </c>
      <c r="G493" s="11">
        <v>-25</v>
      </c>
      <c r="H493" s="12">
        <v>3</v>
      </c>
    </row>
    <row r="494" spans="1:8" x14ac:dyDescent="0.25">
      <c r="A494" s="7" t="s">
        <v>354</v>
      </c>
      <c r="B494" s="8" t="s">
        <v>28</v>
      </c>
      <c r="C494" s="8" t="s">
        <v>32</v>
      </c>
      <c r="D494" s="8" t="s">
        <v>106</v>
      </c>
      <c r="E494" s="8" t="s">
        <v>119</v>
      </c>
      <c r="F494" s="8">
        <v>71</v>
      </c>
      <c r="G494" s="8">
        <v>32</v>
      </c>
      <c r="H494" s="9">
        <v>3</v>
      </c>
    </row>
    <row r="495" spans="1:8" x14ac:dyDescent="0.25">
      <c r="A495" s="10" t="s">
        <v>355</v>
      </c>
      <c r="B495" s="11" t="s">
        <v>28</v>
      </c>
      <c r="C495" s="11" t="s">
        <v>153</v>
      </c>
      <c r="D495" s="11" t="s">
        <v>35</v>
      </c>
      <c r="E495" s="11" t="s">
        <v>17</v>
      </c>
      <c r="F495" s="11">
        <v>29</v>
      </c>
      <c r="G495" s="11">
        <v>10</v>
      </c>
      <c r="H495" s="12">
        <v>4</v>
      </c>
    </row>
    <row r="496" spans="1:8" x14ac:dyDescent="0.25">
      <c r="A496" s="7" t="s">
        <v>356</v>
      </c>
      <c r="B496" s="8" t="s">
        <v>28</v>
      </c>
      <c r="C496" s="8" t="s">
        <v>105</v>
      </c>
      <c r="D496" s="8" t="s">
        <v>35</v>
      </c>
      <c r="E496" s="8" t="s">
        <v>98</v>
      </c>
      <c r="F496" s="8">
        <v>65</v>
      </c>
      <c r="G496" s="8">
        <v>17</v>
      </c>
      <c r="H496" s="9">
        <v>2</v>
      </c>
    </row>
    <row r="497" spans="1:8" x14ac:dyDescent="0.25">
      <c r="A497" s="10" t="s">
        <v>72</v>
      </c>
      <c r="B497" s="11" t="s">
        <v>28</v>
      </c>
      <c r="C497" s="11" t="s">
        <v>143</v>
      </c>
      <c r="D497" s="11" t="s">
        <v>106</v>
      </c>
      <c r="E497" s="11" t="s">
        <v>132</v>
      </c>
      <c r="F497" s="11">
        <v>72</v>
      </c>
      <c r="G497" s="11">
        <v>-46</v>
      </c>
      <c r="H497" s="12">
        <v>7</v>
      </c>
    </row>
    <row r="498" spans="1:8" x14ac:dyDescent="0.25">
      <c r="A498" s="7" t="s">
        <v>357</v>
      </c>
      <c r="B498" s="8" t="s">
        <v>14</v>
      </c>
      <c r="C498" s="8" t="s">
        <v>19</v>
      </c>
      <c r="D498" s="8" t="s">
        <v>11</v>
      </c>
      <c r="E498" s="8" t="s">
        <v>186</v>
      </c>
      <c r="F498" s="8">
        <v>168</v>
      </c>
      <c r="G498" s="8">
        <v>-51</v>
      </c>
      <c r="H498" s="9">
        <v>2</v>
      </c>
    </row>
    <row r="499" spans="1:8" x14ac:dyDescent="0.25">
      <c r="A499" s="10" t="s">
        <v>131</v>
      </c>
      <c r="B499" s="11" t="s">
        <v>28</v>
      </c>
      <c r="C499" s="11" t="s">
        <v>75</v>
      </c>
      <c r="D499" s="11" t="s">
        <v>11</v>
      </c>
      <c r="E499" s="11" t="s">
        <v>23</v>
      </c>
      <c r="F499" s="11">
        <v>165</v>
      </c>
      <c r="G499" s="11">
        <v>30</v>
      </c>
      <c r="H499" s="12">
        <v>3</v>
      </c>
    </row>
    <row r="500" spans="1:8" x14ac:dyDescent="0.25">
      <c r="A500" s="7" t="s">
        <v>316</v>
      </c>
      <c r="B500" s="8" t="s">
        <v>9</v>
      </c>
      <c r="C500" s="8" t="s">
        <v>95</v>
      </c>
      <c r="D500" s="8" t="s">
        <v>106</v>
      </c>
      <c r="E500" s="8" t="s">
        <v>195</v>
      </c>
      <c r="F500" s="8">
        <v>74</v>
      </c>
      <c r="G500" s="8">
        <v>-59</v>
      </c>
      <c r="H500" s="9">
        <v>2</v>
      </c>
    </row>
    <row r="501" spans="1:8" x14ac:dyDescent="0.25">
      <c r="A501" s="1" t="s">
        <v>216</v>
      </c>
      <c r="B501" s="2" t="s">
        <v>28</v>
      </c>
      <c r="C501" s="2" t="s">
        <v>75</v>
      </c>
      <c r="D501" s="2" t="s">
        <v>35</v>
      </c>
      <c r="E501" s="2" t="s">
        <v>119</v>
      </c>
      <c r="F501" s="2">
        <v>89</v>
      </c>
      <c r="G501" s="2">
        <v>17</v>
      </c>
      <c r="H501" s="3">
        <v>2</v>
      </c>
    </row>
  </sheetData>
  <mergeCells count="2">
    <mergeCell ref="O2:O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9A22-0DEA-41DF-9C90-5D7E25EC82C5}">
  <dimension ref="C3:K60"/>
  <sheetViews>
    <sheetView zoomScaleNormal="100" workbookViewId="0">
      <selection activeCell="K15" sqref="K15"/>
    </sheetView>
  </sheetViews>
  <sheetFormatPr defaultRowHeight="15" x14ac:dyDescent="0.25"/>
  <cols>
    <col min="3" max="3" width="3" bestFit="1" customWidth="1"/>
    <col min="4" max="4" width="10" bestFit="1" customWidth="1"/>
    <col min="5" max="5" width="5.28515625" bestFit="1" customWidth="1"/>
    <col min="6" max="6" width="6.42578125" bestFit="1" customWidth="1"/>
    <col min="7" max="7" width="7" bestFit="1" customWidth="1"/>
    <col min="8" max="8" width="8.85546875" bestFit="1" customWidth="1"/>
    <col min="9" max="9" width="5" bestFit="1" customWidth="1"/>
    <col min="10" max="10" width="14" bestFit="1" customWidth="1"/>
    <col min="11" max="11" width="30.85546875" bestFit="1" customWidth="1"/>
    <col min="12" max="12" width="14.28515625" bestFit="1" customWidth="1"/>
    <col min="13" max="13" width="13.7109375" bestFit="1" customWidth="1"/>
  </cols>
  <sheetData>
    <row r="3" spans="3:11" ht="15" customHeight="1" x14ac:dyDescent="0.25">
      <c r="E3" s="29" t="s">
        <v>365</v>
      </c>
      <c r="F3" s="30"/>
      <c r="G3" s="30"/>
      <c r="H3" s="30"/>
      <c r="I3" s="30"/>
      <c r="J3" s="31"/>
    </row>
    <row r="4" spans="3:11" ht="15" customHeight="1" x14ac:dyDescent="0.25">
      <c r="E4" s="32"/>
      <c r="F4" s="33"/>
      <c r="G4" s="33"/>
      <c r="H4" s="33"/>
      <c r="I4" s="33"/>
      <c r="J4" s="34"/>
    </row>
    <row r="5" spans="3:11" ht="15" customHeight="1" x14ac:dyDescent="0.25">
      <c r="K5" s="18"/>
    </row>
    <row r="6" spans="3:11" ht="15" customHeight="1" x14ac:dyDescent="0.25">
      <c r="K6" t="s">
        <v>416</v>
      </c>
    </row>
    <row r="7" spans="3:11" x14ac:dyDescent="0.25">
      <c r="K7">
        <v>300</v>
      </c>
    </row>
    <row r="8" spans="3:11" x14ac:dyDescent="0.25">
      <c r="K8" s="13" t="s">
        <v>439</v>
      </c>
    </row>
    <row r="9" spans="3:11" ht="15.75" x14ac:dyDescent="0.25">
      <c r="C9" s="22"/>
      <c r="D9" s="19" t="s">
        <v>358</v>
      </c>
      <c r="E9" s="20" t="s">
        <v>359</v>
      </c>
      <c r="F9" s="20" t="s">
        <v>360</v>
      </c>
      <c r="G9" s="20" t="s">
        <v>361</v>
      </c>
      <c r="H9" s="20" t="s">
        <v>362</v>
      </c>
      <c r="I9" s="20" t="s">
        <v>363</v>
      </c>
      <c r="J9" s="20" t="s">
        <v>364</v>
      </c>
      <c r="K9" s="21" t="s">
        <v>440</v>
      </c>
    </row>
    <row r="11" spans="3:11" x14ac:dyDescent="0.25">
      <c r="C11">
        <v>1</v>
      </c>
      <c r="D11" t="s">
        <v>366</v>
      </c>
      <c r="E11">
        <v>64</v>
      </c>
      <c r="F11">
        <v>95</v>
      </c>
      <c r="G11">
        <v>86</v>
      </c>
      <c r="H11">
        <v>94</v>
      </c>
      <c r="I11">
        <v>45</v>
      </c>
      <c r="J11">
        <f t="shared" ref="J11:J42" si="0">SUM(E11:I11)</f>
        <v>384</v>
      </c>
      <c r="K11" t="str">
        <f>IF(J11&gt;=$K$7,"Passed","Failed")</f>
        <v>Passed</v>
      </c>
    </row>
    <row r="12" spans="3:11" x14ac:dyDescent="0.25">
      <c r="C12">
        <v>2</v>
      </c>
      <c r="D12" t="s">
        <v>367</v>
      </c>
      <c r="E12">
        <v>69</v>
      </c>
      <c r="F12">
        <v>63</v>
      </c>
      <c r="G12">
        <v>33</v>
      </c>
      <c r="H12">
        <v>63</v>
      </c>
      <c r="I12">
        <v>42</v>
      </c>
      <c r="J12">
        <f t="shared" si="0"/>
        <v>270</v>
      </c>
      <c r="K12" t="str">
        <f t="shared" ref="K12:K60" si="1">IF(J12&gt;=$K$7,"Passed","Failed")</f>
        <v>Failed</v>
      </c>
    </row>
    <row r="13" spans="3:11" x14ac:dyDescent="0.25">
      <c r="C13">
        <v>3</v>
      </c>
      <c r="D13" t="s">
        <v>368</v>
      </c>
      <c r="E13">
        <v>69</v>
      </c>
      <c r="F13">
        <v>39</v>
      </c>
      <c r="G13">
        <v>70</v>
      </c>
      <c r="H13">
        <v>76</v>
      </c>
      <c r="I13">
        <v>29</v>
      </c>
      <c r="J13">
        <f t="shared" si="0"/>
        <v>283</v>
      </c>
      <c r="K13" t="str">
        <f t="shared" si="1"/>
        <v>Failed</v>
      </c>
    </row>
    <row r="14" spans="3:11" x14ac:dyDescent="0.25">
      <c r="C14">
        <v>4</v>
      </c>
      <c r="D14" t="s">
        <v>369</v>
      </c>
      <c r="E14">
        <v>73</v>
      </c>
      <c r="F14">
        <v>85</v>
      </c>
      <c r="G14">
        <v>29</v>
      </c>
      <c r="H14">
        <v>84</v>
      </c>
      <c r="I14">
        <v>82</v>
      </c>
      <c r="J14">
        <f t="shared" si="0"/>
        <v>353</v>
      </c>
      <c r="K14" t="str">
        <f t="shared" si="1"/>
        <v>Passed</v>
      </c>
    </row>
    <row r="15" spans="3:11" x14ac:dyDescent="0.25">
      <c r="C15">
        <v>5</v>
      </c>
      <c r="D15" t="s">
        <v>370</v>
      </c>
      <c r="E15">
        <v>50</v>
      </c>
      <c r="F15">
        <v>35</v>
      </c>
      <c r="G15">
        <v>59</v>
      </c>
      <c r="H15">
        <v>55</v>
      </c>
      <c r="I15">
        <v>75</v>
      </c>
      <c r="J15">
        <f t="shared" si="0"/>
        <v>274</v>
      </c>
      <c r="K15" t="str">
        <f t="shared" si="1"/>
        <v>Failed</v>
      </c>
    </row>
    <row r="16" spans="3:11" x14ac:dyDescent="0.25">
      <c r="C16">
        <v>6</v>
      </c>
      <c r="D16" t="s">
        <v>371</v>
      </c>
      <c r="E16">
        <v>77</v>
      </c>
      <c r="F16">
        <v>93</v>
      </c>
      <c r="G16">
        <v>88</v>
      </c>
      <c r="H16">
        <v>92</v>
      </c>
      <c r="I16">
        <v>29</v>
      </c>
      <c r="J16">
        <f t="shared" si="0"/>
        <v>379</v>
      </c>
      <c r="K16" t="str">
        <f t="shared" si="1"/>
        <v>Passed</v>
      </c>
    </row>
    <row r="17" spans="3:11" x14ac:dyDescent="0.25">
      <c r="C17">
        <v>7</v>
      </c>
      <c r="D17" t="s">
        <v>372</v>
      </c>
      <c r="E17">
        <v>90</v>
      </c>
      <c r="F17">
        <v>55</v>
      </c>
      <c r="G17">
        <v>89</v>
      </c>
      <c r="H17">
        <v>55</v>
      </c>
      <c r="I17">
        <v>31</v>
      </c>
      <c r="J17">
        <f t="shared" si="0"/>
        <v>320</v>
      </c>
      <c r="K17" t="str">
        <f t="shared" si="1"/>
        <v>Passed</v>
      </c>
    </row>
    <row r="18" spans="3:11" x14ac:dyDescent="0.25">
      <c r="C18">
        <v>8</v>
      </c>
      <c r="D18" t="s">
        <v>373</v>
      </c>
      <c r="E18">
        <v>74</v>
      </c>
      <c r="F18">
        <v>53</v>
      </c>
      <c r="G18">
        <v>58</v>
      </c>
      <c r="H18">
        <v>97</v>
      </c>
      <c r="I18">
        <v>81</v>
      </c>
      <c r="J18">
        <f t="shared" si="0"/>
        <v>363</v>
      </c>
      <c r="K18" t="str">
        <f t="shared" si="1"/>
        <v>Passed</v>
      </c>
    </row>
    <row r="19" spans="3:11" x14ac:dyDescent="0.25">
      <c r="C19">
        <v>9</v>
      </c>
      <c r="D19" t="s">
        <v>374</v>
      </c>
      <c r="E19">
        <v>79</v>
      </c>
      <c r="F19">
        <v>37</v>
      </c>
      <c r="G19">
        <v>44</v>
      </c>
      <c r="H19">
        <v>77</v>
      </c>
      <c r="I19">
        <v>52</v>
      </c>
      <c r="J19">
        <f t="shared" si="0"/>
        <v>289</v>
      </c>
      <c r="K19" t="str">
        <f t="shared" si="1"/>
        <v>Failed</v>
      </c>
    </row>
    <row r="20" spans="3:11" x14ac:dyDescent="0.25">
      <c r="C20">
        <v>10</v>
      </c>
      <c r="D20" t="s">
        <v>375</v>
      </c>
      <c r="E20">
        <v>100</v>
      </c>
      <c r="F20">
        <v>27</v>
      </c>
      <c r="G20">
        <v>87</v>
      </c>
      <c r="H20">
        <v>48</v>
      </c>
      <c r="I20">
        <v>81</v>
      </c>
      <c r="J20">
        <f t="shared" si="0"/>
        <v>343</v>
      </c>
      <c r="K20" t="str">
        <f t="shared" si="1"/>
        <v>Passed</v>
      </c>
    </row>
    <row r="21" spans="3:11" x14ac:dyDescent="0.25">
      <c r="C21">
        <v>11</v>
      </c>
      <c r="D21" t="s">
        <v>376</v>
      </c>
      <c r="E21">
        <v>84</v>
      </c>
      <c r="F21">
        <v>56</v>
      </c>
      <c r="G21">
        <v>75</v>
      </c>
      <c r="H21">
        <v>36</v>
      </c>
      <c r="I21">
        <v>59</v>
      </c>
      <c r="J21">
        <f t="shared" si="0"/>
        <v>310</v>
      </c>
      <c r="K21" t="str">
        <f t="shared" si="1"/>
        <v>Passed</v>
      </c>
    </row>
    <row r="22" spans="3:11" x14ac:dyDescent="0.25">
      <c r="C22">
        <v>12</v>
      </c>
      <c r="D22" t="s">
        <v>377</v>
      </c>
      <c r="E22">
        <v>34</v>
      </c>
      <c r="F22">
        <v>82</v>
      </c>
      <c r="G22">
        <v>89</v>
      </c>
      <c r="H22">
        <v>86</v>
      </c>
      <c r="I22">
        <v>38</v>
      </c>
      <c r="J22">
        <f t="shared" si="0"/>
        <v>329</v>
      </c>
      <c r="K22" t="str">
        <f t="shared" si="1"/>
        <v>Passed</v>
      </c>
    </row>
    <row r="23" spans="3:11" x14ac:dyDescent="0.25">
      <c r="C23">
        <v>13</v>
      </c>
      <c r="D23" t="s">
        <v>378</v>
      </c>
      <c r="E23">
        <v>98</v>
      </c>
      <c r="F23">
        <v>48</v>
      </c>
      <c r="G23">
        <v>99</v>
      </c>
      <c r="H23">
        <v>82</v>
      </c>
      <c r="I23">
        <v>51</v>
      </c>
      <c r="J23">
        <f t="shared" si="0"/>
        <v>378</v>
      </c>
      <c r="K23" t="str">
        <f t="shared" si="1"/>
        <v>Passed</v>
      </c>
    </row>
    <row r="24" spans="3:11" x14ac:dyDescent="0.25">
      <c r="C24">
        <v>14</v>
      </c>
      <c r="D24" t="s">
        <v>379</v>
      </c>
      <c r="E24">
        <v>53</v>
      </c>
      <c r="F24">
        <v>28</v>
      </c>
      <c r="G24">
        <v>85</v>
      </c>
      <c r="H24">
        <v>26</v>
      </c>
      <c r="I24">
        <v>89</v>
      </c>
      <c r="J24">
        <f t="shared" si="0"/>
        <v>281</v>
      </c>
      <c r="K24" t="str">
        <f t="shared" si="1"/>
        <v>Failed</v>
      </c>
    </row>
    <row r="25" spans="3:11" x14ac:dyDescent="0.25">
      <c r="C25">
        <v>15</v>
      </c>
      <c r="D25" t="s">
        <v>380</v>
      </c>
      <c r="E25">
        <v>62</v>
      </c>
      <c r="F25">
        <v>96</v>
      </c>
      <c r="G25">
        <v>37</v>
      </c>
      <c r="H25">
        <v>52</v>
      </c>
      <c r="I25">
        <v>83</v>
      </c>
      <c r="J25">
        <f t="shared" si="0"/>
        <v>330</v>
      </c>
      <c r="K25" t="str">
        <f t="shared" si="1"/>
        <v>Passed</v>
      </c>
    </row>
    <row r="26" spans="3:11" x14ac:dyDescent="0.25">
      <c r="C26">
        <v>16</v>
      </c>
      <c r="D26" t="s">
        <v>381</v>
      </c>
      <c r="E26">
        <v>60</v>
      </c>
      <c r="F26">
        <v>64</v>
      </c>
      <c r="G26">
        <v>78</v>
      </c>
      <c r="H26">
        <v>82</v>
      </c>
      <c r="I26">
        <v>79</v>
      </c>
      <c r="J26">
        <f t="shared" si="0"/>
        <v>363</v>
      </c>
      <c r="K26" t="str">
        <f t="shared" si="1"/>
        <v>Passed</v>
      </c>
    </row>
    <row r="27" spans="3:11" x14ac:dyDescent="0.25">
      <c r="C27">
        <v>17</v>
      </c>
      <c r="D27" t="s">
        <v>382</v>
      </c>
      <c r="E27">
        <v>30</v>
      </c>
      <c r="F27">
        <v>47</v>
      </c>
      <c r="G27">
        <v>29</v>
      </c>
      <c r="H27">
        <v>53</v>
      </c>
      <c r="I27">
        <v>28</v>
      </c>
      <c r="J27">
        <f t="shared" si="0"/>
        <v>187</v>
      </c>
      <c r="K27" t="str">
        <f t="shared" si="1"/>
        <v>Failed</v>
      </c>
    </row>
    <row r="28" spans="3:11" x14ac:dyDescent="0.25">
      <c r="C28">
        <v>18</v>
      </c>
      <c r="D28" t="s">
        <v>383</v>
      </c>
      <c r="E28">
        <v>58</v>
      </c>
      <c r="F28">
        <v>57</v>
      </c>
      <c r="G28">
        <v>79</v>
      </c>
      <c r="H28">
        <v>42</v>
      </c>
      <c r="I28">
        <v>50</v>
      </c>
      <c r="J28">
        <f t="shared" si="0"/>
        <v>286</v>
      </c>
      <c r="K28" t="str">
        <f t="shared" si="1"/>
        <v>Failed</v>
      </c>
    </row>
    <row r="29" spans="3:11" x14ac:dyDescent="0.25">
      <c r="C29">
        <v>19</v>
      </c>
      <c r="D29" t="s">
        <v>384</v>
      </c>
      <c r="E29">
        <v>98</v>
      </c>
      <c r="F29">
        <v>89</v>
      </c>
      <c r="G29">
        <v>32</v>
      </c>
      <c r="H29">
        <v>96</v>
      </c>
      <c r="I29">
        <v>39</v>
      </c>
      <c r="J29">
        <f t="shared" si="0"/>
        <v>354</v>
      </c>
      <c r="K29" t="str">
        <f t="shared" si="1"/>
        <v>Passed</v>
      </c>
    </row>
    <row r="30" spans="3:11" x14ac:dyDescent="0.25">
      <c r="C30">
        <v>20</v>
      </c>
      <c r="D30" t="s">
        <v>385</v>
      </c>
      <c r="E30">
        <v>93</v>
      </c>
      <c r="F30">
        <v>90</v>
      </c>
      <c r="G30">
        <v>46</v>
      </c>
      <c r="H30">
        <v>75</v>
      </c>
      <c r="I30">
        <v>64</v>
      </c>
      <c r="J30">
        <f t="shared" si="0"/>
        <v>368</v>
      </c>
      <c r="K30" t="str">
        <f t="shared" si="1"/>
        <v>Passed</v>
      </c>
    </row>
    <row r="31" spans="3:11" x14ac:dyDescent="0.25">
      <c r="C31">
        <v>21</v>
      </c>
      <c r="D31" t="s">
        <v>386</v>
      </c>
      <c r="E31">
        <v>34</v>
      </c>
      <c r="F31">
        <v>31</v>
      </c>
      <c r="G31">
        <v>82</v>
      </c>
      <c r="H31">
        <v>42</v>
      </c>
      <c r="I31">
        <v>62</v>
      </c>
      <c r="J31">
        <f t="shared" si="0"/>
        <v>251</v>
      </c>
      <c r="K31" t="str">
        <f t="shared" si="1"/>
        <v>Failed</v>
      </c>
    </row>
    <row r="32" spans="3:11" x14ac:dyDescent="0.25">
      <c r="C32">
        <v>22</v>
      </c>
      <c r="D32" t="s">
        <v>387</v>
      </c>
      <c r="E32">
        <v>74</v>
      </c>
      <c r="F32">
        <v>54</v>
      </c>
      <c r="G32">
        <v>98</v>
      </c>
      <c r="H32">
        <v>61</v>
      </c>
      <c r="I32">
        <v>97</v>
      </c>
      <c r="J32">
        <f t="shared" si="0"/>
        <v>384</v>
      </c>
      <c r="K32" t="str">
        <f t="shared" si="1"/>
        <v>Passed</v>
      </c>
    </row>
    <row r="33" spans="3:11" x14ac:dyDescent="0.25">
      <c r="C33">
        <v>23</v>
      </c>
      <c r="D33" t="s">
        <v>388</v>
      </c>
      <c r="E33">
        <v>93</v>
      </c>
      <c r="F33">
        <v>81</v>
      </c>
      <c r="G33">
        <v>46</v>
      </c>
      <c r="H33">
        <v>47</v>
      </c>
      <c r="I33">
        <v>66</v>
      </c>
      <c r="J33">
        <f t="shared" si="0"/>
        <v>333</v>
      </c>
      <c r="K33" t="str">
        <f t="shared" si="1"/>
        <v>Passed</v>
      </c>
    </row>
    <row r="34" spans="3:11" x14ac:dyDescent="0.25">
      <c r="C34">
        <v>24</v>
      </c>
      <c r="D34" t="s">
        <v>389</v>
      </c>
      <c r="E34">
        <v>40</v>
      </c>
      <c r="F34">
        <v>51</v>
      </c>
      <c r="G34">
        <v>45</v>
      </c>
      <c r="H34">
        <v>65</v>
      </c>
      <c r="I34">
        <v>45</v>
      </c>
      <c r="J34">
        <f t="shared" si="0"/>
        <v>246</v>
      </c>
      <c r="K34" t="str">
        <f t="shared" si="1"/>
        <v>Failed</v>
      </c>
    </row>
    <row r="35" spans="3:11" x14ac:dyDescent="0.25">
      <c r="C35">
        <v>25</v>
      </c>
      <c r="D35" t="s">
        <v>390</v>
      </c>
      <c r="E35">
        <v>94</v>
      </c>
      <c r="F35">
        <v>26</v>
      </c>
      <c r="G35">
        <v>55</v>
      </c>
      <c r="H35">
        <v>39</v>
      </c>
      <c r="I35">
        <v>58</v>
      </c>
      <c r="J35">
        <f t="shared" si="0"/>
        <v>272</v>
      </c>
      <c r="K35" t="str">
        <f t="shared" si="1"/>
        <v>Failed</v>
      </c>
    </row>
    <row r="36" spans="3:11" x14ac:dyDescent="0.25">
      <c r="C36">
        <v>26</v>
      </c>
      <c r="D36" t="s">
        <v>391</v>
      </c>
      <c r="E36">
        <v>81</v>
      </c>
      <c r="F36">
        <v>28</v>
      </c>
      <c r="G36">
        <v>100</v>
      </c>
      <c r="H36">
        <v>78</v>
      </c>
      <c r="I36">
        <v>61</v>
      </c>
      <c r="J36">
        <f t="shared" si="0"/>
        <v>348</v>
      </c>
      <c r="K36" t="str">
        <f t="shared" si="1"/>
        <v>Passed</v>
      </c>
    </row>
    <row r="37" spans="3:11" x14ac:dyDescent="0.25">
      <c r="C37">
        <v>27</v>
      </c>
      <c r="D37" t="s">
        <v>392</v>
      </c>
      <c r="E37">
        <v>89</v>
      </c>
      <c r="F37">
        <v>47</v>
      </c>
      <c r="G37">
        <v>77</v>
      </c>
      <c r="H37">
        <v>92</v>
      </c>
      <c r="I37">
        <v>27</v>
      </c>
      <c r="J37">
        <f t="shared" si="0"/>
        <v>332</v>
      </c>
      <c r="K37" t="str">
        <f t="shared" si="1"/>
        <v>Passed</v>
      </c>
    </row>
    <row r="38" spans="3:11" x14ac:dyDescent="0.25">
      <c r="C38">
        <v>28</v>
      </c>
      <c r="D38" t="s">
        <v>393</v>
      </c>
      <c r="E38">
        <v>77</v>
      </c>
      <c r="F38">
        <v>70</v>
      </c>
      <c r="G38">
        <v>92</v>
      </c>
      <c r="H38">
        <v>80</v>
      </c>
      <c r="I38">
        <v>29</v>
      </c>
      <c r="J38">
        <f t="shared" si="0"/>
        <v>348</v>
      </c>
      <c r="K38" t="str">
        <f t="shared" si="1"/>
        <v>Passed</v>
      </c>
    </row>
    <row r="39" spans="3:11" x14ac:dyDescent="0.25">
      <c r="C39">
        <v>29</v>
      </c>
      <c r="D39" t="s">
        <v>394</v>
      </c>
      <c r="E39">
        <v>29</v>
      </c>
      <c r="F39">
        <v>42</v>
      </c>
      <c r="G39">
        <v>50</v>
      </c>
      <c r="H39">
        <v>79</v>
      </c>
      <c r="I39">
        <v>77</v>
      </c>
      <c r="J39">
        <f t="shared" si="0"/>
        <v>277</v>
      </c>
      <c r="K39" t="str">
        <f t="shared" si="1"/>
        <v>Failed</v>
      </c>
    </row>
    <row r="40" spans="3:11" x14ac:dyDescent="0.25">
      <c r="C40">
        <v>30</v>
      </c>
      <c r="D40" t="s">
        <v>395</v>
      </c>
      <c r="E40">
        <v>64</v>
      </c>
      <c r="F40">
        <v>77</v>
      </c>
      <c r="G40">
        <v>42</v>
      </c>
      <c r="H40">
        <v>70</v>
      </c>
      <c r="I40">
        <v>70</v>
      </c>
      <c r="J40">
        <f t="shared" si="0"/>
        <v>323</v>
      </c>
      <c r="K40" t="str">
        <f t="shared" si="1"/>
        <v>Passed</v>
      </c>
    </row>
    <row r="41" spans="3:11" x14ac:dyDescent="0.25">
      <c r="C41">
        <v>31</v>
      </c>
      <c r="D41" t="s">
        <v>396</v>
      </c>
      <c r="E41">
        <v>95</v>
      </c>
      <c r="F41">
        <v>44</v>
      </c>
      <c r="G41">
        <v>41</v>
      </c>
      <c r="H41">
        <v>87</v>
      </c>
      <c r="I41">
        <v>68</v>
      </c>
      <c r="J41">
        <f t="shared" si="0"/>
        <v>335</v>
      </c>
      <c r="K41" t="str">
        <f t="shared" si="1"/>
        <v>Passed</v>
      </c>
    </row>
    <row r="42" spans="3:11" x14ac:dyDescent="0.25">
      <c r="C42">
        <v>32</v>
      </c>
      <c r="D42" t="s">
        <v>397</v>
      </c>
      <c r="E42">
        <v>54</v>
      </c>
      <c r="F42">
        <v>47</v>
      </c>
      <c r="G42">
        <v>28</v>
      </c>
      <c r="H42">
        <v>26</v>
      </c>
      <c r="I42">
        <v>70</v>
      </c>
      <c r="J42">
        <f t="shared" si="0"/>
        <v>225</v>
      </c>
      <c r="K42" t="str">
        <f t="shared" si="1"/>
        <v>Failed</v>
      </c>
    </row>
    <row r="43" spans="3:11" x14ac:dyDescent="0.25">
      <c r="C43">
        <v>33</v>
      </c>
      <c r="D43" t="s">
        <v>398</v>
      </c>
      <c r="E43">
        <v>27</v>
      </c>
      <c r="F43">
        <v>40</v>
      </c>
      <c r="G43">
        <v>46</v>
      </c>
      <c r="H43">
        <v>81</v>
      </c>
      <c r="I43">
        <v>87</v>
      </c>
      <c r="J43">
        <f t="shared" ref="J43:J60" si="2">SUM(E43:I43)</f>
        <v>281</v>
      </c>
      <c r="K43" t="str">
        <f t="shared" si="1"/>
        <v>Failed</v>
      </c>
    </row>
    <row r="44" spans="3:11" x14ac:dyDescent="0.25">
      <c r="C44">
        <v>34</v>
      </c>
      <c r="D44" t="s">
        <v>399</v>
      </c>
      <c r="E44">
        <v>92</v>
      </c>
      <c r="F44">
        <v>36</v>
      </c>
      <c r="G44">
        <v>56</v>
      </c>
      <c r="H44">
        <v>45</v>
      </c>
      <c r="I44">
        <v>58</v>
      </c>
      <c r="J44">
        <f t="shared" si="2"/>
        <v>287</v>
      </c>
      <c r="K44" t="str">
        <f t="shared" si="1"/>
        <v>Failed</v>
      </c>
    </row>
    <row r="45" spans="3:11" x14ac:dyDescent="0.25">
      <c r="C45">
        <v>35</v>
      </c>
      <c r="D45" t="s">
        <v>400</v>
      </c>
      <c r="E45">
        <v>27</v>
      </c>
      <c r="F45">
        <v>99</v>
      </c>
      <c r="G45">
        <v>54</v>
      </c>
      <c r="H45">
        <v>37</v>
      </c>
      <c r="I45">
        <v>34</v>
      </c>
      <c r="J45">
        <f t="shared" si="2"/>
        <v>251</v>
      </c>
      <c r="K45" t="str">
        <f t="shared" si="1"/>
        <v>Failed</v>
      </c>
    </row>
    <row r="46" spans="3:11" x14ac:dyDescent="0.25">
      <c r="C46">
        <v>36</v>
      </c>
      <c r="D46" t="s">
        <v>401</v>
      </c>
      <c r="E46">
        <v>90</v>
      </c>
      <c r="F46">
        <v>73</v>
      </c>
      <c r="G46">
        <v>27</v>
      </c>
      <c r="H46">
        <v>90</v>
      </c>
      <c r="I46">
        <v>80</v>
      </c>
      <c r="J46">
        <f t="shared" si="2"/>
        <v>360</v>
      </c>
      <c r="K46" t="str">
        <f t="shared" si="1"/>
        <v>Passed</v>
      </c>
    </row>
    <row r="47" spans="3:11" x14ac:dyDescent="0.25">
      <c r="C47">
        <v>37</v>
      </c>
      <c r="D47" t="s">
        <v>402</v>
      </c>
      <c r="E47">
        <v>69</v>
      </c>
      <c r="F47">
        <v>65</v>
      </c>
      <c r="G47">
        <v>86</v>
      </c>
      <c r="H47">
        <v>61</v>
      </c>
      <c r="I47">
        <v>75</v>
      </c>
      <c r="J47">
        <f t="shared" si="2"/>
        <v>356</v>
      </c>
      <c r="K47" t="str">
        <f t="shared" si="1"/>
        <v>Passed</v>
      </c>
    </row>
    <row r="48" spans="3:11" x14ac:dyDescent="0.25">
      <c r="C48">
        <v>38</v>
      </c>
      <c r="D48" t="s">
        <v>403</v>
      </c>
      <c r="E48">
        <v>55</v>
      </c>
      <c r="F48">
        <v>59</v>
      </c>
      <c r="G48">
        <v>77</v>
      </c>
      <c r="H48">
        <v>66</v>
      </c>
      <c r="I48">
        <v>39</v>
      </c>
      <c r="J48">
        <f t="shared" si="2"/>
        <v>296</v>
      </c>
      <c r="K48" t="str">
        <f t="shared" si="1"/>
        <v>Failed</v>
      </c>
    </row>
    <row r="49" spans="3:11" x14ac:dyDescent="0.25">
      <c r="C49">
        <v>39</v>
      </c>
      <c r="D49" t="s">
        <v>404</v>
      </c>
      <c r="E49">
        <v>63</v>
      </c>
      <c r="F49">
        <v>88</v>
      </c>
      <c r="G49">
        <v>64</v>
      </c>
      <c r="H49">
        <v>82</v>
      </c>
      <c r="I49">
        <v>99</v>
      </c>
      <c r="J49">
        <f t="shared" si="2"/>
        <v>396</v>
      </c>
      <c r="K49" t="str">
        <f t="shared" si="1"/>
        <v>Passed</v>
      </c>
    </row>
    <row r="50" spans="3:11" x14ac:dyDescent="0.25">
      <c r="C50">
        <v>40</v>
      </c>
      <c r="D50" t="s">
        <v>405</v>
      </c>
      <c r="E50">
        <v>61</v>
      </c>
      <c r="F50">
        <v>55</v>
      </c>
      <c r="G50">
        <v>35</v>
      </c>
      <c r="H50">
        <v>97</v>
      </c>
      <c r="I50">
        <v>28</v>
      </c>
      <c r="J50">
        <f t="shared" si="2"/>
        <v>276</v>
      </c>
      <c r="K50" t="str">
        <f t="shared" si="1"/>
        <v>Failed</v>
      </c>
    </row>
    <row r="51" spans="3:11" x14ac:dyDescent="0.25">
      <c r="C51">
        <v>41</v>
      </c>
      <c r="D51" t="s">
        <v>406</v>
      </c>
      <c r="E51">
        <v>35</v>
      </c>
      <c r="F51">
        <v>56</v>
      </c>
      <c r="G51">
        <v>60</v>
      </c>
      <c r="H51">
        <v>64</v>
      </c>
      <c r="I51">
        <v>74</v>
      </c>
      <c r="J51">
        <f t="shared" si="2"/>
        <v>289</v>
      </c>
      <c r="K51" t="str">
        <f t="shared" si="1"/>
        <v>Failed</v>
      </c>
    </row>
    <row r="52" spans="3:11" x14ac:dyDescent="0.25">
      <c r="C52">
        <v>42</v>
      </c>
      <c r="D52" t="s">
        <v>407</v>
      </c>
      <c r="E52">
        <v>29</v>
      </c>
      <c r="F52">
        <v>66</v>
      </c>
      <c r="G52">
        <v>39</v>
      </c>
      <c r="H52">
        <v>72</v>
      </c>
      <c r="I52">
        <v>51</v>
      </c>
      <c r="J52">
        <f t="shared" si="2"/>
        <v>257</v>
      </c>
      <c r="K52" t="str">
        <f t="shared" si="1"/>
        <v>Failed</v>
      </c>
    </row>
    <row r="53" spans="3:11" x14ac:dyDescent="0.25">
      <c r="C53">
        <v>43</v>
      </c>
      <c r="D53" t="s">
        <v>408</v>
      </c>
      <c r="E53">
        <v>65</v>
      </c>
      <c r="F53">
        <v>89</v>
      </c>
      <c r="G53">
        <v>32</v>
      </c>
      <c r="H53">
        <v>49</v>
      </c>
      <c r="I53">
        <v>40</v>
      </c>
      <c r="J53">
        <f t="shared" si="2"/>
        <v>275</v>
      </c>
      <c r="K53" t="str">
        <f t="shared" si="1"/>
        <v>Failed</v>
      </c>
    </row>
    <row r="54" spans="3:11" x14ac:dyDescent="0.25">
      <c r="C54">
        <v>44</v>
      </c>
      <c r="D54" t="s">
        <v>409</v>
      </c>
      <c r="E54">
        <v>29</v>
      </c>
      <c r="F54">
        <v>82</v>
      </c>
      <c r="G54">
        <v>68</v>
      </c>
      <c r="H54">
        <v>26</v>
      </c>
      <c r="I54">
        <v>93</v>
      </c>
      <c r="J54">
        <f t="shared" si="2"/>
        <v>298</v>
      </c>
      <c r="K54" t="str">
        <f t="shared" si="1"/>
        <v>Failed</v>
      </c>
    </row>
    <row r="55" spans="3:11" x14ac:dyDescent="0.25">
      <c r="C55">
        <v>45</v>
      </c>
      <c r="D55" t="s">
        <v>410</v>
      </c>
      <c r="E55">
        <v>48</v>
      </c>
      <c r="F55">
        <v>71</v>
      </c>
      <c r="G55">
        <v>64</v>
      </c>
      <c r="H55">
        <v>56</v>
      </c>
      <c r="I55">
        <v>53</v>
      </c>
      <c r="J55">
        <f t="shared" si="2"/>
        <v>292</v>
      </c>
      <c r="K55" t="str">
        <f t="shared" si="1"/>
        <v>Failed</v>
      </c>
    </row>
    <row r="56" spans="3:11" x14ac:dyDescent="0.25">
      <c r="C56">
        <v>46</v>
      </c>
      <c r="D56" t="s">
        <v>411</v>
      </c>
      <c r="E56">
        <v>98</v>
      </c>
      <c r="F56">
        <v>60</v>
      </c>
      <c r="G56">
        <v>63</v>
      </c>
      <c r="H56">
        <v>45</v>
      </c>
      <c r="I56">
        <v>79</v>
      </c>
      <c r="J56">
        <f t="shared" si="2"/>
        <v>345</v>
      </c>
      <c r="K56" t="str">
        <f t="shared" si="1"/>
        <v>Passed</v>
      </c>
    </row>
    <row r="57" spans="3:11" x14ac:dyDescent="0.25">
      <c r="C57">
        <v>47</v>
      </c>
      <c r="D57" t="s">
        <v>412</v>
      </c>
      <c r="E57">
        <v>70</v>
      </c>
      <c r="F57">
        <v>88</v>
      </c>
      <c r="G57">
        <v>96</v>
      </c>
      <c r="H57">
        <v>67</v>
      </c>
      <c r="I57">
        <v>42</v>
      </c>
      <c r="J57">
        <f t="shared" si="2"/>
        <v>363</v>
      </c>
      <c r="K57" t="str">
        <f t="shared" si="1"/>
        <v>Passed</v>
      </c>
    </row>
    <row r="58" spans="3:11" x14ac:dyDescent="0.25">
      <c r="C58">
        <v>48</v>
      </c>
      <c r="D58" t="s">
        <v>413</v>
      </c>
      <c r="E58">
        <v>50</v>
      </c>
      <c r="F58">
        <v>98</v>
      </c>
      <c r="G58">
        <v>46</v>
      </c>
      <c r="H58">
        <v>89</v>
      </c>
      <c r="I58">
        <v>38</v>
      </c>
      <c r="J58">
        <f t="shared" si="2"/>
        <v>321</v>
      </c>
      <c r="K58" t="str">
        <f t="shared" si="1"/>
        <v>Passed</v>
      </c>
    </row>
    <row r="59" spans="3:11" x14ac:dyDescent="0.25">
      <c r="C59">
        <v>49</v>
      </c>
      <c r="D59" t="s">
        <v>414</v>
      </c>
      <c r="E59">
        <v>91</v>
      </c>
      <c r="F59">
        <v>93</v>
      </c>
      <c r="G59">
        <v>68</v>
      </c>
      <c r="H59">
        <v>81</v>
      </c>
      <c r="I59">
        <v>80</v>
      </c>
      <c r="J59">
        <f t="shared" si="2"/>
        <v>413</v>
      </c>
      <c r="K59" t="str">
        <f t="shared" si="1"/>
        <v>Passed</v>
      </c>
    </row>
    <row r="60" spans="3:11" x14ac:dyDescent="0.25">
      <c r="C60">
        <v>50</v>
      </c>
      <c r="D60" t="s">
        <v>415</v>
      </c>
      <c r="E60">
        <v>36</v>
      </c>
      <c r="F60">
        <v>62</v>
      </c>
      <c r="G60">
        <v>64</v>
      </c>
      <c r="H60">
        <v>86</v>
      </c>
      <c r="I60">
        <v>42</v>
      </c>
      <c r="J60">
        <f t="shared" si="2"/>
        <v>290</v>
      </c>
      <c r="K60" t="str">
        <f t="shared" si="1"/>
        <v>Failed</v>
      </c>
    </row>
  </sheetData>
  <mergeCells count="1">
    <mergeCell ref="E3:J4"/>
  </mergeCells>
  <conditionalFormatting sqref="K2 K5:K6 K11:K1048576">
    <cfRule type="containsText" dxfId="12" priority="6" operator="containsText" text="failed">
      <formula>NOT(ISERROR(SEARCH("failed",K2)))</formula>
    </cfRule>
  </conditionalFormatting>
  <conditionalFormatting sqref="N7">
    <cfRule type="containsText" dxfId="11" priority="2" operator="containsText" text="student">
      <formula>NOT(ISERROR(SEARCH("student",N7)))</formula>
    </cfRule>
    <cfRule type="containsText" dxfId="10" priority="3" operator="containsText" text="student">
      <formula>NOT(ISERROR(SEARCH("student",N7)))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3A65-DCF4-49DC-9D02-4BEE97ED33D6}">
  <dimension ref="C3:M60"/>
  <sheetViews>
    <sheetView zoomScaleNormal="100" workbookViewId="0">
      <selection activeCell="O1" sqref="O1:O1048576"/>
    </sheetView>
  </sheetViews>
  <sheetFormatPr defaultRowHeight="15" x14ac:dyDescent="0.25"/>
  <cols>
    <col min="3" max="3" width="3" bestFit="1" customWidth="1"/>
    <col min="4" max="4" width="10" bestFit="1" customWidth="1"/>
    <col min="5" max="5" width="5.28515625" bestFit="1" customWidth="1"/>
    <col min="6" max="6" width="6.42578125" bestFit="1" customWidth="1"/>
    <col min="7" max="7" width="7" bestFit="1" customWidth="1"/>
    <col min="8" max="8" width="8.85546875" bestFit="1" customWidth="1"/>
    <col min="9" max="9" width="5" bestFit="1" customWidth="1"/>
    <col min="10" max="10" width="14" bestFit="1" customWidth="1"/>
    <col min="11" max="11" width="30.85546875" bestFit="1" customWidth="1"/>
    <col min="12" max="12" width="22" bestFit="1" customWidth="1"/>
    <col min="13" max="13" width="22.5703125" bestFit="1" customWidth="1"/>
  </cols>
  <sheetData>
    <row r="3" spans="3:13" ht="15" customHeight="1" x14ac:dyDescent="0.25">
      <c r="E3" s="29" t="s">
        <v>365</v>
      </c>
      <c r="F3" s="30"/>
      <c r="G3" s="30"/>
      <c r="H3" s="30"/>
      <c r="I3" s="30"/>
      <c r="J3" s="31"/>
    </row>
    <row r="4" spans="3:13" ht="15" customHeight="1" x14ac:dyDescent="0.25">
      <c r="E4" s="32"/>
      <c r="F4" s="33"/>
      <c r="G4" s="33"/>
      <c r="H4" s="33"/>
      <c r="I4" s="33"/>
      <c r="J4" s="34"/>
    </row>
    <row r="5" spans="3:13" ht="15" customHeight="1" x14ac:dyDescent="0.25">
      <c r="K5" s="18"/>
    </row>
    <row r="6" spans="3:13" ht="15" customHeight="1" x14ac:dyDescent="0.25">
      <c r="K6" t="s">
        <v>416</v>
      </c>
    </row>
    <row r="7" spans="3:13" x14ac:dyDescent="0.25">
      <c r="K7">
        <v>300</v>
      </c>
      <c r="L7" s="13"/>
    </row>
    <row r="8" spans="3:13" ht="15.75" x14ac:dyDescent="0.25">
      <c r="K8" s="13" t="s">
        <v>439</v>
      </c>
      <c r="L8" s="21" t="s">
        <v>444</v>
      </c>
      <c r="M8" s="21" t="s">
        <v>445</v>
      </c>
    </row>
    <row r="9" spans="3:13" ht="15.75" x14ac:dyDescent="0.25">
      <c r="C9" s="22"/>
      <c r="D9" s="19" t="s">
        <v>358</v>
      </c>
      <c r="E9" s="20" t="s">
        <v>359</v>
      </c>
      <c r="F9" s="20" t="s">
        <v>360</v>
      </c>
      <c r="G9" s="20" t="s">
        <v>361</v>
      </c>
      <c r="H9" s="20" t="s">
        <v>362</v>
      </c>
      <c r="I9" s="20" t="s">
        <v>363</v>
      </c>
      <c r="J9" s="20" t="s">
        <v>364</v>
      </c>
      <c r="K9" s="21" t="s">
        <v>440</v>
      </c>
      <c r="L9" s="21" t="s">
        <v>441</v>
      </c>
      <c r="M9" s="21" t="s">
        <v>442</v>
      </c>
    </row>
    <row r="11" spans="3:13" x14ac:dyDescent="0.25">
      <c r="C11">
        <v>1</v>
      </c>
      <c r="D11" t="s">
        <v>366</v>
      </c>
      <c r="E11">
        <v>64</v>
      </c>
      <c r="F11">
        <v>95</v>
      </c>
      <c r="G11">
        <v>86</v>
      </c>
      <c r="H11">
        <v>94</v>
      </c>
      <c r="I11">
        <v>45</v>
      </c>
      <c r="J11">
        <f t="shared" ref="J11:J42" si="0">SUM(E11:I11)</f>
        <v>384</v>
      </c>
      <c r="K11" t="str">
        <f>IF(J11&gt;=$K$7,"Passed","Failed")</f>
        <v>Passed</v>
      </c>
      <c r="L11" t="b">
        <f>IF(TRUE,TRUE,FALSE)</f>
        <v>1</v>
      </c>
      <c r="M11" t="b">
        <f>IF(FALSE,TRUE,FALSE)</f>
        <v>0</v>
      </c>
    </row>
    <row r="12" spans="3:13" x14ac:dyDescent="0.25">
      <c r="C12">
        <v>2</v>
      </c>
      <c r="D12" t="s">
        <v>367</v>
      </c>
      <c r="E12">
        <v>69</v>
      </c>
      <c r="F12">
        <v>63</v>
      </c>
      <c r="G12">
        <v>33</v>
      </c>
      <c r="H12">
        <v>63</v>
      </c>
      <c r="I12">
        <v>42</v>
      </c>
      <c r="J12">
        <f t="shared" si="0"/>
        <v>270</v>
      </c>
      <c r="K12" t="str">
        <f t="shared" ref="K12:K60" si="1">IF(J12&gt;=$K$7,"Passed","Failed")</f>
        <v>Failed</v>
      </c>
      <c r="L12" t="b">
        <f t="shared" ref="L12:L60" si="2">IF(TRUE,TRUE,FALSE)</f>
        <v>1</v>
      </c>
      <c r="M12" t="b">
        <f t="shared" ref="M12:M60" si="3">IF(FALSE,TRUE,FALSE)</f>
        <v>0</v>
      </c>
    </row>
    <row r="13" spans="3:13" x14ac:dyDescent="0.25">
      <c r="C13">
        <v>3</v>
      </c>
      <c r="D13" t="s">
        <v>368</v>
      </c>
      <c r="E13">
        <v>69</v>
      </c>
      <c r="F13">
        <v>39</v>
      </c>
      <c r="G13">
        <v>70</v>
      </c>
      <c r="H13">
        <v>76</v>
      </c>
      <c r="I13">
        <v>29</v>
      </c>
      <c r="J13">
        <f t="shared" si="0"/>
        <v>283</v>
      </c>
      <c r="K13" t="str">
        <f t="shared" si="1"/>
        <v>Failed</v>
      </c>
      <c r="L13" t="b">
        <f t="shared" si="2"/>
        <v>1</v>
      </c>
      <c r="M13" t="b">
        <f t="shared" si="3"/>
        <v>0</v>
      </c>
    </row>
    <row r="14" spans="3:13" x14ac:dyDescent="0.25">
      <c r="C14">
        <v>4</v>
      </c>
      <c r="D14" t="s">
        <v>369</v>
      </c>
      <c r="E14">
        <v>73</v>
      </c>
      <c r="F14">
        <v>85</v>
      </c>
      <c r="G14">
        <v>29</v>
      </c>
      <c r="H14">
        <v>84</v>
      </c>
      <c r="I14">
        <v>82</v>
      </c>
      <c r="J14">
        <f t="shared" si="0"/>
        <v>353</v>
      </c>
      <c r="K14" t="str">
        <f t="shared" si="1"/>
        <v>Passed</v>
      </c>
      <c r="L14" t="b">
        <f t="shared" si="2"/>
        <v>1</v>
      </c>
      <c r="M14" t="b">
        <f t="shared" si="3"/>
        <v>0</v>
      </c>
    </row>
    <row r="15" spans="3:13" x14ac:dyDescent="0.25">
      <c r="C15">
        <v>5</v>
      </c>
      <c r="D15" t="s">
        <v>370</v>
      </c>
      <c r="E15">
        <v>50</v>
      </c>
      <c r="F15">
        <v>35</v>
      </c>
      <c r="G15">
        <v>59</v>
      </c>
      <c r="H15">
        <v>55</v>
      </c>
      <c r="I15">
        <v>75</v>
      </c>
      <c r="J15">
        <f t="shared" si="0"/>
        <v>274</v>
      </c>
      <c r="K15" t="str">
        <f t="shared" si="1"/>
        <v>Failed</v>
      </c>
      <c r="L15" t="b">
        <f t="shared" si="2"/>
        <v>1</v>
      </c>
      <c r="M15" t="b">
        <f t="shared" si="3"/>
        <v>0</v>
      </c>
    </row>
    <row r="16" spans="3:13" x14ac:dyDescent="0.25">
      <c r="C16">
        <v>6</v>
      </c>
      <c r="D16" t="s">
        <v>371</v>
      </c>
      <c r="E16">
        <v>77</v>
      </c>
      <c r="F16">
        <v>93</v>
      </c>
      <c r="G16">
        <v>88</v>
      </c>
      <c r="H16">
        <v>92</v>
      </c>
      <c r="I16">
        <v>29</v>
      </c>
      <c r="J16">
        <f t="shared" si="0"/>
        <v>379</v>
      </c>
      <c r="K16" t="str">
        <f t="shared" si="1"/>
        <v>Passed</v>
      </c>
      <c r="L16" t="b">
        <f t="shared" si="2"/>
        <v>1</v>
      </c>
      <c r="M16" t="b">
        <f t="shared" si="3"/>
        <v>0</v>
      </c>
    </row>
    <row r="17" spans="3:13" x14ac:dyDescent="0.25">
      <c r="C17">
        <v>7</v>
      </c>
      <c r="D17" t="s">
        <v>372</v>
      </c>
      <c r="E17">
        <v>90</v>
      </c>
      <c r="F17">
        <v>55</v>
      </c>
      <c r="G17">
        <v>89</v>
      </c>
      <c r="H17">
        <v>55</v>
      </c>
      <c r="I17">
        <v>31</v>
      </c>
      <c r="J17">
        <f t="shared" si="0"/>
        <v>320</v>
      </c>
      <c r="K17" t="str">
        <f t="shared" si="1"/>
        <v>Passed</v>
      </c>
      <c r="L17" t="b">
        <f t="shared" si="2"/>
        <v>1</v>
      </c>
      <c r="M17" t="b">
        <f t="shared" si="3"/>
        <v>0</v>
      </c>
    </row>
    <row r="18" spans="3:13" x14ac:dyDescent="0.25">
      <c r="C18">
        <v>8</v>
      </c>
      <c r="D18" t="s">
        <v>373</v>
      </c>
      <c r="E18">
        <v>74</v>
      </c>
      <c r="F18">
        <v>53</v>
      </c>
      <c r="G18">
        <v>58</v>
      </c>
      <c r="H18">
        <v>97</v>
      </c>
      <c r="I18">
        <v>81</v>
      </c>
      <c r="J18">
        <f t="shared" si="0"/>
        <v>363</v>
      </c>
      <c r="K18" t="str">
        <f t="shared" si="1"/>
        <v>Passed</v>
      </c>
      <c r="L18" t="b">
        <f t="shared" si="2"/>
        <v>1</v>
      </c>
      <c r="M18" t="b">
        <f t="shared" si="3"/>
        <v>0</v>
      </c>
    </row>
    <row r="19" spans="3:13" x14ac:dyDescent="0.25">
      <c r="C19">
        <v>9</v>
      </c>
      <c r="D19" t="s">
        <v>374</v>
      </c>
      <c r="E19">
        <v>79</v>
      </c>
      <c r="F19">
        <v>37</v>
      </c>
      <c r="G19">
        <v>44</v>
      </c>
      <c r="H19">
        <v>77</v>
      </c>
      <c r="I19">
        <v>52</v>
      </c>
      <c r="J19">
        <f t="shared" si="0"/>
        <v>289</v>
      </c>
      <c r="K19" t="str">
        <f t="shared" si="1"/>
        <v>Failed</v>
      </c>
      <c r="L19" t="b">
        <f t="shared" si="2"/>
        <v>1</v>
      </c>
      <c r="M19" t="b">
        <f t="shared" si="3"/>
        <v>0</v>
      </c>
    </row>
    <row r="20" spans="3:13" x14ac:dyDescent="0.25">
      <c r="C20">
        <v>10</v>
      </c>
      <c r="D20" t="s">
        <v>375</v>
      </c>
      <c r="E20">
        <v>100</v>
      </c>
      <c r="F20">
        <v>27</v>
      </c>
      <c r="G20">
        <v>87</v>
      </c>
      <c r="H20">
        <v>48</v>
      </c>
      <c r="I20">
        <v>81</v>
      </c>
      <c r="J20">
        <f t="shared" si="0"/>
        <v>343</v>
      </c>
      <c r="K20" t="str">
        <f t="shared" si="1"/>
        <v>Passed</v>
      </c>
      <c r="L20" t="b">
        <f t="shared" si="2"/>
        <v>1</v>
      </c>
      <c r="M20" t="b">
        <f t="shared" si="3"/>
        <v>0</v>
      </c>
    </row>
    <row r="21" spans="3:13" x14ac:dyDescent="0.25">
      <c r="C21">
        <v>11</v>
      </c>
      <c r="D21" t="s">
        <v>376</v>
      </c>
      <c r="E21">
        <v>84</v>
      </c>
      <c r="F21">
        <v>56</v>
      </c>
      <c r="G21">
        <v>75</v>
      </c>
      <c r="H21">
        <v>36</v>
      </c>
      <c r="I21">
        <v>59</v>
      </c>
      <c r="J21">
        <f t="shared" si="0"/>
        <v>310</v>
      </c>
      <c r="K21" t="str">
        <f t="shared" si="1"/>
        <v>Passed</v>
      </c>
      <c r="L21" t="b">
        <f t="shared" si="2"/>
        <v>1</v>
      </c>
      <c r="M21" t="b">
        <f t="shared" si="3"/>
        <v>0</v>
      </c>
    </row>
    <row r="22" spans="3:13" x14ac:dyDescent="0.25">
      <c r="C22">
        <v>12</v>
      </c>
      <c r="D22" t="s">
        <v>377</v>
      </c>
      <c r="E22">
        <v>34</v>
      </c>
      <c r="F22">
        <v>82</v>
      </c>
      <c r="G22">
        <v>89</v>
      </c>
      <c r="H22">
        <v>86</v>
      </c>
      <c r="I22">
        <v>38</v>
      </c>
      <c r="J22">
        <f t="shared" si="0"/>
        <v>329</v>
      </c>
      <c r="K22" t="str">
        <f t="shared" si="1"/>
        <v>Passed</v>
      </c>
      <c r="L22" t="b">
        <f t="shared" si="2"/>
        <v>1</v>
      </c>
      <c r="M22" t="b">
        <f t="shared" si="3"/>
        <v>0</v>
      </c>
    </row>
    <row r="23" spans="3:13" x14ac:dyDescent="0.25">
      <c r="C23">
        <v>13</v>
      </c>
      <c r="D23" t="s">
        <v>378</v>
      </c>
      <c r="E23">
        <v>98</v>
      </c>
      <c r="F23">
        <v>48</v>
      </c>
      <c r="G23">
        <v>99</v>
      </c>
      <c r="H23">
        <v>82</v>
      </c>
      <c r="I23">
        <v>51</v>
      </c>
      <c r="J23">
        <f t="shared" si="0"/>
        <v>378</v>
      </c>
      <c r="K23" t="str">
        <f t="shared" si="1"/>
        <v>Passed</v>
      </c>
      <c r="L23" t="b">
        <f t="shared" si="2"/>
        <v>1</v>
      </c>
      <c r="M23" t="b">
        <f t="shared" si="3"/>
        <v>0</v>
      </c>
    </row>
    <row r="24" spans="3:13" x14ac:dyDescent="0.25">
      <c r="C24">
        <v>14</v>
      </c>
      <c r="D24" t="s">
        <v>379</v>
      </c>
      <c r="E24">
        <v>53</v>
      </c>
      <c r="F24">
        <v>28</v>
      </c>
      <c r="G24">
        <v>85</v>
      </c>
      <c r="H24">
        <v>26</v>
      </c>
      <c r="I24">
        <v>89</v>
      </c>
      <c r="J24">
        <f t="shared" si="0"/>
        <v>281</v>
      </c>
      <c r="K24" t="str">
        <f t="shared" si="1"/>
        <v>Failed</v>
      </c>
      <c r="L24" t="b">
        <f t="shared" si="2"/>
        <v>1</v>
      </c>
      <c r="M24" t="b">
        <f t="shared" si="3"/>
        <v>0</v>
      </c>
    </row>
    <row r="25" spans="3:13" x14ac:dyDescent="0.25">
      <c r="C25">
        <v>15</v>
      </c>
      <c r="D25" t="s">
        <v>380</v>
      </c>
      <c r="E25">
        <v>62</v>
      </c>
      <c r="F25">
        <v>96</v>
      </c>
      <c r="G25">
        <v>37</v>
      </c>
      <c r="H25">
        <v>52</v>
      </c>
      <c r="I25">
        <v>83</v>
      </c>
      <c r="J25">
        <f t="shared" si="0"/>
        <v>330</v>
      </c>
      <c r="K25" t="str">
        <f t="shared" si="1"/>
        <v>Passed</v>
      </c>
      <c r="L25" t="b">
        <f t="shared" si="2"/>
        <v>1</v>
      </c>
      <c r="M25" t="b">
        <f t="shared" si="3"/>
        <v>0</v>
      </c>
    </row>
    <row r="26" spans="3:13" x14ac:dyDescent="0.25">
      <c r="C26">
        <v>16</v>
      </c>
      <c r="D26" t="s">
        <v>381</v>
      </c>
      <c r="E26">
        <v>60</v>
      </c>
      <c r="F26">
        <v>64</v>
      </c>
      <c r="G26">
        <v>78</v>
      </c>
      <c r="H26">
        <v>82</v>
      </c>
      <c r="I26">
        <v>79</v>
      </c>
      <c r="J26">
        <f t="shared" si="0"/>
        <v>363</v>
      </c>
      <c r="K26" t="str">
        <f t="shared" si="1"/>
        <v>Passed</v>
      </c>
      <c r="L26" t="b">
        <f t="shared" si="2"/>
        <v>1</v>
      </c>
      <c r="M26" t="b">
        <f t="shared" si="3"/>
        <v>0</v>
      </c>
    </row>
    <row r="27" spans="3:13" x14ac:dyDescent="0.25">
      <c r="C27">
        <v>17</v>
      </c>
      <c r="D27" t="s">
        <v>382</v>
      </c>
      <c r="E27">
        <v>30</v>
      </c>
      <c r="F27">
        <v>47</v>
      </c>
      <c r="G27">
        <v>29</v>
      </c>
      <c r="H27">
        <v>53</v>
      </c>
      <c r="I27">
        <v>28</v>
      </c>
      <c r="J27">
        <f t="shared" si="0"/>
        <v>187</v>
      </c>
      <c r="K27" t="str">
        <f t="shared" si="1"/>
        <v>Failed</v>
      </c>
      <c r="L27" t="b">
        <f t="shared" si="2"/>
        <v>1</v>
      </c>
      <c r="M27" t="b">
        <f t="shared" si="3"/>
        <v>0</v>
      </c>
    </row>
    <row r="28" spans="3:13" x14ac:dyDescent="0.25">
      <c r="C28">
        <v>18</v>
      </c>
      <c r="D28" t="s">
        <v>383</v>
      </c>
      <c r="E28">
        <v>58</v>
      </c>
      <c r="F28">
        <v>57</v>
      </c>
      <c r="G28">
        <v>79</v>
      </c>
      <c r="H28">
        <v>42</v>
      </c>
      <c r="I28">
        <v>50</v>
      </c>
      <c r="J28">
        <f t="shared" si="0"/>
        <v>286</v>
      </c>
      <c r="K28" t="str">
        <f t="shared" si="1"/>
        <v>Failed</v>
      </c>
      <c r="L28" t="b">
        <f t="shared" si="2"/>
        <v>1</v>
      </c>
      <c r="M28" t="b">
        <f t="shared" si="3"/>
        <v>0</v>
      </c>
    </row>
    <row r="29" spans="3:13" x14ac:dyDescent="0.25">
      <c r="C29">
        <v>19</v>
      </c>
      <c r="D29" t="s">
        <v>384</v>
      </c>
      <c r="E29">
        <v>98</v>
      </c>
      <c r="F29">
        <v>89</v>
      </c>
      <c r="G29">
        <v>32</v>
      </c>
      <c r="H29">
        <v>96</v>
      </c>
      <c r="I29">
        <v>39</v>
      </c>
      <c r="J29">
        <f t="shared" si="0"/>
        <v>354</v>
      </c>
      <c r="K29" t="str">
        <f t="shared" si="1"/>
        <v>Passed</v>
      </c>
      <c r="L29" t="b">
        <f t="shared" si="2"/>
        <v>1</v>
      </c>
      <c r="M29" t="b">
        <f t="shared" si="3"/>
        <v>0</v>
      </c>
    </row>
    <row r="30" spans="3:13" x14ac:dyDescent="0.25">
      <c r="C30">
        <v>20</v>
      </c>
      <c r="D30" t="s">
        <v>385</v>
      </c>
      <c r="E30">
        <v>93</v>
      </c>
      <c r="F30">
        <v>90</v>
      </c>
      <c r="G30">
        <v>46</v>
      </c>
      <c r="H30">
        <v>75</v>
      </c>
      <c r="I30">
        <v>64</v>
      </c>
      <c r="J30">
        <f t="shared" si="0"/>
        <v>368</v>
      </c>
      <c r="K30" t="str">
        <f t="shared" si="1"/>
        <v>Passed</v>
      </c>
      <c r="L30" t="b">
        <f t="shared" si="2"/>
        <v>1</v>
      </c>
      <c r="M30" t="b">
        <f t="shared" si="3"/>
        <v>0</v>
      </c>
    </row>
    <row r="31" spans="3:13" x14ac:dyDescent="0.25">
      <c r="C31">
        <v>21</v>
      </c>
      <c r="D31" t="s">
        <v>386</v>
      </c>
      <c r="E31">
        <v>34</v>
      </c>
      <c r="F31">
        <v>31</v>
      </c>
      <c r="G31">
        <v>82</v>
      </c>
      <c r="H31">
        <v>42</v>
      </c>
      <c r="I31">
        <v>62</v>
      </c>
      <c r="J31">
        <f t="shared" si="0"/>
        <v>251</v>
      </c>
      <c r="K31" t="str">
        <f t="shared" si="1"/>
        <v>Failed</v>
      </c>
      <c r="L31" t="b">
        <f t="shared" si="2"/>
        <v>1</v>
      </c>
      <c r="M31" t="b">
        <f t="shared" si="3"/>
        <v>0</v>
      </c>
    </row>
    <row r="32" spans="3:13" x14ac:dyDescent="0.25">
      <c r="C32">
        <v>22</v>
      </c>
      <c r="D32" t="s">
        <v>387</v>
      </c>
      <c r="E32">
        <v>74</v>
      </c>
      <c r="F32">
        <v>54</v>
      </c>
      <c r="G32">
        <v>98</v>
      </c>
      <c r="H32">
        <v>61</v>
      </c>
      <c r="I32">
        <v>97</v>
      </c>
      <c r="J32">
        <f t="shared" si="0"/>
        <v>384</v>
      </c>
      <c r="K32" t="str">
        <f t="shared" si="1"/>
        <v>Passed</v>
      </c>
      <c r="L32" t="b">
        <f t="shared" si="2"/>
        <v>1</v>
      </c>
      <c r="M32" t="b">
        <f t="shared" si="3"/>
        <v>0</v>
      </c>
    </row>
    <row r="33" spans="3:13" x14ac:dyDescent="0.25">
      <c r="C33">
        <v>23</v>
      </c>
      <c r="D33" t="s">
        <v>388</v>
      </c>
      <c r="E33">
        <v>93</v>
      </c>
      <c r="F33">
        <v>81</v>
      </c>
      <c r="G33">
        <v>46</v>
      </c>
      <c r="H33">
        <v>47</v>
      </c>
      <c r="I33">
        <v>66</v>
      </c>
      <c r="J33">
        <f t="shared" si="0"/>
        <v>333</v>
      </c>
      <c r="K33" t="str">
        <f t="shared" si="1"/>
        <v>Passed</v>
      </c>
      <c r="L33" t="b">
        <f t="shared" si="2"/>
        <v>1</v>
      </c>
      <c r="M33" t="b">
        <f t="shared" si="3"/>
        <v>0</v>
      </c>
    </row>
    <row r="34" spans="3:13" x14ac:dyDescent="0.25">
      <c r="C34">
        <v>24</v>
      </c>
      <c r="D34" t="s">
        <v>389</v>
      </c>
      <c r="E34">
        <v>40</v>
      </c>
      <c r="F34">
        <v>51</v>
      </c>
      <c r="G34">
        <v>45</v>
      </c>
      <c r="H34">
        <v>65</v>
      </c>
      <c r="I34">
        <v>45</v>
      </c>
      <c r="J34">
        <f t="shared" si="0"/>
        <v>246</v>
      </c>
      <c r="K34" t="str">
        <f t="shared" si="1"/>
        <v>Failed</v>
      </c>
      <c r="L34" t="b">
        <f t="shared" si="2"/>
        <v>1</v>
      </c>
      <c r="M34" t="b">
        <f t="shared" si="3"/>
        <v>0</v>
      </c>
    </row>
    <row r="35" spans="3:13" x14ac:dyDescent="0.25">
      <c r="C35">
        <v>25</v>
      </c>
      <c r="D35" t="s">
        <v>390</v>
      </c>
      <c r="E35">
        <v>94</v>
      </c>
      <c r="F35">
        <v>26</v>
      </c>
      <c r="G35">
        <v>55</v>
      </c>
      <c r="H35">
        <v>39</v>
      </c>
      <c r="I35">
        <v>58</v>
      </c>
      <c r="J35">
        <f t="shared" si="0"/>
        <v>272</v>
      </c>
      <c r="K35" t="str">
        <f t="shared" si="1"/>
        <v>Failed</v>
      </c>
      <c r="L35" t="b">
        <f t="shared" si="2"/>
        <v>1</v>
      </c>
      <c r="M35" t="b">
        <f t="shared" si="3"/>
        <v>0</v>
      </c>
    </row>
    <row r="36" spans="3:13" x14ac:dyDescent="0.25">
      <c r="C36">
        <v>26</v>
      </c>
      <c r="D36" t="s">
        <v>391</v>
      </c>
      <c r="E36">
        <v>81</v>
      </c>
      <c r="F36">
        <v>28</v>
      </c>
      <c r="G36">
        <v>100</v>
      </c>
      <c r="H36">
        <v>78</v>
      </c>
      <c r="I36">
        <v>61</v>
      </c>
      <c r="J36">
        <f t="shared" si="0"/>
        <v>348</v>
      </c>
      <c r="K36" t="str">
        <f t="shared" si="1"/>
        <v>Passed</v>
      </c>
      <c r="L36" t="b">
        <f t="shared" si="2"/>
        <v>1</v>
      </c>
      <c r="M36" t="b">
        <f t="shared" si="3"/>
        <v>0</v>
      </c>
    </row>
    <row r="37" spans="3:13" x14ac:dyDescent="0.25">
      <c r="C37">
        <v>27</v>
      </c>
      <c r="D37" t="s">
        <v>392</v>
      </c>
      <c r="E37">
        <v>89</v>
      </c>
      <c r="F37">
        <v>47</v>
      </c>
      <c r="G37">
        <v>77</v>
      </c>
      <c r="H37">
        <v>92</v>
      </c>
      <c r="I37">
        <v>27</v>
      </c>
      <c r="J37">
        <f t="shared" si="0"/>
        <v>332</v>
      </c>
      <c r="K37" t="str">
        <f t="shared" si="1"/>
        <v>Passed</v>
      </c>
      <c r="L37" t="b">
        <f t="shared" si="2"/>
        <v>1</v>
      </c>
      <c r="M37" t="b">
        <f t="shared" si="3"/>
        <v>0</v>
      </c>
    </row>
    <row r="38" spans="3:13" x14ac:dyDescent="0.25">
      <c r="C38">
        <v>28</v>
      </c>
      <c r="D38" t="s">
        <v>393</v>
      </c>
      <c r="E38">
        <v>77</v>
      </c>
      <c r="F38">
        <v>70</v>
      </c>
      <c r="G38">
        <v>92</v>
      </c>
      <c r="H38">
        <v>80</v>
      </c>
      <c r="I38">
        <v>29</v>
      </c>
      <c r="J38">
        <f t="shared" si="0"/>
        <v>348</v>
      </c>
      <c r="K38" t="str">
        <f t="shared" si="1"/>
        <v>Passed</v>
      </c>
      <c r="L38" t="b">
        <f t="shared" si="2"/>
        <v>1</v>
      </c>
      <c r="M38" t="b">
        <f t="shared" si="3"/>
        <v>0</v>
      </c>
    </row>
    <row r="39" spans="3:13" x14ac:dyDescent="0.25">
      <c r="C39">
        <v>29</v>
      </c>
      <c r="D39" t="s">
        <v>394</v>
      </c>
      <c r="E39">
        <v>29</v>
      </c>
      <c r="F39">
        <v>42</v>
      </c>
      <c r="G39">
        <v>50</v>
      </c>
      <c r="H39">
        <v>79</v>
      </c>
      <c r="I39">
        <v>77</v>
      </c>
      <c r="J39">
        <f t="shared" si="0"/>
        <v>277</v>
      </c>
      <c r="K39" t="str">
        <f t="shared" si="1"/>
        <v>Failed</v>
      </c>
      <c r="L39" t="b">
        <f t="shared" si="2"/>
        <v>1</v>
      </c>
      <c r="M39" t="b">
        <f t="shared" si="3"/>
        <v>0</v>
      </c>
    </row>
    <row r="40" spans="3:13" x14ac:dyDescent="0.25">
      <c r="C40">
        <v>30</v>
      </c>
      <c r="D40" t="s">
        <v>395</v>
      </c>
      <c r="E40">
        <v>64</v>
      </c>
      <c r="F40">
        <v>77</v>
      </c>
      <c r="G40">
        <v>42</v>
      </c>
      <c r="H40">
        <v>70</v>
      </c>
      <c r="I40">
        <v>70</v>
      </c>
      <c r="J40">
        <f t="shared" si="0"/>
        <v>323</v>
      </c>
      <c r="K40" t="str">
        <f t="shared" si="1"/>
        <v>Passed</v>
      </c>
      <c r="L40" t="b">
        <f t="shared" si="2"/>
        <v>1</v>
      </c>
      <c r="M40" t="b">
        <f t="shared" si="3"/>
        <v>0</v>
      </c>
    </row>
    <row r="41" spans="3:13" x14ac:dyDescent="0.25">
      <c r="C41">
        <v>31</v>
      </c>
      <c r="D41" t="s">
        <v>396</v>
      </c>
      <c r="E41">
        <v>95</v>
      </c>
      <c r="F41">
        <v>44</v>
      </c>
      <c r="G41">
        <v>41</v>
      </c>
      <c r="H41">
        <v>87</v>
      </c>
      <c r="I41">
        <v>68</v>
      </c>
      <c r="J41">
        <f t="shared" si="0"/>
        <v>335</v>
      </c>
      <c r="K41" t="str">
        <f t="shared" si="1"/>
        <v>Passed</v>
      </c>
      <c r="L41" t="b">
        <f t="shared" si="2"/>
        <v>1</v>
      </c>
      <c r="M41" t="b">
        <f t="shared" si="3"/>
        <v>0</v>
      </c>
    </row>
    <row r="42" spans="3:13" x14ac:dyDescent="0.25">
      <c r="C42">
        <v>32</v>
      </c>
      <c r="D42" t="s">
        <v>397</v>
      </c>
      <c r="E42">
        <v>54</v>
      </c>
      <c r="F42">
        <v>47</v>
      </c>
      <c r="G42">
        <v>28</v>
      </c>
      <c r="H42">
        <v>26</v>
      </c>
      <c r="I42">
        <v>70</v>
      </c>
      <c r="J42">
        <f t="shared" si="0"/>
        <v>225</v>
      </c>
      <c r="K42" t="str">
        <f t="shared" si="1"/>
        <v>Failed</v>
      </c>
      <c r="L42" t="b">
        <f t="shared" si="2"/>
        <v>1</v>
      </c>
      <c r="M42" t="b">
        <f t="shared" si="3"/>
        <v>0</v>
      </c>
    </row>
    <row r="43" spans="3:13" x14ac:dyDescent="0.25">
      <c r="C43">
        <v>33</v>
      </c>
      <c r="D43" t="s">
        <v>398</v>
      </c>
      <c r="E43">
        <v>27</v>
      </c>
      <c r="F43">
        <v>40</v>
      </c>
      <c r="G43">
        <v>46</v>
      </c>
      <c r="H43">
        <v>81</v>
      </c>
      <c r="I43">
        <v>87</v>
      </c>
      <c r="J43">
        <f t="shared" ref="J43:J60" si="4">SUM(E43:I43)</f>
        <v>281</v>
      </c>
      <c r="K43" t="str">
        <f t="shared" si="1"/>
        <v>Failed</v>
      </c>
      <c r="L43" t="b">
        <f t="shared" si="2"/>
        <v>1</v>
      </c>
      <c r="M43" t="b">
        <f t="shared" si="3"/>
        <v>0</v>
      </c>
    </row>
    <row r="44" spans="3:13" x14ac:dyDescent="0.25">
      <c r="C44">
        <v>34</v>
      </c>
      <c r="D44" t="s">
        <v>399</v>
      </c>
      <c r="E44">
        <v>92</v>
      </c>
      <c r="F44">
        <v>36</v>
      </c>
      <c r="G44">
        <v>56</v>
      </c>
      <c r="H44">
        <v>45</v>
      </c>
      <c r="I44">
        <v>58</v>
      </c>
      <c r="J44">
        <f t="shared" si="4"/>
        <v>287</v>
      </c>
      <c r="K44" t="str">
        <f t="shared" si="1"/>
        <v>Failed</v>
      </c>
      <c r="L44" t="b">
        <f t="shared" si="2"/>
        <v>1</v>
      </c>
      <c r="M44" t="b">
        <f t="shared" si="3"/>
        <v>0</v>
      </c>
    </row>
    <row r="45" spans="3:13" x14ac:dyDescent="0.25">
      <c r="C45">
        <v>35</v>
      </c>
      <c r="D45" t="s">
        <v>400</v>
      </c>
      <c r="E45">
        <v>27</v>
      </c>
      <c r="F45">
        <v>99</v>
      </c>
      <c r="G45">
        <v>54</v>
      </c>
      <c r="H45">
        <v>37</v>
      </c>
      <c r="I45">
        <v>34</v>
      </c>
      <c r="J45">
        <f t="shared" si="4"/>
        <v>251</v>
      </c>
      <c r="K45" t="str">
        <f t="shared" si="1"/>
        <v>Failed</v>
      </c>
      <c r="L45" t="b">
        <f t="shared" si="2"/>
        <v>1</v>
      </c>
      <c r="M45" t="b">
        <f t="shared" si="3"/>
        <v>0</v>
      </c>
    </row>
    <row r="46" spans="3:13" x14ac:dyDescent="0.25">
      <c r="C46">
        <v>36</v>
      </c>
      <c r="D46" t="s">
        <v>401</v>
      </c>
      <c r="E46">
        <v>90</v>
      </c>
      <c r="F46">
        <v>73</v>
      </c>
      <c r="G46">
        <v>27</v>
      </c>
      <c r="H46">
        <v>90</v>
      </c>
      <c r="I46">
        <v>80</v>
      </c>
      <c r="J46">
        <f t="shared" si="4"/>
        <v>360</v>
      </c>
      <c r="K46" t="str">
        <f t="shared" si="1"/>
        <v>Passed</v>
      </c>
      <c r="L46" t="b">
        <f t="shared" si="2"/>
        <v>1</v>
      </c>
      <c r="M46" t="b">
        <f t="shared" si="3"/>
        <v>0</v>
      </c>
    </row>
    <row r="47" spans="3:13" x14ac:dyDescent="0.25">
      <c r="C47">
        <v>37</v>
      </c>
      <c r="D47" t="s">
        <v>402</v>
      </c>
      <c r="E47">
        <v>69</v>
      </c>
      <c r="F47">
        <v>65</v>
      </c>
      <c r="G47">
        <v>86</v>
      </c>
      <c r="H47">
        <v>61</v>
      </c>
      <c r="I47">
        <v>75</v>
      </c>
      <c r="J47">
        <f t="shared" si="4"/>
        <v>356</v>
      </c>
      <c r="K47" t="str">
        <f t="shared" si="1"/>
        <v>Passed</v>
      </c>
      <c r="L47" t="b">
        <f t="shared" si="2"/>
        <v>1</v>
      </c>
      <c r="M47" t="b">
        <f t="shared" si="3"/>
        <v>0</v>
      </c>
    </row>
    <row r="48" spans="3:13" x14ac:dyDescent="0.25">
      <c r="C48">
        <v>38</v>
      </c>
      <c r="D48" t="s">
        <v>403</v>
      </c>
      <c r="E48">
        <v>55</v>
      </c>
      <c r="F48">
        <v>59</v>
      </c>
      <c r="G48">
        <v>77</v>
      </c>
      <c r="H48">
        <v>66</v>
      </c>
      <c r="I48">
        <v>39</v>
      </c>
      <c r="J48">
        <f t="shared" si="4"/>
        <v>296</v>
      </c>
      <c r="K48" t="str">
        <f t="shared" si="1"/>
        <v>Failed</v>
      </c>
      <c r="L48" t="b">
        <f t="shared" si="2"/>
        <v>1</v>
      </c>
      <c r="M48" t="b">
        <f t="shared" si="3"/>
        <v>0</v>
      </c>
    </row>
    <row r="49" spans="3:13" x14ac:dyDescent="0.25">
      <c r="C49">
        <v>39</v>
      </c>
      <c r="D49" t="s">
        <v>404</v>
      </c>
      <c r="E49">
        <v>63</v>
      </c>
      <c r="F49">
        <v>88</v>
      </c>
      <c r="G49">
        <v>64</v>
      </c>
      <c r="H49">
        <v>82</v>
      </c>
      <c r="I49">
        <v>99</v>
      </c>
      <c r="J49">
        <f t="shared" si="4"/>
        <v>396</v>
      </c>
      <c r="K49" t="str">
        <f t="shared" si="1"/>
        <v>Passed</v>
      </c>
      <c r="L49" t="b">
        <f t="shared" si="2"/>
        <v>1</v>
      </c>
      <c r="M49" t="b">
        <f t="shared" si="3"/>
        <v>0</v>
      </c>
    </row>
    <row r="50" spans="3:13" x14ac:dyDescent="0.25">
      <c r="C50">
        <v>40</v>
      </c>
      <c r="D50" t="s">
        <v>405</v>
      </c>
      <c r="E50">
        <v>61</v>
      </c>
      <c r="F50">
        <v>55</v>
      </c>
      <c r="G50">
        <v>35</v>
      </c>
      <c r="H50">
        <v>97</v>
      </c>
      <c r="I50">
        <v>28</v>
      </c>
      <c r="J50">
        <f t="shared" si="4"/>
        <v>276</v>
      </c>
      <c r="K50" t="str">
        <f t="shared" si="1"/>
        <v>Failed</v>
      </c>
      <c r="L50" t="b">
        <f t="shared" si="2"/>
        <v>1</v>
      </c>
      <c r="M50" t="b">
        <f t="shared" si="3"/>
        <v>0</v>
      </c>
    </row>
    <row r="51" spans="3:13" x14ac:dyDescent="0.25">
      <c r="C51">
        <v>41</v>
      </c>
      <c r="D51" t="s">
        <v>406</v>
      </c>
      <c r="E51">
        <v>35</v>
      </c>
      <c r="F51">
        <v>56</v>
      </c>
      <c r="G51">
        <v>60</v>
      </c>
      <c r="H51">
        <v>64</v>
      </c>
      <c r="I51">
        <v>74</v>
      </c>
      <c r="J51">
        <f t="shared" si="4"/>
        <v>289</v>
      </c>
      <c r="K51" t="str">
        <f t="shared" si="1"/>
        <v>Failed</v>
      </c>
      <c r="L51" t="b">
        <f t="shared" si="2"/>
        <v>1</v>
      </c>
      <c r="M51" t="b">
        <f t="shared" si="3"/>
        <v>0</v>
      </c>
    </row>
    <row r="52" spans="3:13" x14ac:dyDescent="0.25">
      <c r="C52">
        <v>42</v>
      </c>
      <c r="D52" t="s">
        <v>407</v>
      </c>
      <c r="E52">
        <v>29</v>
      </c>
      <c r="F52">
        <v>66</v>
      </c>
      <c r="G52">
        <v>39</v>
      </c>
      <c r="H52">
        <v>72</v>
      </c>
      <c r="I52">
        <v>51</v>
      </c>
      <c r="J52">
        <f t="shared" si="4"/>
        <v>257</v>
      </c>
      <c r="K52" t="str">
        <f t="shared" si="1"/>
        <v>Failed</v>
      </c>
      <c r="L52" t="b">
        <f t="shared" si="2"/>
        <v>1</v>
      </c>
      <c r="M52" t="b">
        <f t="shared" si="3"/>
        <v>0</v>
      </c>
    </row>
    <row r="53" spans="3:13" x14ac:dyDescent="0.25">
      <c r="C53">
        <v>43</v>
      </c>
      <c r="D53" t="s">
        <v>408</v>
      </c>
      <c r="E53">
        <v>65</v>
      </c>
      <c r="F53">
        <v>89</v>
      </c>
      <c r="G53">
        <v>32</v>
      </c>
      <c r="H53">
        <v>49</v>
      </c>
      <c r="I53">
        <v>40</v>
      </c>
      <c r="J53">
        <f t="shared" si="4"/>
        <v>275</v>
      </c>
      <c r="K53" t="str">
        <f t="shared" si="1"/>
        <v>Failed</v>
      </c>
      <c r="L53" t="b">
        <f t="shared" si="2"/>
        <v>1</v>
      </c>
      <c r="M53" t="b">
        <f t="shared" si="3"/>
        <v>0</v>
      </c>
    </row>
    <row r="54" spans="3:13" x14ac:dyDescent="0.25">
      <c r="C54">
        <v>44</v>
      </c>
      <c r="D54" t="s">
        <v>409</v>
      </c>
      <c r="E54">
        <v>29</v>
      </c>
      <c r="F54">
        <v>82</v>
      </c>
      <c r="G54">
        <v>68</v>
      </c>
      <c r="H54">
        <v>26</v>
      </c>
      <c r="I54">
        <v>93</v>
      </c>
      <c r="J54">
        <f t="shared" si="4"/>
        <v>298</v>
      </c>
      <c r="K54" t="str">
        <f t="shared" si="1"/>
        <v>Failed</v>
      </c>
      <c r="L54" t="b">
        <f t="shared" si="2"/>
        <v>1</v>
      </c>
      <c r="M54" t="b">
        <f t="shared" si="3"/>
        <v>0</v>
      </c>
    </row>
    <row r="55" spans="3:13" x14ac:dyDescent="0.25">
      <c r="C55">
        <v>45</v>
      </c>
      <c r="D55" t="s">
        <v>410</v>
      </c>
      <c r="E55">
        <v>48</v>
      </c>
      <c r="F55">
        <v>71</v>
      </c>
      <c r="G55">
        <v>64</v>
      </c>
      <c r="H55">
        <v>56</v>
      </c>
      <c r="I55">
        <v>53</v>
      </c>
      <c r="J55">
        <f t="shared" si="4"/>
        <v>292</v>
      </c>
      <c r="K55" t="str">
        <f t="shared" si="1"/>
        <v>Failed</v>
      </c>
      <c r="L55" t="b">
        <f t="shared" si="2"/>
        <v>1</v>
      </c>
      <c r="M55" t="b">
        <f t="shared" si="3"/>
        <v>0</v>
      </c>
    </row>
    <row r="56" spans="3:13" x14ac:dyDescent="0.25">
      <c r="C56">
        <v>46</v>
      </c>
      <c r="D56" t="s">
        <v>411</v>
      </c>
      <c r="E56">
        <v>98</v>
      </c>
      <c r="F56">
        <v>60</v>
      </c>
      <c r="G56">
        <v>63</v>
      </c>
      <c r="H56">
        <v>45</v>
      </c>
      <c r="I56">
        <v>79</v>
      </c>
      <c r="J56">
        <f t="shared" si="4"/>
        <v>345</v>
      </c>
      <c r="K56" t="str">
        <f t="shared" si="1"/>
        <v>Passed</v>
      </c>
      <c r="L56" t="b">
        <f t="shared" si="2"/>
        <v>1</v>
      </c>
      <c r="M56" t="b">
        <f t="shared" si="3"/>
        <v>0</v>
      </c>
    </row>
    <row r="57" spans="3:13" x14ac:dyDescent="0.25">
      <c r="C57">
        <v>47</v>
      </c>
      <c r="D57" t="s">
        <v>412</v>
      </c>
      <c r="E57">
        <v>70</v>
      </c>
      <c r="F57">
        <v>88</v>
      </c>
      <c r="G57">
        <v>96</v>
      </c>
      <c r="H57">
        <v>67</v>
      </c>
      <c r="I57">
        <v>42</v>
      </c>
      <c r="J57">
        <f t="shared" si="4"/>
        <v>363</v>
      </c>
      <c r="K57" t="str">
        <f t="shared" si="1"/>
        <v>Passed</v>
      </c>
      <c r="L57" t="b">
        <f t="shared" si="2"/>
        <v>1</v>
      </c>
      <c r="M57" t="b">
        <f t="shared" si="3"/>
        <v>0</v>
      </c>
    </row>
    <row r="58" spans="3:13" x14ac:dyDescent="0.25">
      <c r="C58">
        <v>48</v>
      </c>
      <c r="D58" t="s">
        <v>413</v>
      </c>
      <c r="E58">
        <v>50</v>
      </c>
      <c r="F58">
        <v>98</v>
      </c>
      <c r="G58">
        <v>46</v>
      </c>
      <c r="H58">
        <v>89</v>
      </c>
      <c r="I58">
        <v>38</v>
      </c>
      <c r="J58">
        <f t="shared" si="4"/>
        <v>321</v>
      </c>
      <c r="K58" t="str">
        <f t="shared" si="1"/>
        <v>Passed</v>
      </c>
      <c r="L58" t="b">
        <f t="shared" si="2"/>
        <v>1</v>
      </c>
      <c r="M58" t="b">
        <f t="shared" si="3"/>
        <v>0</v>
      </c>
    </row>
    <row r="59" spans="3:13" x14ac:dyDescent="0.25">
      <c r="C59">
        <v>49</v>
      </c>
      <c r="D59" t="s">
        <v>414</v>
      </c>
      <c r="E59">
        <v>91</v>
      </c>
      <c r="F59">
        <v>93</v>
      </c>
      <c r="G59">
        <v>68</v>
      </c>
      <c r="H59">
        <v>81</v>
      </c>
      <c r="I59">
        <v>80</v>
      </c>
      <c r="J59">
        <f t="shared" si="4"/>
        <v>413</v>
      </c>
      <c r="K59" t="str">
        <f t="shared" si="1"/>
        <v>Passed</v>
      </c>
      <c r="L59" t="b">
        <f t="shared" si="2"/>
        <v>1</v>
      </c>
      <c r="M59" t="b">
        <f t="shared" si="3"/>
        <v>0</v>
      </c>
    </row>
    <row r="60" spans="3:13" x14ac:dyDescent="0.25">
      <c r="C60">
        <v>50</v>
      </c>
      <c r="D60" t="s">
        <v>415</v>
      </c>
      <c r="E60">
        <v>36</v>
      </c>
      <c r="F60">
        <v>62</v>
      </c>
      <c r="G60">
        <v>64</v>
      </c>
      <c r="H60">
        <v>86</v>
      </c>
      <c r="I60">
        <v>42</v>
      </c>
      <c r="J60">
        <f t="shared" si="4"/>
        <v>290</v>
      </c>
      <c r="K60" t="str">
        <f t="shared" si="1"/>
        <v>Failed</v>
      </c>
      <c r="L60" t="b">
        <f t="shared" si="2"/>
        <v>1</v>
      </c>
      <c r="M60" t="b">
        <f t="shared" si="3"/>
        <v>0</v>
      </c>
    </row>
  </sheetData>
  <mergeCells count="1">
    <mergeCell ref="E3:J4"/>
  </mergeCells>
  <conditionalFormatting sqref="K2 K5:K6 K11:K1048576">
    <cfRule type="containsText" dxfId="9" priority="4" operator="containsText" text="failed">
      <formula>NOT(ISERROR(SEARCH("failed",K2)))</formula>
    </cfRule>
  </conditionalFormatting>
  <conditionalFormatting sqref="N7">
    <cfRule type="containsText" dxfId="8" priority="2" operator="containsText" text="student">
      <formula>NOT(ISERROR(SEARCH("student",N7)))</formula>
    </cfRule>
    <cfRule type="containsText" dxfId="7" priority="3" operator="containsText" text="student">
      <formula>NOT(ISERROR(SEARCH("student",N7)))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AC84-84CD-4908-BA28-A1E180AB6731}">
  <dimension ref="B3:L60"/>
  <sheetViews>
    <sheetView topLeftCell="C1" zoomScaleNormal="100" workbookViewId="0">
      <selection activeCell="D10" sqref="D10:L10"/>
    </sheetView>
  </sheetViews>
  <sheetFormatPr defaultRowHeight="15" x14ac:dyDescent="0.25"/>
  <cols>
    <col min="2" max="2" width="39.42578125" bestFit="1" customWidth="1"/>
    <col min="4" max="4" width="3" bestFit="1" customWidth="1"/>
    <col min="5" max="5" width="10" bestFit="1" customWidth="1"/>
    <col min="6" max="6" width="5.28515625" bestFit="1" customWidth="1"/>
    <col min="7" max="7" width="6.42578125" bestFit="1" customWidth="1"/>
    <col min="8" max="8" width="7" bestFit="1" customWidth="1"/>
    <col min="9" max="9" width="8.85546875" bestFit="1" customWidth="1"/>
    <col min="10" max="10" width="5" bestFit="1" customWidth="1"/>
    <col min="11" max="11" width="14" bestFit="1" customWidth="1"/>
    <col min="12" max="12" width="29.85546875" bestFit="1" customWidth="1"/>
    <col min="13" max="13" width="39.42578125" bestFit="1" customWidth="1"/>
  </cols>
  <sheetData>
    <row r="3" spans="2:12" ht="15" customHeight="1" x14ac:dyDescent="0.25">
      <c r="F3" s="29" t="s">
        <v>365</v>
      </c>
      <c r="G3" s="30"/>
      <c r="H3" s="30"/>
      <c r="I3" s="30"/>
      <c r="J3" s="30"/>
      <c r="K3" s="31"/>
    </row>
    <row r="4" spans="2:12" ht="15" customHeight="1" x14ac:dyDescent="0.25">
      <c r="F4" s="32"/>
      <c r="G4" s="33"/>
      <c r="H4" s="33"/>
      <c r="I4" s="33"/>
      <c r="J4" s="33"/>
      <c r="K4" s="34"/>
    </row>
    <row r="5" spans="2:12" ht="15" customHeight="1" x14ac:dyDescent="0.25"/>
    <row r="6" spans="2:12" ht="15" customHeight="1" x14ac:dyDescent="0.25">
      <c r="B6" t="s">
        <v>417</v>
      </c>
    </row>
    <row r="7" spans="2:12" x14ac:dyDescent="0.25">
      <c r="L7" t="s">
        <v>443</v>
      </c>
    </row>
    <row r="8" spans="2:12" x14ac:dyDescent="0.25">
      <c r="L8">
        <v>290</v>
      </c>
    </row>
    <row r="9" spans="2:12" ht="15.75" x14ac:dyDescent="0.25">
      <c r="D9" s="22"/>
      <c r="E9" s="19" t="s">
        <v>358</v>
      </c>
      <c r="F9" s="20" t="s">
        <v>359</v>
      </c>
      <c r="G9" s="20" t="s">
        <v>360</v>
      </c>
      <c r="H9" s="20" t="s">
        <v>361</v>
      </c>
      <c r="I9" s="20" t="s">
        <v>362</v>
      </c>
      <c r="J9" s="20" t="s">
        <v>363</v>
      </c>
      <c r="K9" s="20" t="s">
        <v>364</v>
      </c>
      <c r="L9" s="21" t="s">
        <v>440</v>
      </c>
    </row>
    <row r="11" spans="2:12" x14ac:dyDescent="0.25">
      <c r="D11">
        <v>1</v>
      </c>
      <c r="E11" t="s">
        <v>366</v>
      </c>
      <c r="F11">
        <v>64</v>
      </c>
      <c r="G11">
        <v>95</v>
      </c>
      <c r="H11">
        <v>86</v>
      </c>
      <c r="I11">
        <v>94</v>
      </c>
      <c r="J11">
        <v>45</v>
      </c>
      <c r="K11">
        <f t="shared" ref="K11:K60" si="0">SUM(F11:J11)</f>
        <v>384</v>
      </c>
      <c r="L11" t="b">
        <f>IF((K11&gt;=$L$8),TRUE, FALSE)</f>
        <v>1</v>
      </c>
    </row>
    <row r="12" spans="2:12" x14ac:dyDescent="0.25">
      <c r="D12">
        <v>2</v>
      </c>
      <c r="E12" t="s">
        <v>367</v>
      </c>
      <c r="F12">
        <v>69</v>
      </c>
      <c r="G12">
        <v>63</v>
      </c>
      <c r="H12">
        <v>33</v>
      </c>
      <c r="I12">
        <v>63</v>
      </c>
      <c r="J12">
        <v>42</v>
      </c>
      <c r="K12">
        <f t="shared" si="0"/>
        <v>270</v>
      </c>
      <c r="L12" t="b">
        <f t="shared" ref="L12:L60" si="1">IF((K12&gt;=$L$8),TRUE, FALSE)</f>
        <v>0</v>
      </c>
    </row>
    <row r="13" spans="2:12" x14ac:dyDescent="0.25">
      <c r="D13">
        <v>3</v>
      </c>
      <c r="E13" t="s">
        <v>368</v>
      </c>
      <c r="F13">
        <v>69</v>
      </c>
      <c r="G13">
        <v>39</v>
      </c>
      <c r="H13">
        <v>70</v>
      </c>
      <c r="I13">
        <v>76</v>
      </c>
      <c r="J13">
        <v>29</v>
      </c>
      <c r="K13">
        <f t="shared" si="0"/>
        <v>283</v>
      </c>
      <c r="L13" t="b">
        <f t="shared" si="1"/>
        <v>0</v>
      </c>
    </row>
    <row r="14" spans="2:12" x14ac:dyDescent="0.25">
      <c r="D14">
        <v>4</v>
      </c>
      <c r="E14" t="s">
        <v>369</v>
      </c>
      <c r="F14">
        <v>73</v>
      </c>
      <c r="G14">
        <v>85</v>
      </c>
      <c r="H14">
        <v>29</v>
      </c>
      <c r="I14">
        <v>84</v>
      </c>
      <c r="J14">
        <v>82</v>
      </c>
      <c r="K14">
        <f t="shared" si="0"/>
        <v>353</v>
      </c>
      <c r="L14" t="b">
        <f t="shared" si="1"/>
        <v>1</v>
      </c>
    </row>
    <row r="15" spans="2:12" x14ac:dyDescent="0.25">
      <c r="D15">
        <v>5</v>
      </c>
      <c r="E15" t="s">
        <v>370</v>
      </c>
      <c r="F15">
        <v>50</v>
      </c>
      <c r="G15">
        <v>35</v>
      </c>
      <c r="H15">
        <v>59</v>
      </c>
      <c r="I15">
        <v>55</v>
      </c>
      <c r="J15">
        <v>75</v>
      </c>
      <c r="K15">
        <f t="shared" si="0"/>
        <v>274</v>
      </c>
      <c r="L15" t="b">
        <f t="shared" si="1"/>
        <v>0</v>
      </c>
    </row>
    <row r="16" spans="2:12" x14ac:dyDescent="0.25">
      <c r="D16">
        <v>6</v>
      </c>
      <c r="E16" t="s">
        <v>371</v>
      </c>
      <c r="F16">
        <v>77</v>
      </c>
      <c r="G16">
        <v>93</v>
      </c>
      <c r="H16">
        <v>88</v>
      </c>
      <c r="I16">
        <v>92</v>
      </c>
      <c r="J16">
        <v>29</v>
      </c>
      <c r="K16">
        <f t="shared" si="0"/>
        <v>379</v>
      </c>
      <c r="L16" t="b">
        <f t="shared" si="1"/>
        <v>1</v>
      </c>
    </row>
    <row r="17" spans="4:12" x14ac:dyDescent="0.25">
      <c r="D17">
        <v>7</v>
      </c>
      <c r="E17" t="s">
        <v>372</v>
      </c>
      <c r="F17">
        <v>90</v>
      </c>
      <c r="G17">
        <v>55</v>
      </c>
      <c r="H17">
        <v>89</v>
      </c>
      <c r="I17">
        <v>55</v>
      </c>
      <c r="J17">
        <v>31</v>
      </c>
      <c r="K17">
        <f t="shared" si="0"/>
        <v>320</v>
      </c>
      <c r="L17" t="b">
        <f t="shared" si="1"/>
        <v>1</v>
      </c>
    </row>
    <row r="18" spans="4:12" x14ac:dyDescent="0.25">
      <c r="D18">
        <v>8</v>
      </c>
      <c r="E18" t="s">
        <v>373</v>
      </c>
      <c r="F18">
        <v>74</v>
      </c>
      <c r="G18">
        <v>53</v>
      </c>
      <c r="H18">
        <v>58</v>
      </c>
      <c r="I18">
        <v>97</v>
      </c>
      <c r="J18">
        <v>81</v>
      </c>
      <c r="K18">
        <f t="shared" si="0"/>
        <v>363</v>
      </c>
      <c r="L18" t="b">
        <f t="shared" si="1"/>
        <v>1</v>
      </c>
    </row>
    <row r="19" spans="4:12" x14ac:dyDescent="0.25">
      <c r="D19">
        <v>9</v>
      </c>
      <c r="E19" t="s">
        <v>374</v>
      </c>
      <c r="F19">
        <v>79</v>
      </c>
      <c r="G19">
        <v>37</v>
      </c>
      <c r="H19">
        <v>44</v>
      </c>
      <c r="I19">
        <v>77</v>
      </c>
      <c r="J19">
        <v>52</v>
      </c>
      <c r="K19">
        <f t="shared" si="0"/>
        <v>289</v>
      </c>
      <c r="L19" t="b">
        <f t="shared" si="1"/>
        <v>0</v>
      </c>
    </row>
    <row r="20" spans="4:12" x14ac:dyDescent="0.25">
      <c r="D20">
        <v>10</v>
      </c>
      <c r="E20" t="s">
        <v>375</v>
      </c>
      <c r="F20">
        <v>100</v>
      </c>
      <c r="G20">
        <v>27</v>
      </c>
      <c r="H20">
        <v>87</v>
      </c>
      <c r="I20">
        <v>48</v>
      </c>
      <c r="J20">
        <v>81</v>
      </c>
      <c r="K20">
        <f t="shared" si="0"/>
        <v>343</v>
      </c>
      <c r="L20" t="b">
        <f t="shared" si="1"/>
        <v>1</v>
      </c>
    </row>
    <row r="21" spans="4:12" x14ac:dyDescent="0.25">
      <c r="D21">
        <v>11</v>
      </c>
      <c r="E21" t="s">
        <v>376</v>
      </c>
      <c r="F21">
        <v>84</v>
      </c>
      <c r="G21">
        <v>56</v>
      </c>
      <c r="H21">
        <v>75</v>
      </c>
      <c r="I21">
        <v>36</v>
      </c>
      <c r="J21">
        <v>59</v>
      </c>
      <c r="K21">
        <f t="shared" si="0"/>
        <v>310</v>
      </c>
      <c r="L21" t="b">
        <f t="shared" si="1"/>
        <v>1</v>
      </c>
    </row>
    <row r="22" spans="4:12" x14ac:dyDescent="0.25">
      <c r="D22">
        <v>12</v>
      </c>
      <c r="E22" t="s">
        <v>377</v>
      </c>
      <c r="F22">
        <v>34</v>
      </c>
      <c r="G22">
        <v>82</v>
      </c>
      <c r="H22">
        <v>89</v>
      </c>
      <c r="I22">
        <v>86</v>
      </c>
      <c r="J22">
        <v>38</v>
      </c>
      <c r="K22">
        <f t="shared" si="0"/>
        <v>329</v>
      </c>
      <c r="L22" t="b">
        <f t="shared" si="1"/>
        <v>1</v>
      </c>
    </row>
    <row r="23" spans="4:12" x14ac:dyDescent="0.25">
      <c r="D23">
        <v>13</v>
      </c>
      <c r="E23" t="s">
        <v>378</v>
      </c>
      <c r="F23">
        <v>98</v>
      </c>
      <c r="G23">
        <v>48</v>
      </c>
      <c r="H23">
        <v>99</v>
      </c>
      <c r="I23">
        <v>82</v>
      </c>
      <c r="J23">
        <v>51</v>
      </c>
      <c r="K23">
        <f t="shared" si="0"/>
        <v>378</v>
      </c>
      <c r="L23" t="b">
        <f t="shared" si="1"/>
        <v>1</v>
      </c>
    </row>
    <row r="24" spans="4:12" x14ac:dyDescent="0.25">
      <c r="D24">
        <v>14</v>
      </c>
      <c r="E24" t="s">
        <v>379</v>
      </c>
      <c r="F24">
        <v>53</v>
      </c>
      <c r="G24">
        <v>28</v>
      </c>
      <c r="H24">
        <v>85</v>
      </c>
      <c r="I24">
        <v>26</v>
      </c>
      <c r="J24">
        <v>89</v>
      </c>
      <c r="K24">
        <f t="shared" si="0"/>
        <v>281</v>
      </c>
      <c r="L24" t="b">
        <f t="shared" si="1"/>
        <v>0</v>
      </c>
    </row>
    <row r="25" spans="4:12" x14ac:dyDescent="0.25">
      <c r="D25">
        <v>15</v>
      </c>
      <c r="E25" t="s">
        <v>380</v>
      </c>
      <c r="F25">
        <v>62</v>
      </c>
      <c r="G25">
        <v>96</v>
      </c>
      <c r="H25">
        <v>37</v>
      </c>
      <c r="I25">
        <v>52</v>
      </c>
      <c r="J25">
        <v>83</v>
      </c>
      <c r="K25">
        <f t="shared" si="0"/>
        <v>330</v>
      </c>
      <c r="L25" t="b">
        <f t="shared" si="1"/>
        <v>1</v>
      </c>
    </row>
    <row r="26" spans="4:12" x14ac:dyDescent="0.25">
      <c r="D26">
        <v>16</v>
      </c>
      <c r="E26" t="s">
        <v>381</v>
      </c>
      <c r="F26">
        <v>60</v>
      </c>
      <c r="G26">
        <v>64</v>
      </c>
      <c r="H26">
        <v>78</v>
      </c>
      <c r="I26">
        <v>82</v>
      </c>
      <c r="J26">
        <v>79</v>
      </c>
      <c r="K26">
        <f t="shared" si="0"/>
        <v>363</v>
      </c>
      <c r="L26" t="b">
        <f t="shared" si="1"/>
        <v>1</v>
      </c>
    </row>
    <row r="27" spans="4:12" x14ac:dyDescent="0.25">
      <c r="D27">
        <v>17</v>
      </c>
      <c r="E27" t="s">
        <v>382</v>
      </c>
      <c r="F27">
        <v>30</v>
      </c>
      <c r="G27">
        <v>47</v>
      </c>
      <c r="H27">
        <v>29</v>
      </c>
      <c r="I27">
        <v>53</v>
      </c>
      <c r="J27">
        <v>28</v>
      </c>
      <c r="K27">
        <f t="shared" si="0"/>
        <v>187</v>
      </c>
      <c r="L27" t="b">
        <f t="shared" si="1"/>
        <v>0</v>
      </c>
    </row>
    <row r="28" spans="4:12" x14ac:dyDescent="0.25">
      <c r="D28">
        <v>18</v>
      </c>
      <c r="E28" t="s">
        <v>383</v>
      </c>
      <c r="F28">
        <v>58</v>
      </c>
      <c r="G28">
        <v>57</v>
      </c>
      <c r="H28">
        <v>79</v>
      </c>
      <c r="I28">
        <v>42</v>
      </c>
      <c r="J28">
        <v>50</v>
      </c>
      <c r="K28">
        <f t="shared" si="0"/>
        <v>286</v>
      </c>
      <c r="L28" t="b">
        <f t="shared" si="1"/>
        <v>0</v>
      </c>
    </row>
    <row r="29" spans="4:12" x14ac:dyDescent="0.25">
      <c r="D29">
        <v>19</v>
      </c>
      <c r="E29" t="s">
        <v>384</v>
      </c>
      <c r="F29">
        <v>98</v>
      </c>
      <c r="G29">
        <v>89</v>
      </c>
      <c r="H29">
        <v>32</v>
      </c>
      <c r="I29">
        <v>96</v>
      </c>
      <c r="J29">
        <v>39</v>
      </c>
      <c r="K29">
        <f t="shared" si="0"/>
        <v>354</v>
      </c>
      <c r="L29" t="b">
        <f t="shared" si="1"/>
        <v>1</v>
      </c>
    </row>
    <row r="30" spans="4:12" x14ac:dyDescent="0.25">
      <c r="D30">
        <v>20</v>
      </c>
      <c r="E30" t="s">
        <v>385</v>
      </c>
      <c r="F30">
        <v>93</v>
      </c>
      <c r="G30">
        <v>90</v>
      </c>
      <c r="H30">
        <v>46</v>
      </c>
      <c r="I30">
        <v>75</v>
      </c>
      <c r="J30">
        <v>64</v>
      </c>
      <c r="K30">
        <f t="shared" si="0"/>
        <v>368</v>
      </c>
      <c r="L30" t="b">
        <f t="shared" si="1"/>
        <v>1</v>
      </c>
    </row>
    <row r="31" spans="4:12" x14ac:dyDescent="0.25">
      <c r="D31">
        <v>21</v>
      </c>
      <c r="E31" t="s">
        <v>386</v>
      </c>
      <c r="F31">
        <v>34</v>
      </c>
      <c r="G31">
        <v>31</v>
      </c>
      <c r="H31">
        <v>82</v>
      </c>
      <c r="I31">
        <v>42</v>
      </c>
      <c r="J31">
        <v>62</v>
      </c>
      <c r="K31">
        <f t="shared" si="0"/>
        <v>251</v>
      </c>
      <c r="L31" t="b">
        <f t="shared" si="1"/>
        <v>0</v>
      </c>
    </row>
    <row r="32" spans="4:12" x14ac:dyDescent="0.25">
      <c r="D32">
        <v>22</v>
      </c>
      <c r="E32" t="s">
        <v>387</v>
      </c>
      <c r="F32">
        <v>74</v>
      </c>
      <c r="G32">
        <v>54</v>
      </c>
      <c r="H32">
        <v>98</v>
      </c>
      <c r="I32">
        <v>61</v>
      </c>
      <c r="J32">
        <v>97</v>
      </c>
      <c r="K32">
        <f t="shared" si="0"/>
        <v>384</v>
      </c>
      <c r="L32" t="b">
        <f t="shared" si="1"/>
        <v>1</v>
      </c>
    </row>
    <row r="33" spans="4:12" x14ac:dyDescent="0.25">
      <c r="D33">
        <v>23</v>
      </c>
      <c r="E33" t="s">
        <v>388</v>
      </c>
      <c r="F33">
        <v>93</v>
      </c>
      <c r="G33">
        <v>81</v>
      </c>
      <c r="H33">
        <v>46</v>
      </c>
      <c r="I33">
        <v>47</v>
      </c>
      <c r="J33">
        <v>66</v>
      </c>
      <c r="K33">
        <f t="shared" si="0"/>
        <v>333</v>
      </c>
      <c r="L33" t="b">
        <f t="shared" si="1"/>
        <v>1</v>
      </c>
    </row>
    <row r="34" spans="4:12" x14ac:dyDescent="0.25">
      <c r="D34">
        <v>24</v>
      </c>
      <c r="E34" t="s">
        <v>389</v>
      </c>
      <c r="F34">
        <v>40</v>
      </c>
      <c r="G34">
        <v>51</v>
      </c>
      <c r="H34">
        <v>45</v>
      </c>
      <c r="I34">
        <v>65</v>
      </c>
      <c r="J34">
        <v>45</v>
      </c>
      <c r="K34">
        <f t="shared" si="0"/>
        <v>246</v>
      </c>
      <c r="L34" t="b">
        <f t="shared" si="1"/>
        <v>0</v>
      </c>
    </row>
    <row r="35" spans="4:12" x14ac:dyDescent="0.25">
      <c r="D35">
        <v>25</v>
      </c>
      <c r="E35" t="s">
        <v>390</v>
      </c>
      <c r="F35">
        <v>94</v>
      </c>
      <c r="G35">
        <v>26</v>
      </c>
      <c r="H35">
        <v>55</v>
      </c>
      <c r="I35">
        <v>39</v>
      </c>
      <c r="J35">
        <v>58</v>
      </c>
      <c r="K35">
        <f t="shared" si="0"/>
        <v>272</v>
      </c>
      <c r="L35" t="b">
        <f t="shared" si="1"/>
        <v>0</v>
      </c>
    </row>
    <row r="36" spans="4:12" x14ac:dyDescent="0.25">
      <c r="D36">
        <v>26</v>
      </c>
      <c r="E36" t="s">
        <v>391</v>
      </c>
      <c r="F36">
        <v>81</v>
      </c>
      <c r="G36">
        <v>28</v>
      </c>
      <c r="H36">
        <v>100</v>
      </c>
      <c r="I36">
        <v>78</v>
      </c>
      <c r="J36">
        <v>61</v>
      </c>
      <c r="K36">
        <f t="shared" si="0"/>
        <v>348</v>
      </c>
      <c r="L36" t="b">
        <f t="shared" si="1"/>
        <v>1</v>
      </c>
    </row>
    <row r="37" spans="4:12" x14ac:dyDescent="0.25">
      <c r="D37">
        <v>27</v>
      </c>
      <c r="E37" t="s">
        <v>392</v>
      </c>
      <c r="F37">
        <v>89</v>
      </c>
      <c r="G37">
        <v>47</v>
      </c>
      <c r="H37">
        <v>77</v>
      </c>
      <c r="I37">
        <v>92</v>
      </c>
      <c r="J37">
        <v>27</v>
      </c>
      <c r="K37">
        <f t="shared" si="0"/>
        <v>332</v>
      </c>
      <c r="L37" t="b">
        <f t="shared" si="1"/>
        <v>1</v>
      </c>
    </row>
    <row r="38" spans="4:12" x14ac:dyDescent="0.25">
      <c r="D38">
        <v>28</v>
      </c>
      <c r="E38" t="s">
        <v>393</v>
      </c>
      <c r="F38">
        <v>77</v>
      </c>
      <c r="G38">
        <v>70</v>
      </c>
      <c r="H38">
        <v>92</v>
      </c>
      <c r="I38">
        <v>80</v>
      </c>
      <c r="J38">
        <v>29</v>
      </c>
      <c r="K38">
        <f t="shared" si="0"/>
        <v>348</v>
      </c>
      <c r="L38" t="b">
        <f t="shared" si="1"/>
        <v>1</v>
      </c>
    </row>
    <row r="39" spans="4:12" x14ac:dyDescent="0.25">
      <c r="D39">
        <v>29</v>
      </c>
      <c r="E39" t="s">
        <v>394</v>
      </c>
      <c r="F39">
        <v>29</v>
      </c>
      <c r="G39">
        <v>42</v>
      </c>
      <c r="H39">
        <v>50</v>
      </c>
      <c r="I39">
        <v>79</v>
      </c>
      <c r="J39">
        <v>77</v>
      </c>
      <c r="K39">
        <f t="shared" si="0"/>
        <v>277</v>
      </c>
      <c r="L39" t="b">
        <f t="shared" si="1"/>
        <v>0</v>
      </c>
    </row>
    <row r="40" spans="4:12" x14ac:dyDescent="0.25">
      <c r="D40">
        <v>30</v>
      </c>
      <c r="E40" t="s">
        <v>395</v>
      </c>
      <c r="F40">
        <v>64</v>
      </c>
      <c r="G40">
        <v>77</v>
      </c>
      <c r="H40">
        <v>42</v>
      </c>
      <c r="I40">
        <v>70</v>
      </c>
      <c r="J40">
        <v>70</v>
      </c>
      <c r="K40">
        <f t="shared" si="0"/>
        <v>323</v>
      </c>
      <c r="L40" t="b">
        <f t="shared" si="1"/>
        <v>1</v>
      </c>
    </row>
    <row r="41" spans="4:12" x14ac:dyDescent="0.25">
      <c r="D41">
        <v>31</v>
      </c>
      <c r="E41" t="s">
        <v>396</v>
      </c>
      <c r="F41">
        <v>95</v>
      </c>
      <c r="G41">
        <v>44</v>
      </c>
      <c r="H41">
        <v>41</v>
      </c>
      <c r="I41">
        <v>87</v>
      </c>
      <c r="J41">
        <v>68</v>
      </c>
      <c r="K41">
        <f t="shared" si="0"/>
        <v>335</v>
      </c>
      <c r="L41" t="b">
        <f t="shared" si="1"/>
        <v>1</v>
      </c>
    </row>
    <row r="42" spans="4:12" x14ac:dyDescent="0.25">
      <c r="D42">
        <v>32</v>
      </c>
      <c r="E42" t="s">
        <v>397</v>
      </c>
      <c r="F42">
        <v>54</v>
      </c>
      <c r="G42">
        <v>47</v>
      </c>
      <c r="H42">
        <v>28</v>
      </c>
      <c r="I42">
        <v>26</v>
      </c>
      <c r="J42">
        <v>70</v>
      </c>
      <c r="K42">
        <f t="shared" si="0"/>
        <v>225</v>
      </c>
      <c r="L42" t="b">
        <f t="shared" si="1"/>
        <v>0</v>
      </c>
    </row>
    <row r="43" spans="4:12" x14ac:dyDescent="0.25">
      <c r="D43">
        <v>33</v>
      </c>
      <c r="E43" t="s">
        <v>398</v>
      </c>
      <c r="F43">
        <v>27</v>
      </c>
      <c r="G43">
        <v>40</v>
      </c>
      <c r="H43">
        <v>46</v>
      </c>
      <c r="I43">
        <v>81</v>
      </c>
      <c r="J43">
        <v>87</v>
      </c>
      <c r="K43">
        <f t="shared" si="0"/>
        <v>281</v>
      </c>
      <c r="L43" t="b">
        <f t="shared" si="1"/>
        <v>0</v>
      </c>
    </row>
    <row r="44" spans="4:12" x14ac:dyDescent="0.25">
      <c r="D44">
        <v>34</v>
      </c>
      <c r="E44" t="s">
        <v>399</v>
      </c>
      <c r="F44">
        <v>92</v>
      </c>
      <c r="G44">
        <v>36</v>
      </c>
      <c r="H44">
        <v>56</v>
      </c>
      <c r="I44">
        <v>45</v>
      </c>
      <c r="J44">
        <v>58</v>
      </c>
      <c r="K44">
        <f t="shared" si="0"/>
        <v>287</v>
      </c>
      <c r="L44" t="b">
        <f t="shared" si="1"/>
        <v>0</v>
      </c>
    </row>
    <row r="45" spans="4:12" x14ac:dyDescent="0.25">
      <c r="D45">
        <v>35</v>
      </c>
      <c r="E45" t="s">
        <v>400</v>
      </c>
      <c r="F45">
        <v>27</v>
      </c>
      <c r="G45">
        <v>99</v>
      </c>
      <c r="H45">
        <v>54</v>
      </c>
      <c r="I45">
        <v>37</v>
      </c>
      <c r="J45">
        <v>34</v>
      </c>
      <c r="K45">
        <f t="shared" si="0"/>
        <v>251</v>
      </c>
      <c r="L45" t="b">
        <f t="shared" si="1"/>
        <v>0</v>
      </c>
    </row>
    <row r="46" spans="4:12" x14ac:dyDescent="0.25">
      <c r="D46">
        <v>36</v>
      </c>
      <c r="E46" t="s">
        <v>401</v>
      </c>
      <c r="F46">
        <v>90</v>
      </c>
      <c r="G46">
        <v>73</v>
      </c>
      <c r="H46">
        <v>27</v>
      </c>
      <c r="I46">
        <v>90</v>
      </c>
      <c r="J46">
        <v>80</v>
      </c>
      <c r="K46">
        <f t="shared" si="0"/>
        <v>360</v>
      </c>
      <c r="L46" t="b">
        <f t="shared" si="1"/>
        <v>1</v>
      </c>
    </row>
    <row r="47" spans="4:12" x14ac:dyDescent="0.25">
      <c r="D47">
        <v>37</v>
      </c>
      <c r="E47" t="s">
        <v>402</v>
      </c>
      <c r="F47">
        <v>69</v>
      </c>
      <c r="G47">
        <v>65</v>
      </c>
      <c r="H47">
        <v>86</v>
      </c>
      <c r="I47">
        <v>61</v>
      </c>
      <c r="J47">
        <v>75</v>
      </c>
      <c r="K47">
        <f t="shared" si="0"/>
        <v>356</v>
      </c>
      <c r="L47" t="b">
        <f t="shared" si="1"/>
        <v>1</v>
      </c>
    </row>
    <row r="48" spans="4:12" x14ac:dyDescent="0.25">
      <c r="D48">
        <v>38</v>
      </c>
      <c r="E48" t="s">
        <v>403</v>
      </c>
      <c r="F48">
        <v>55</v>
      </c>
      <c r="G48">
        <v>59</v>
      </c>
      <c r="H48">
        <v>77</v>
      </c>
      <c r="I48">
        <v>66</v>
      </c>
      <c r="J48">
        <v>39</v>
      </c>
      <c r="K48">
        <f t="shared" si="0"/>
        <v>296</v>
      </c>
      <c r="L48" t="b">
        <f t="shared" si="1"/>
        <v>1</v>
      </c>
    </row>
    <row r="49" spans="4:12" x14ac:dyDescent="0.25">
      <c r="D49">
        <v>39</v>
      </c>
      <c r="E49" t="s">
        <v>404</v>
      </c>
      <c r="F49">
        <v>63</v>
      </c>
      <c r="G49">
        <v>88</v>
      </c>
      <c r="H49">
        <v>64</v>
      </c>
      <c r="I49">
        <v>82</v>
      </c>
      <c r="J49">
        <v>99</v>
      </c>
      <c r="K49">
        <f t="shared" si="0"/>
        <v>396</v>
      </c>
      <c r="L49" t="b">
        <f t="shared" si="1"/>
        <v>1</v>
      </c>
    </row>
    <row r="50" spans="4:12" x14ac:dyDescent="0.25">
      <c r="D50">
        <v>40</v>
      </c>
      <c r="E50" t="s">
        <v>405</v>
      </c>
      <c r="F50">
        <v>61</v>
      </c>
      <c r="G50">
        <v>55</v>
      </c>
      <c r="H50">
        <v>35</v>
      </c>
      <c r="I50">
        <v>97</v>
      </c>
      <c r="J50">
        <v>28</v>
      </c>
      <c r="K50">
        <f t="shared" si="0"/>
        <v>276</v>
      </c>
      <c r="L50" t="b">
        <f t="shared" si="1"/>
        <v>0</v>
      </c>
    </row>
    <row r="51" spans="4:12" x14ac:dyDescent="0.25">
      <c r="D51">
        <v>41</v>
      </c>
      <c r="E51" t="s">
        <v>406</v>
      </c>
      <c r="F51">
        <v>35</v>
      </c>
      <c r="G51">
        <v>56</v>
      </c>
      <c r="H51">
        <v>60</v>
      </c>
      <c r="I51">
        <v>64</v>
      </c>
      <c r="J51">
        <v>74</v>
      </c>
      <c r="K51">
        <f t="shared" si="0"/>
        <v>289</v>
      </c>
      <c r="L51" t="b">
        <f t="shared" si="1"/>
        <v>0</v>
      </c>
    </row>
    <row r="52" spans="4:12" x14ac:dyDescent="0.25">
      <c r="D52">
        <v>42</v>
      </c>
      <c r="E52" t="s">
        <v>407</v>
      </c>
      <c r="F52">
        <v>29</v>
      </c>
      <c r="G52">
        <v>66</v>
      </c>
      <c r="H52">
        <v>39</v>
      </c>
      <c r="I52">
        <v>72</v>
      </c>
      <c r="J52">
        <v>51</v>
      </c>
      <c r="K52">
        <f t="shared" si="0"/>
        <v>257</v>
      </c>
      <c r="L52" t="b">
        <f t="shared" si="1"/>
        <v>0</v>
      </c>
    </row>
    <row r="53" spans="4:12" x14ac:dyDescent="0.25">
      <c r="D53">
        <v>43</v>
      </c>
      <c r="E53" t="s">
        <v>408</v>
      </c>
      <c r="F53">
        <v>65</v>
      </c>
      <c r="G53">
        <v>89</v>
      </c>
      <c r="H53">
        <v>32</v>
      </c>
      <c r="I53">
        <v>49</v>
      </c>
      <c r="J53">
        <v>40</v>
      </c>
      <c r="K53">
        <f t="shared" si="0"/>
        <v>275</v>
      </c>
      <c r="L53" t="b">
        <f t="shared" si="1"/>
        <v>0</v>
      </c>
    </row>
    <row r="54" spans="4:12" x14ac:dyDescent="0.25">
      <c r="D54">
        <v>44</v>
      </c>
      <c r="E54" t="s">
        <v>409</v>
      </c>
      <c r="F54">
        <v>29</v>
      </c>
      <c r="G54">
        <v>82</v>
      </c>
      <c r="H54">
        <v>68</v>
      </c>
      <c r="I54">
        <v>26</v>
      </c>
      <c r="J54">
        <v>93</v>
      </c>
      <c r="K54">
        <f t="shared" si="0"/>
        <v>298</v>
      </c>
      <c r="L54" t="b">
        <f t="shared" si="1"/>
        <v>1</v>
      </c>
    </row>
    <row r="55" spans="4:12" x14ac:dyDescent="0.25">
      <c r="D55">
        <v>45</v>
      </c>
      <c r="E55" t="s">
        <v>410</v>
      </c>
      <c r="F55">
        <v>48</v>
      </c>
      <c r="G55">
        <v>71</v>
      </c>
      <c r="H55">
        <v>64</v>
      </c>
      <c r="I55">
        <v>56</v>
      </c>
      <c r="J55">
        <v>53</v>
      </c>
      <c r="K55">
        <f t="shared" si="0"/>
        <v>292</v>
      </c>
      <c r="L55" t="b">
        <f t="shared" si="1"/>
        <v>1</v>
      </c>
    </row>
    <row r="56" spans="4:12" x14ac:dyDescent="0.25">
      <c r="D56">
        <v>46</v>
      </c>
      <c r="E56" t="s">
        <v>411</v>
      </c>
      <c r="F56">
        <v>98</v>
      </c>
      <c r="G56">
        <v>60</v>
      </c>
      <c r="H56">
        <v>63</v>
      </c>
      <c r="I56">
        <v>45</v>
      </c>
      <c r="J56">
        <v>79</v>
      </c>
      <c r="K56">
        <f t="shared" si="0"/>
        <v>345</v>
      </c>
      <c r="L56" t="b">
        <f t="shared" si="1"/>
        <v>1</v>
      </c>
    </row>
    <row r="57" spans="4:12" x14ac:dyDescent="0.25">
      <c r="D57">
        <v>47</v>
      </c>
      <c r="E57" t="s">
        <v>412</v>
      </c>
      <c r="F57">
        <v>70</v>
      </c>
      <c r="G57">
        <v>88</v>
      </c>
      <c r="H57">
        <v>96</v>
      </c>
      <c r="I57">
        <v>67</v>
      </c>
      <c r="J57">
        <v>42</v>
      </c>
      <c r="K57">
        <f t="shared" si="0"/>
        <v>363</v>
      </c>
      <c r="L57" t="b">
        <f t="shared" si="1"/>
        <v>1</v>
      </c>
    </row>
    <row r="58" spans="4:12" x14ac:dyDescent="0.25">
      <c r="D58">
        <v>48</v>
      </c>
      <c r="E58" t="s">
        <v>413</v>
      </c>
      <c r="F58">
        <v>50</v>
      </c>
      <c r="G58">
        <v>98</v>
      </c>
      <c r="H58">
        <v>46</v>
      </c>
      <c r="I58">
        <v>89</v>
      </c>
      <c r="J58">
        <v>38</v>
      </c>
      <c r="K58">
        <f t="shared" si="0"/>
        <v>321</v>
      </c>
      <c r="L58" t="b">
        <f t="shared" si="1"/>
        <v>1</v>
      </c>
    </row>
    <row r="59" spans="4:12" x14ac:dyDescent="0.25">
      <c r="D59">
        <v>49</v>
      </c>
      <c r="E59" t="s">
        <v>414</v>
      </c>
      <c r="F59">
        <v>91</v>
      </c>
      <c r="G59">
        <v>93</v>
      </c>
      <c r="H59">
        <v>68</v>
      </c>
      <c r="I59">
        <v>81</v>
      </c>
      <c r="J59">
        <v>80</v>
      </c>
      <c r="K59">
        <f t="shared" si="0"/>
        <v>413</v>
      </c>
      <c r="L59" t="b">
        <f t="shared" si="1"/>
        <v>1</v>
      </c>
    </row>
    <row r="60" spans="4:12" x14ac:dyDescent="0.25">
      <c r="D60">
        <v>50</v>
      </c>
      <c r="E60" t="s">
        <v>415</v>
      </c>
      <c r="F60">
        <v>36</v>
      </c>
      <c r="G60">
        <v>62</v>
      </c>
      <c r="H60">
        <v>64</v>
      </c>
      <c r="I60">
        <v>86</v>
      </c>
      <c r="J60">
        <v>42</v>
      </c>
      <c r="K60">
        <f t="shared" si="0"/>
        <v>290</v>
      </c>
      <c r="L60" t="b">
        <f t="shared" si="1"/>
        <v>1</v>
      </c>
    </row>
  </sheetData>
  <mergeCells count="1">
    <mergeCell ref="F3:K4"/>
  </mergeCells>
  <conditionalFormatting sqref="L11:L60">
    <cfRule type="containsText" dxfId="6" priority="1" operator="containsText" text="False">
      <formula>NOT(ISERROR(SEARCH("False",L11)))</formula>
    </cfRule>
  </conditionalFormatting>
  <conditionalFormatting sqref="O7">
    <cfRule type="containsText" dxfId="5" priority="3" operator="containsText" text="student">
      <formula>NOT(ISERROR(SEARCH("student",O7)))</formula>
    </cfRule>
    <cfRule type="containsText" dxfId="4" priority="4" operator="containsText" text="student">
      <formula>NOT(ISERROR(SEARCH("student",O7)))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B956-D0B3-4FD9-96C0-588D41503066}">
  <dimension ref="C3:P60"/>
  <sheetViews>
    <sheetView topLeftCell="A4" workbookViewId="0">
      <selection activeCell="M2" sqref="M2"/>
    </sheetView>
  </sheetViews>
  <sheetFormatPr defaultRowHeight="15" x14ac:dyDescent="0.25"/>
  <cols>
    <col min="3" max="3" width="3" bestFit="1" customWidth="1"/>
    <col min="4" max="4" width="10" bestFit="1" customWidth="1"/>
    <col min="5" max="5" width="5.28515625" bestFit="1" customWidth="1"/>
    <col min="6" max="6" width="6.42578125" bestFit="1" customWidth="1"/>
    <col min="7" max="7" width="7" bestFit="1" customWidth="1"/>
    <col min="8" max="8" width="8.85546875" bestFit="1" customWidth="1"/>
    <col min="9" max="9" width="5" bestFit="1" customWidth="1"/>
    <col min="10" max="10" width="14" bestFit="1" customWidth="1"/>
    <col min="11" max="11" width="13.7109375" bestFit="1" customWidth="1"/>
    <col min="12" max="12" width="15.140625" bestFit="1" customWidth="1"/>
    <col min="13" max="13" width="11.85546875" bestFit="1" customWidth="1"/>
  </cols>
  <sheetData>
    <row r="3" spans="3:16" x14ac:dyDescent="0.25">
      <c r="E3" s="29" t="s">
        <v>365</v>
      </c>
      <c r="F3" s="30"/>
      <c r="G3" s="30"/>
      <c r="H3" s="30"/>
      <c r="I3" s="30"/>
      <c r="J3" s="31"/>
    </row>
    <row r="4" spans="3:16" x14ac:dyDescent="0.25">
      <c r="E4" s="32"/>
      <c r="F4" s="33"/>
      <c r="G4" s="33"/>
      <c r="H4" s="33"/>
      <c r="I4" s="33"/>
      <c r="J4" s="34"/>
    </row>
    <row r="6" spans="3:16" x14ac:dyDescent="0.25">
      <c r="K6" s="25" t="s">
        <v>568</v>
      </c>
    </row>
    <row r="7" spans="3:16" x14ac:dyDescent="0.25">
      <c r="K7" s="26">
        <v>300</v>
      </c>
    </row>
    <row r="9" spans="3:16" ht="15.75" x14ac:dyDescent="0.25">
      <c r="C9" s="22"/>
      <c r="D9" s="19" t="s">
        <v>358</v>
      </c>
      <c r="E9" s="20" t="s">
        <v>359</v>
      </c>
      <c r="F9" s="20" t="s">
        <v>360</v>
      </c>
      <c r="G9" s="20" t="s">
        <v>361</v>
      </c>
      <c r="H9" s="20" t="s">
        <v>362</v>
      </c>
      <c r="I9" s="20" t="s">
        <v>363</v>
      </c>
      <c r="J9" s="20" t="s">
        <v>364</v>
      </c>
      <c r="K9" s="21" t="s">
        <v>440</v>
      </c>
      <c r="L9" s="24" t="s">
        <v>432</v>
      </c>
      <c r="M9" s="24" t="s">
        <v>434</v>
      </c>
      <c r="N9" s="24" t="s">
        <v>435</v>
      </c>
      <c r="O9" s="24" t="s">
        <v>436</v>
      </c>
      <c r="P9" s="24" t="s">
        <v>433</v>
      </c>
    </row>
    <row r="11" spans="3:16" x14ac:dyDescent="0.25">
      <c r="C11">
        <v>1</v>
      </c>
      <c r="D11" t="s">
        <v>366</v>
      </c>
      <c r="E11">
        <v>64</v>
      </c>
      <c r="F11">
        <v>95</v>
      </c>
      <c r="G11">
        <v>86</v>
      </c>
      <c r="H11">
        <v>94</v>
      </c>
      <c r="I11">
        <v>45</v>
      </c>
      <c r="J11">
        <f t="shared" ref="J11:J60" si="0">SUM(E11:I11)</f>
        <v>384</v>
      </c>
    </row>
    <row r="12" spans="3:16" x14ac:dyDescent="0.25">
      <c r="C12">
        <v>2</v>
      </c>
      <c r="D12" t="s">
        <v>367</v>
      </c>
      <c r="E12">
        <v>69</v>
      </c>
      <c r="F12">
        <v>63</v>
      </c>
      <c r="G12">
        <v>33</v>
      </c>
      <c r="H12">
        <v>63</v>
      </c>
      <c r="I12">
        <v>42</v>
      </c>
      <c r="J12">
        <f t="shared" si="0"/>
        <v>270</v>
      </c>
    </row>
    <row r="13" spans="3:16" x14ac:dyDescent="0.25">
      <c r="C13">
        <v>3</v>
      </c>
      <c r="D13" t="s">
        <v>368</v>
      </c>
      <c r="E13">
        <v>69</v>
      </c>
      <c r="F13">
        <v>39</v>
      </c>
      <c r="G13">
        <v>70</v>
      </c>
      <c r="H13">
        <v>76</v>
      </c>
      <c r="I13">
        <v>29</v>
      </c>
      <c r="J13">
        <f t="shared" si="0"/>
        <v>283</v>
      </c>
    </row>
    <row r="14" spans="3:16" x14ac:dyDescent="0.25">
      <c r="C14">
        <v>4</v>
      </c>
      <c r="D14" t="s">
        <v>369</v>
      </c>
      <c r="E14">
        <v>73</v>
      </c>
      <c r="F14">
        <v>85</v>
      </c>
      <c r="G14">
        <v>29</v>
      </c>
      <c r="H14">
        <v>84</v>
      </c>
      <c r="I14">
        <v>82</v>
      </c>
      <c r="J14">
        <f t="shared" si="0"/>
        <v>353</v>
      </c>
    </row>
    <row r="15" spans="3:16" x14ac:dyDescent="0.25">
      <c r="C15">
        <v>5</v>
      </c>
      <c r="D15" t="s">
        <v>370</v>
      </c>
      <c r="E15">
        <v>50</v>
      </c>
      <c r="F15">
        <v>35</v>
      </c>
      <c r="G15">
        <v>59</v>
      </c>
      <c r="H15">
        <v>55</v>
      </c>
      <c r="I15">
        <v>75</v>
      </c>
      <c r="J15">
        <f t="shared" si="0"/>
        <v>274</v>
      </c>
    </row>
    <row r="16" spans="3:16" x14ac:dyDescent="0.25">
      <c r="C16">
        <v>6</v>
      </c>
      <c r="D16" t="s">
        <v>371</v>
      </c>
      <c r="E16">
        <v>77</v>
      </c>
      <c r="F16">
        <v>93</v>
      </c>
      <c r="G16">
        <v>88</v>
      </c>
      <c r="H16">
        <v>92</v>
      </c>
      <c r="I16">
        <v>29</v>
      </c>
      <c r="J16">
        <f t="shared" si="0"/>
        <v>379</v>
      </c>
    </row>
    <row r="17" spans="3:10" x14ac:dyDescent="0.25">
      <c r="C17">
        <v>7</v>
      </c>
      <c r="D17" t="s">
        <v>372</v>
      </c>
      <c r="E17">
        <v>90</v>
      </c>
      <c r="F17">
        <v>55</v>
      </c>
      <c r="G17">
        <v>89</v>
      </c>
      <c r="H17">
        <v>55</v>
      </c>
      <c r="I17">
        <v>31</v>
      </c>
      <c r="J17">
        <f t="shared" si="0"/>
        <v>320</v>
      </c>
    </row>
    <row r="18" spans="3:10" x14ac:dyDescent="0.25">
      <c r="C18">
        <v>8</v>
      </c>
      <c r="D18" t="s">
        <v>373</v>
      </c>
      <c r="E18">
        <v>74</v>
      </c>
      <c r="F18">
        <v>53</v>
      </c>
      <c r="G18">
        <v>58</v>
      </c>
      <c r="H18">
        <v>97</v>
      </c>
      <c r="I18">
        <v>81</v>
      </c>
      <c r="J18">
        <f t="shared" si="0"/>
        <v>363</v>
      </c>
    </row>
    <row r="19" spans="3:10" x14ac:dyDescent="0.25">
      <c r="C19">
        <v>9</v>
      </c>
      <c r="D19" t="s">
        <v>374</v>
      </c>
      <c r="E19">
        <v>79</v>
      </c>
      <c r="F19">
        <v>37</v>
      </c>
      <c r="G19">
        <v>44</v>
      </c>
      <c r="H19">
        <v>77</v>
      </c>
      <c r="I19">
        <v>52</v>
      </c>
      <c r="J19">
        <f t="shared" si="0"/>
        <v>289</v>
      </c>
    </row>
    <row r="20" spans="3:10" x14ac:dyDescent="0.25">
      <c r="C20">
        <v>10</v>
      </c>
      <c r="D20" t="s">
        <v>375</v>
      </c>
      <c r="E20">
        <v>100</v>
      </c>
      <c r="F20">
        <v>27</v>
      </c>
      <c r="G20">
        <v>87</v>
      </c>
      <c r="H20">
        <v>48</v>
      </c>
      <c r="I20">
        <v>81</v>
      </c>
      <c r="J20">
        <f t="shared" si="0"/>
        <v>343</v>
      </c>
    </row>
    <row r="21" spans="3:10" x14ac:dyDescent="0.25">
      <c r="C21">
        <v>11</v>
      </c>
      <c r="D21" t="s">
        <v>376</v>
      </c>
      <c r="E21">
        <v>84</v>
      </c>
      <c r="F21">
        <v>56</v>
      </c>
      <c r="G21">
        <v>75</v>
      </c>
      <c r="H21">
        <v>36</v>
      </c>
      <c r="I21">
        <v>59</v>
      </c>
      <c r="J21">
        <f t="shared" si="0"/>
        <v>310</v>
      </c>
    </row>
    <row r="22" spans="3:10" x14ac:dyDescent="0.25">
      <c r="C22">
        <v>12</v>
      </c>
      <c r="D22" t="s">
        <v>377</v>
      </c>
      <c r="E22">
        <v>34</v>
      </c>
      <c r="F22">
        <v>82</v>
      </c>
      <c r="G22">
        <v>89</v>
      </c>
      <c r="H22">
        <v>86</v>
      </c>
      <c r="I22">
        <v>38</v>
      </c>
      <c r="J22">
        <f t="shared" si="0"/>
        <v>329</v>
      </c>
    </row>
    <row r="23" spans="3:10" x14ac:dyDescent="0.25">
      <c r="C23">
        <v>13</v>
      </c>
      <c r="D23" t="s">
        <v>378</v>
      </c>
      <c r="E23">
        <v>98</v>
      </c>
      <c r="F23">
        <v>48</v>
      </c>
      <c r="G23">
        <v>99</v>
      </c>
      <c r="H23">
        <v>82</v>
      </c>
      <c r="I23">
        <v>51</v>
      </c>
      <c r="J23">
        <f t="shared" si="0"/>
        <v>378</v>
      </c>
    </row>
    <row r="24" spans="3:10" x14ac:dyDescent="0.25">
      <c r="C24">
        <v>14</v>
      </c>
      <c r="D24" t="s">
        <v>379</v>
      </c>
      <c r="E24">
        <v>53</v>
      </c>
      <c r="F24">
        <v>28</v>
      </c>
      <c r="G24">
        <v>85</v>
      </c>
      <c r="H24">
        <v>26</v>
      </c>
      <c r="I24">
        <v>89</v>
      </c>
      <c r="J24">
        <f t="shared" si="0"/>
        <v>281</v>
      </c>
    </row>
    <row r="25" spans="3:10" x14ac:dyDescent="0.25">
      <c r="C25">
        <v>15</v>
      </c>
      <c r="D25" t="s">
        <v>380</v>
      </c>
      <c r="E25">
        <v>62</v>
      </c>
      <c r="F25">
        <v>96</v>
      </c>
      <c r="G25">
        <v>37</v>
      </c>
      <c r="H25">
        <v>52</v>
      </c>
      <c r="I25">
        <v>83</v>
      </c>
      <c r="J25">
        <f t="shared" si="0"/>
        <v>330</v>
      </c>
    </row>
    <row r="26" spans="3:10" x14ac:dyDescent="0.25">
      <c r="C26">
        <v>16</v>
      </c>
      <c r="D26" t="s">
        <v>381</v>
      </c>
      <c r="E26">
        <v>60</v>
      </c>
      <c r="F26">
        <v>64</v>
      </c>
      <c r="G26">
        <v>78</v>
      </c>
      <c r="H26">
        <v>82</v>
      </c>
      <c r="I26">
        <v>79</v>
      </c>
      <c r="J26">
        <f t="shared" si="0"/>
        <v>363</v>
      </c>
    </row>
    <row r="27" spans="3:10" x14ac:dyDescent="0.25">
      <c r="C27">
        <v>17</v>
      </c>
      <c r="D27" t="s">
        <v>382</v>
      </c>
      <c r="E27">
        <v>30</v>
      </c>
      <c r="F27">
        <v>47</v>
      </c>
      <c r="G27">
        <v>29</v>
      </c>
      <c r="H27">
        <v>53</v>
      </c>
      <c r="I27">
        <v>28</v>
      </c>
      <c r="J27">
        <f t="shared" si="0"/>
        <v>187</v>
      </c>
    </row>
    <row r="28" spans="3:10" x14ac:dyDescent="0.25">
      <c r="C28">
        <v>18</v>
      </c>
      <c r="D28" t="s">
        <v>383</v>
      </c>
      <c r="E28">
        <v>58</v>
      </c>
      <c r="F28">
        <v>57</v>
      </c>
      <c r="G28">
        <v>79</v>
      </c>
      <c r="H28">
        <v>42</v>
      </c>
      <c r="I28">
        <v>50</v>
      </c>
      <c r="J28">
        <f t="shared" si="0"/>
        <v>286</v>
      </c>
    </row>
    <row r="29" spans="3:10" x14ac:dyDescent="0.25">
      <c r="C29">
        <v>19</v>
      </c>
      <c r="D29" t="s">
        <v>384</v>
      </c>
      <c r="E29">
        <v>98</v>
      </c>
      <c r="F29">
        <v>89</v>
      </c>
      <c r="G29">
        <v>32</v>
      </c>
      <c r="H29">
        <v>96</v>
      </c>
      <c r="I29">
        <v>39</v>
      </c>
      <c r="J29">
        <f t="shared" si="0"/>
        <v>354</v>
      </c>
    </row>
    <row r="30" spans="3:10" x14ac:dyDescent="0.25">
      <c r="C30">
        <v>20</v>
      </c>
      <c r="D30" t="s">
        <v>385</v>
      </c>
      <c r="E30">
        <v>93</v>
      </c>
      <c r="F30">
        <v>90</v>
      </c>
      <c r="G30">
        <v>46</v>
      </c>
      <c r="H30">
        <v>75</v>
      </c>
      <c r="I30">
        <v>64</v>
      </c>
      <c r="J30">
        <f t="shared" si="0"/>
        <v>368</v>
      </c>
    </row>
    <row r="31" spans="3:10" x14ac:dyDescent="0.25">
      <c r="C31">
        <v>21</v>
      </c>
      <c r="D31" t="s">
        <v>386</v>
      </c>
      <c r="E31">
        <v>34</v>
      </c>
      <c r="F31">
        <v>31</v>
      </c>
      <c r="G31">
        <v>82</v>
      </c>
      <c r="H31">
        <v>42</v>
      </c>
      <c r="I31">
        <v>62</v>
      </c>
      <c r="J31">
        <f t="shared" si="0"/>
        <v>251</v>
      </c>
    </row>
    <row r="32" spans="3:10" x14ac:dyDescent="0.25">
      <c r="C32">
        <v>22</v>
      </c>
      <c r="D32" t="s">
        <v>387</v>
      </c>
      <c r="E32">
        <v>74</v>
      </c>
      <c r="F32">
        <v>54</v>
      </c>
      <c r="G32">
        <v>98</v>
      </c>
      <c r="H32">
        <v>61</v>
      </c>
      <c r="I32">
        <v>97</v>
      </c>
      <c r="J32">
        <f t="shared" si="0"/>
        <v>384</v>
      </c>
    </row>
    <row r="33" spans="3:10" x14ac:dyDescent="0.25">
      <c r="C33">
        <v>23</v>
      </c>
      <c r="D33" t="s">
        <v>388</v>
      </c>
      <c r="E33">
        <v>93</v>
      </c>
      <c r="F33">
        <v>81</v>
      </c>
      <c r="G33">
        <v>46</v>
      </c>
      <c r="H33">
        <v>47</v>
      </c>
      <c r="I33">
        <v>66</v>
      </c>
      <c r="J33">
        <f t="shared" si="0"/>
        <v>333</v>
      </c>
    </row>
    <row r="34" spans="3:10" x14ac:dyDescent="0.25">
      <c r="C34">
        <v>24</v>
      </c>
      <c r="D34" t="s">
        <v>389</v>
      </c>
      <c r="E34">
        <v>40</v>
      </c>
      <c r="F34">
        <v>51</v>
      </c>
      <c r="G34">
        <v>45</v>
      </c>
      <c r="H34">
        <v>65</v>
      </c>
      <c r="I34">
        <v>45</v>
      </c>
      <c r="J34">
        <f t="shared" si="0"/>
        <v>246</v>
      </c>
    </row>
    <row r="35" spans="3:10" x14ac:dyDescent="0.25">
      <c r="C35">
        <v>25</v>
      </c>
      <c r="D35" t="s">
        <v>390</v>
      </c>
      <c r="E35">
        <v>94</v>
      </c>
      <c r="F35">
        <v>26</v>
      </c>
      <c r="G35">
        <v>55</v>
      </c>
      <c r="H35">
        <v>39</v>
      </c>
      <c r="I35">
        <v>58</v>
      </c>
      <c r="J35">
        <f t="shared" si="0"/>
        <v>272</v>
      </c>
    </row>
    <row r="36" spans="3:10" x14ac:dyDescent="0.25">
      <c r="C36">
        <v>26</v>
      </c>
      <c r="D36" t="s">
        <v>391</v>
      </c>
      <c r="E36">
        <v>81</v>
      </c>
      <c r="F36">
        <v>28</v>
      </c>
      <c r="G36">
        <v>100</v>
      </c>
      <c r="H36">
        <v>78</v>
      </c>
      <c r="I36">
        <v>61</v>
      </c>
      <c r="J36">
        <f t="shared" si="0"/>
        <v>348</v>
      </c>
    </row>
    <row r="37" spans="3:10" x14ac:dyDescent="0.25">
      <c r="C37">
        <v>27</v>
      </c>
      <c r="D37" t="s">
        <v>392</v>
      </c>
      <c r="E37">
        <v>89</v>
      </c>
      <c r="F37">
        <v>47</v>
      </c>
      <c r="G37">
        <v>77</v>
      </c>
      <c r="H37">
        <v>92</v>
      </c>
      <c r="I37">
        <v>27</v>
      </c>
      <c r="J37">
        <f t="shared" si="0"/>
        <v>332</v>
      </c>
    </row>
    <row r="38" spans="3:10" x14ac:dyDescent="0.25">
      <c r="C38">
        <v>28</v>
      </c>
      <c r="D38" t="s">
        <v>393</v>
      </c>
      <c r="E38">
        <v>77</v>
      </c>
      <c r="F38">
        <v>70</v>
      </c>
      <c r="G38">
        <v>92</v>
      </c>
      <c r="H38">
        <v>80</v>
      </c>
      <c r="I38">
        <v>29</v>
      </c>
      <c r="J38">
        <f t="shared" si="0"/>
        <v>348</v>
      </c>
    </row>
    <row r="39" spans="3:10" x14ac:dyDescent="0.25">
      <c r="C39">
        <v>29</v>
      </c>
      <c r="D39" t="s">
        <v>394</v>
      </c>
      <c r="E39">
        <v>29</v>
      </c>
      <c r="F39">
        <v>42</v>
      </c>
      <c r="G39">
        <v>50</v>
      </c>
      <c r="H39">
        <v>79</v>
      </c>
      <c r="I39">
        <v>77</v>
      </c>
      <c r="J39">
        <f t="shared" si="0"/>
        <v>277</v>
      </c>
    </row>
    <row r="40" spans="3:10" x14ac:dyDescent="0.25">
      <c r="C40">
        <v>30</v>
      </c>
      <c r="D40" t="s">
        <v>395</v>
      </c>
      <c r="E40">
        <v>64</v>
      </c>
      <c r="F40">
        <v>77</v>
      </c>
      <c r="G40">
        <v>42</v>
      </c>
      <c r="H40">
        <v>70</v>
      </c>
      <c r="I40">
        <v>70</v>
      </c>
      <c r="J40">
        <f t="shared" si="0"/>
        <v>323</v>
      </c>
    </row>
    <row r="41" spans="3:10" x14ac:dyDescent="0.25">
      <c r="C41">
        <v>31</v>
      </c>
      <c r="D41" t="s">
        <v>396</v>
      </c>
      <c r="E41">
        <v>95</v>
      </c>
      <c r="F41">
        <v>44</v>
      </c>
      <c r="G41">
        <v>41</v>
      </c>
      <c r="H41">
        <v>87</v>
      </c>
      <c r="I41">
        <v>68</v>
      </c>
      <c r="J41">
        <f t="shared" si="0"/>
        <v>335</v>
      </c>
    </row>
    <row r="42" spans="3:10" x14ac:dyDescent="0.25">
      <c r="C42">
        <v>32</v>
      </c>
      <c r="D42" t="s">
        <v>397</v>
      </c>
      <c r="E42">
        <v>54</v>
      </c>
      <c r="F42">
        <v>47</v>
      </c>
      <c r="G42">
        <v>28</v>
      </c>
      <c r="H42">
        <v>26</v>
      </c>
      <c r="I42">
        <v>70</v>
      </c>
      <c r="J42">
        <f t="shared" si="0"/>
        <v>225</v>
      </c>
    </row>
    <row r="43" spans="3:10" x14ac:dyDescent="0.25">
      <c r="C43">
        <v>33</v>
      </c>
      <c r="D43" t="s">
        <v>398</v>
      </c>
      <c r="E43">
        <v>27</v>
      </c>
      <c r="F43">
        <v>40</v>
      </c>
      <c r="G43">
        <v>46</v>
      </c>
      <c r="H43">
        <v>81</v>
      </c>
      <c r="I43">
        <v>87</v>
      </c>
      <c r="J43">
        <f t="shared" si="0"/>
        <v>281</v>
      </c>
    </row>
    <row r="44" spans="3:10" x14ac:dyDescent="0.25">
      <c r="C44">
        <v>34</v>
      </c>
      <c r="D44" t="s">
        <v>399</v>
      </c>
      <c r="E44">
        <v>92</v>
      </c>
      <c r="F44">
        <v>36</v>
      </c>
      <c r="G44">
        <v>56</v>
      </c>
      <c r="H44">
        <v>45</v>
      </c>
      <c r="I44">
        <v>58</v>
      </c>
      <c r="J44">
        <f t="shared" si="0"/>
        <v>287</v>
      </c>
    </row>
    <row r="45" spans="3:10" x14ac:dyDescent="0.25">
      <c r="C45">
        <v>35</v>
      </c>
      <c r="D45" t="s">
        <v>400</v>
      </c>
      <c r="E45">
        <v>27</v>
      </c>
      <c r="F45">
        <v>99</v>
      </c>
      <c r="G45">
        <v>54</v>
      </c>
      <c r="H45">
        <v>37</v>
      </c>
      <c r="I45">
        <v>34</v>
      </c>
      <c r="J45">
        <f t="shared" si="0"/>
        <v>251</v>
      </c>
    </row>
    <row r="46" spans="3:10" x14ac:dyDescent="0.25">
      <c r="C46">
        <v>36</v>
      </c>
      <c r="D46" t="s">
        <v>401</v>
      </c>
      <c r="E46">
        <v>90</v>
      </c>
      <c r="F46">
        <v>73</v>
      </c>
      <c r="G46">
        <v>27</v>
      </c>
      <c r="H46">
        <v>90</v>
      </c>
      <c r="I46">
        <v>80</v>
      </c>
      <c r="J46">
        <f t="shared" si="0"/>
        <v>360</v>
      </c>
    </row>
    <row r="47" spans="3:10" x14ac:dyDescent="0.25">
      <c r="C47">
        <v>37</v>
      </c>
      <c r="D47" t="s">
        <v>402</v>
      </c>
      <c r="E47">
        <v>69</v>
      </c>
      <c r="F47">
        <v>65</v>
      </c>
      <c r="G47">
        <v>86</v>
      </c>
      <c r="H47">
        <v>61</v>
      </c>
      <c r="I47">
        <v>75</v>
      </c>
      <c r="J47">
        <f t="shared" si="0"/>
        <v>356</v>
      </c>
    </row>
    <row r="48" spans="3:10" x14ac:dyDescent="0.25">
      <c r="C48">
        <v>38</v>
      </c>
      <c r="D48" t="s">
        <v>403</v>
      </c>
      <c r="E48">
        <v>55</v>
      </c>
      <c r="F48">
        <v>59</v>
      </c>
      <c r="G48">
        <v>77</v>
      </c>
      <c r="H48">
        <v>66</v>
      </c>
      <c r="I48">
        <v>39</v>
      </c>
      <c r="J48">
        <f t="shared" si="0"/>
        <v>296</v>
      </c>
    </row>
    <row r="49" spans="3:10" x14ac:dyDescent="0.25">
      <c r="C49">
        <v>39</v>
      </c>
      <c r="D49" t="s">
        <v>404</v>
      </c>
      <c r="E49">
        <v>63</v>
      </c>
      <c r="F49">
        <v>88</v>
      </c>
      <c r="G49">
        <v>64</v>
      </c>
      <c r="H49">
        <v>82</v>
      </c>
      <c r="I49">
        <v>99</v>
      </c>
      <c r="J49">
        <f t="shared" si="0"/>
        <v>396</v>
      </c>
    </row>
    <row r="50" spans="3:10" x14ac:dyDescent="0.25">
      <c r="C50">
        <v>40</v>
      </c>
      <c r="D50" t="s">
        <v>405</v>
      </c>
      <c r="E50">
        <v>61</v>
      </c>
      <c r="F50">
        <v>55</v>
      </c>
      <c r="G50">
        <v>35</v>
      </c>
      <c r="H50">
        <v>97</v>
      </c>
      <c r="I50">
        <v>28</v>
      </c>
      <c r="J50">
        <f t="shared" si="0"/>
        <v>276</v>
      </c>
    </row>
    <row r="51" spans="3:10" x14ac:dyDescent="0.25">
      <c r="C51">
        <v>41</v>
      </c>
      <c r="D51" t="s">
        <v>406</v>
      </c>
      <c r="E51">
        <v>35</v>
      </c>
      <c r="F51">
        <v>56</v>
      </c>
      <c r="G51">
        <v>60</v>
      </c>
      <c r="H51">
        <v>64</v>
      </c>
      <c r="I51">
        <v>74</v>
      </c>
      <c r="J51">
        <f t="shared" si="0"/>
        <v>289</v>
      </c>
    </row>
    <row r="52" spans="3:10" x14ac:dyDescent="0.25">
      <c r="C52">
        <v>42</v>
      </c>
      <c r="D52" t="s">
        <v>407</v>
      </c>
      <c r="E52">
        <v>29</v>
      </c>
      <c r="F52">
        <v>66</v>
      </c>
      <c r="G52">
        <v>39</v>
      </c>
      <c r="H52">
        <v>72</v>
      </c>
      <c r="I52">
        <v>51</v>
      </c>
      <c r="J52">
        <f t="shared" si="0"/>
        <v>257</v>
      </c>
    </row>
    <row r="53" spans="3:10" x14ac:dyDescent="0.25">
      <c r="C53">
        <v>43</v>
      </c>
      <c r="D53" t="s">
        <v>408</v>
      </c>
      <c r="E53">
        <v>65</v>
      </c>
      <c r="F53">
        <v>89</v>
      </c>
      <c r="G53">
        <v>32</v>
      </c>
      <c r="H53">
        <v>49</v>
      </c>
      <c r="I53">
        <v>40</v>
      </c>
      <c r="J53">
        <f t="shared" si="0"/>
        <v>275</v>
      </c>
    </row>
    <row r="54" spans="3:10" x14ac:dyDescent="0.25">
      <c r="C54">
        <v>44</v>
      </c>
      <c r="D54" t="s">
        <v>409</v>
      </c>
      <c r="E54">
        <v>29</v>
      </c>
      <c r="F54">
        <v>82</v>
      </c>
      <c r="G54">
        <v>68</v>
      </c>
      <c r="H54">
        <v>26</v>
      </c>
      <c r="I54">
        <v>93</v>
      </c>
      <c r="J54">
        <f t="shared" si="0"/>
        <v>298</v>
      </c>
    </row>
    <row r="55" spans="3:10" x14ac:dyDescent="0.25">
      <c r="C55">
        <v>45</v>
      </c>
      <c r="D55" t="s">
        <v>410</v>
      </c>
      <c r="E55">
        <v>48</v>
      </c>
      <c r="F55">
        <v>71</v>
      </c>
      <c r="G55">
        <v>64</v>
      </c>
      <c r="H55">
        <v>56</v>
      </c>
      <c r="I55">
        <v>53</v>
      </c>
      <c r="J55">
        <f t="shared" si="0"/>
        <v>292</v>
      </c>
    </row>
    <row r="56" spans="3:10" x14ac:dyDescent="0.25">
      <c r="C56">
        <v>46</v>
      </c>
      <c r="D56" t="s">
        <v>411</v>
      </c>
      <c r="E56">
        <v>98</v>
      </c>
      <c r="F56">
        <v>60</v>
      </c>
      <c r="G56">
        <v>63</v>
      </c>
      <c r="H56">
        <v>45</v>
      </c>
      <c r="I56">
        <v>79</v>
      </c>
      <c r="J56">
        <f t="shared" si="0"/>
        <v>345</v>
      </c>
    </row>
    <row r="57" spans="3:10" x14ac:dyDescent="0.25">
      <c r="C57">
        <v>47</v>
      </c>
      <c r="D57" t="s">
        <v>412</v>
      </c>
      <c r="E57">
        <v>70</v>
      </c>
      <c r="F57">
        <v>88</v>
      </c>
      <c r="G57">
        <v>96</v>
      </c>
      <c r="H57">
        <v>67</v>
      </c>
      <c r="I57">
        <v>42</v>
      </c>
      <c r="J57">
        <f t="shared" si="0"/>
        <v>363</v>
      </c>
    </row>
    <row r="58" spans="3:10" x14ac:dyDescent="0.25">
      <c r="C58">
        <v>48</v>
      </c>
      <c r="D58" t="s">
        <v>413</v>
      </c>
      <c r="E58">
        <v>50</v>
      </c>
      <c r="F58">
        <v>98</v>
      </c>
      <c r="G58">
        <v>46</v>
      </c>
      <c r="H58">
        <v>89</v>
      </c>
      <c r="I58">
        <v>38</v>
      </c>
      <c r="J58">
        <f t="shared" si="0"/>
        <v>321</v>
      </c>
    </row>
    <row r="59" spans="3:10" x14ac:dyDescent="0.25">
      <c r="C59">
        <v>49</v>
      </c>
      <c r="D59" t="s">
        <v>414</v>
      </c>
      <c r="E59">
        <v>91</v>
      </c>
      <c r="F59">
        <v>93</v>
      </c>
      <c r="G59">
        <v>68</v>
      </c>
      <c r="H59">
        <v>81</v>
      </c>
      <c r="I59">
        <v>80</v>
      </c>
      <c r="J59">
        <f t="shared" si="0"/>
        <v>413</v>
      </c>
    </row>
    <row r="60" spans="3:10" x14ac:dyDescent="0.25">
      <c r="C60">
        <v>50</v>
      </c>
      <c r="D60" t="s">
        <v>415</v>
      </c>
      <c r="E60">
        <v>36</v>
      </c>
      <c r="F60">
        <v>62</v>
      </c>
      <c r="G60">
        <v>64</v>
      </c>
      <c r="H60">
        <v>86</v>
      </c>
      <c r="I60">
        <v>42</v>
      </c>
      <c r="J60">
        <f t="shared" si="0"/>
        <v>290</v>
      </c>
    </row>
  </sheetData>
  <mergeCells count="1">
    <mergeCell ref="E3:J4"/>
  </mergeCells>
  <conditionalFormatting sqref="L7">
    <cfRule type="containsText" dxfId="3" priority="1" operator="containsText" text="student">
      <formula>NOT(ISERROR(SEARCH("student",L7)))</formula>
    </cfRule>
    <cfRule type="containsText" dxfId="2" priority="2" operator="containsText" text="student">
      <formula>NOT(ISERROR(SEARCH("student",L7)))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3579-7FC6-4E70-97BB-4FD3BD0D899A}">
  <dimension ref="C3:L60"/>
  <sheetViews>
    <sheetView topLeftCell="B1" zoomScale="130" zoomScaleNormal="130" workbookViewId="0">
      <selection activeCell="N11" sqref="N11"/>
    </sheetView>
  </sheetViews>
  <sheetFormatPr defaultRowHeight="15" x14ac:dyDescent="0.25"/>
  <cols>
    <col min="3" max="3" width="3" bestFit="1" customWidth="1"/>
    <col min="4" max="4" width="10" bestFit="1" customWidth="1"/>
    <col min="5" max="5" width="5.28515625" bestFit="1" customWidth="1"/>
    <col min="6" max="6" width="6.42578125" bestFit="1" customWidth="1"/>
    <col min="7" max="7" width="7" bestFit="1" customWidth="1"/>
    <col min="8" max="8" width="8.85546875" bestFit="1" customWidth="1"/>
    <col min="9" max="9" width="5" bestFit="1" customWidth="1"/>
    <col min="10" max="10" width="14" bestFit="1" customWidth="1"/>
    <col min="11" max="11" width="39.42578125" bestFit="1" customWidth="1"/>
    <col min="12" max="12" width="40.7109375" bestFit="1" customWidth="1"/>
  </cols>
  <sheetData>
    <row r="3" spans="3:12" ht="15" customHeight="1" x14ac:dyDescent="0.25">
      <c r="E3" s="29" t="s">
        <v>365</v>
      </c>
      <c r="F3" s="30"/>
      <c r="G3" s="30"/>
      <c r="H3" s="30"/>
      <c r="I3" s="30"/>
      <c r="J3" s="31"/>
    </row>
    <row r="4" spans="3:12" ht="15" customHeight="1" x14ac:dyDescent="0.25">
      <c r="E4" s="32"/>
      <c r="F4" s="33"/>
      <c r="G4" s="33"/>
      <c r="H4" s="33"/>
      <c r="I4" s="33"/>
      <c r="J4" s="34"/>
    </row>
    <row r="5" spans="3:12" ht="15" customHeight="1" x14ac:dyDescent="0.25"/>
    <row r="6" spans="3:12" ht="15" customHeight="1" x14ac:dyDescent="0.25"/>
    <row r="7" spans="3:12" x14ac:dyDescent="0.25">
      <c r="K7">
        <v>300</v>
      </c>
      <c r="L7" s="26" t="s">
        <v>569</v>
      </c>
    </row>
    <row r="9" spans="3:12" ht="15.75" x14ac:dyDescent="0.25">
      <c r="C9" s="22"/>
      <c r="D9" s="19" t="s">
        <v>358</v>
      </c>
      <c r="E9" s="20" t="s">
        <v>359</v>
      </c>
      <c r="F9" s="20" t="s">
        <v>360</v>
      </c>
      <c r="G9" s="20" t="s">
        <v>361</v>
      </c>
      <c r="H9" s="20" t="s">
        <v>362</v>
      </c>
      <c r="I9" s="20" t="s">
        <v>363</v>
      </c>
      <c r="J9" s="20" t="s">
        <v>364</v>
      </c>
      <c r="K9" s="21" t="s">
        <v>440</v>
      </c>
    </row>
    <row r="11" spans="3:12" x14ac:dyDescent="0.25">
      <c r="C11">
        <v>1</v>
      </c>
      <c r="D11" t="s">
        <v>366</v>
      </c>
      <c r="E11">
        <v>64</v>
      </c>
      <c r="F11">
        <v>95</v>
      </c>
      <c r="G11">
        <v>86</v>
      </c>
      <c r="H11">
        <v>94</v>
      </c>
      <c r="I11">
        <v>45</v>
      </c>
      <c r="J11">
        <f t="shared" ref="J11:J42" si="0">SUM(E11:I11)</f>
        <v>384</v>
      </c>
      <c r="K11" t="str">
        <f>IF(J11&gt;=$K$7," Passed"," Failed")</f>
        <v xml:space="preserve"> Passed</v>
      </c>
      <c r="L11" t="str">
        <f>IF(J11&gt;$K$7,D11&amp;" =&gt; "&amp;J11&amp;" / "&amp;K11,"")</f>
        <v>Ahmed =&gt; 384 /  Passed</v>
      </c>
    </row>
    <row r="12" spans="3:12" x14ac:dyDescent="0.25">
      <c r="C12">
        <v>2</v>
      </c>
      <c r="D12" t="s">
        <v>367</v>
      </c>
      <c r="E12">
        <v>69</v>
      </c>
      <c r="F12">
        <v>63</v>
      </c>
      <c r="G12">
        <v>33</v>
      </c>
      <c r="H12">
        <v>63</v>
      </c>
      <c r="I12">
        <v>42</v>
      </c>
      <c r="J12">
        <f t="shared" si="0"/>
        <v>270</v>
      </c>
      <c r="K12" t="str">
        <f t="shared" ref="K12:K60" si="1">IF(J12&gt;=$K$7," Passed"," Failed")</f>
        <v xml:space="preserve"> Failed</v>
      </c>
      <c r="L12" t="str">
        <f t="shared" ref="L12:L60" si="2">IF(J12&gt;$K$7,D12&amp;" =&gt; "&amp;J12&amp;" / "&amp;K12,"")</f>
        <v/>
      </c>
    </row>
    <row r="13" spans="3:12" x14ac:dyDescent="0.25">
      <c r="C13">
        <v>3</v>
      </c>
      <c r="D13" t="s">
        <v>368</v>
      </c>
      <c r="E13">
        <v>69</v>
      </c>
      <c r="F13">
        <v>39</v>
      </c>
      <c r="G13">
        <v>70</v>
      </c>
      <c r="H13">
        <v>76</v>
      </c>
      <c r="I13">
        <v>29</v>
      </c>
      <c r="J13">
        <f t="shared" si="0"/>
        <v>283</v>
      </c>
      <c r="K13" t="str">
        <f t="shared" si="1"/>
        <v xml:space="preserve"> Failed</v>
      </c>
      <c r="L13" t="str">
        <f t="shared" si="2"/>
        <v/>
      </c>
    </row>
    <row r="14" spans="3:12" x14ac:dyDescent="0.25">
      <c r="C14">
        <v>4</v>
      </c>
      <c r="D14" t="s">
        <v>369</v>
      </c>
      <c r="E14">
        <v>73</v>
      </c>
      <c r="F14">
        <v>85</v>
      </c>
      <c r="G14">
        <v>29</v>
      </c>
      <c r="H14">
        <v>84</v>
      </c>
      <c r="I14">
        <v>82</v>
      </c>
      <c r="J14">
        <f t="shared" si="0"/>
        <v>353</v>
      </c>
      <c r="K14" t="str">
        <f t="shared" si="1"/>
        <v xml:space="preserve"> Passed</v>
      </c>
      <c r="L14" t="str">
        <f t="shared" si="2"/>
        <v>Fatima =&gt; 353 /  Passed</v>
      </c>
    </row>
    <row r="15" spans="3:12" x14ac:dyDescent="0.25">
      <c r="C15">
        <v>5</v>
      </c>
      <c r="D15" t="s">
        <v>370</v>
      </c>
      <c r="E15">
        <v>50</v>
      </c>
      <c r="F15">
        <v>35</v>
      </c>
      <c r="G15">
        <v>59</v>
      </c>
      <c r="H15">
        <v>55</v>
      </c>
      <c r="I15">
        <v>75</v>
      </c>
      <c r="J15">
        <f t="shared" si="0"/>
        <v>274</v>
      </c>
      <c r="K15" t="str">
        <f t="shared" si="1"/>
        <v xml:space="preserve"> Failed</v>
      </c>
      <c r="L15" t="str">
        <f t="shared" si="2"/>
        <v/>
      </c>
    </row>
    <row r="16" spans="3:12" x14ac:dyDescent="0.25">
      <c r="C16">
        <v>6</v>
      </c>
      <c r="D16" t="s">
        <v>371</v>
      </c>
      <c r="E16">
        <v>77</v>
      </c>
      <c r="F16">
        <v>93</v>
      </c>
      <c r="G16">
        <v>88</v>
      </c>
      <c r="H16">
        <v>92</v>
      </c>
      <c r="I16">
        <v>29</v>
      </c>
      <c r="J16">
        <f t="shared" si="0"/>
        <v>379</v>
      </c>
      <c r="K16" t="str">
        <f t="shared" si="1"/>
        <v xml:space="preserve"> Passed</v>
      </c>
      <c r="L16" t="str">
        <f t="shared" si="2"/>
        <v>Maryam =&gt; 379 /  Passed</v>
      </c>
    </row>
    <row r="17" spans="3:12" x14ac:dyDescent="0.25">
      <c r="C17">
        <v>7</v>
      </c>
      <c r="D17" t="s">
        <v>372</v>
      </c>
      <c r="E17">
        <v>90</v>
      </c>
      <c r="F17">
        <v>55</v>
      </c>
      <c r="G17">
        <v>89</v>
      </c>
      <c r="H17">
        <v>55</v>
      </c>
      <c r="I17">
        <v>31</v>
      </c>
      <c r="J17">
        <f t="shared" si="0"/>
        <v>320</v>
      </c>
      <c r="K17" t="str">
        <f t="shared" si="1"/>
        <v xml:space="preserve"> Passed</v>
      </c>
      <c r="L17" t="str">
        <f t="shared" si="2"/>
        <v>Umar =&gt; 320 /  Passed</v>
      </c>
    </row>
    <row r="18" spans="3:12" x14ac:dyDescent="0.25">
      <c r="C18">
        <v>8</v>
      </c>
      <c r="D18" t="s">
        <v>373</v>
      </c>
      <c r="E18">
        <v>74</v>
      </c>
      <c r="F18">
        <v>53</v>
      </c>
      <c r="G18">
        <v>58</v>
      </c>
      <c r="H18">
        <v>97</v>
      </c>
      <c r="I18">
        <v>81</v>
      </c>
      <c r="J18">
        <f t="shared" si="0"/>
        <v>363</v>
      </c>
      <c r="K18" t="str">
        <f t="shared" si="1"/>
        <v xml:space="preserve"> Passed</v>
      </c>
      <c r="L18" t="str">
        <f t="shared" si="2"/>
        <v>Zainab =&gt; 363 /  Passed</v>
      </c>
    </row>
    <row r="19" spans="3:12" x14ac:dyDescent="0.25">
      <c r="C19">
        <v>9</v>
      </c>
      <c r="D19" t="s">
        <v>374</v>
      </c>
      <c r="E19">
        <v>79</v>
      </c>
      <c r="F19">
        <v>37</v>
      </c>
      <c r="G19">
        <v>44</v>
      </c>
      <c r="H19">
        <v>77</v>
      </c>
      <c r="I19">
        <v>52</v>
      </c>
      <c r="J19">
        <f t="shared" si="0"/>
        <v>289</v>
      </c>
      <c r="K19" t="str">
        <f t="shared" si="1"/>
        <v xml:space="preserve"> Failed</v>
      </c>
      <c r="L19" t="str">
        <f t="shared" si="2"/>
        <v/>
      </c>
    </row>
    <row r="20" spans="3:12" x14ac:dyDescent="0.25">
      <c r="C20">
        <v>10</v>
      </c>
      <c r="D20" t="s">
        <v>375</v>
      </c>
      <c r="E20">
        <v>100</v>
      </c>
      <c r="F20">
        <v>27</v>
      </c>
      <c r="G20">
        <v>87</v>
      </c>
      <c r="H20">
        <v>48</v>
      </c>
      <c r="I20">
        <v>81</v>
      </c>
      <c r="J20">
        <f t="shared" si="0"/>
        <v>343</v>
      </c>
      <c r="K20" t="str">
        <f t="shared" si="1"/>
        <v xml:space="preserve"> Passed</v>
      </c>
      <c r="L20" t="str">
        <f t="shared" si="2"/>
        <v>Hafsa =&gt; 343 /  Passed</v>
      </c>
    </row>
    <row r="21" spans="3:12" x14ac:dyDescent="0.25">
      <c r="C21">
        <v>11</v>
      </c>
      <c r="D21" t="s">
        <v>376</v>
      </c>
      <c r="E21">
        <v>84</v>
      </c>
      <c r="F21">
        <v>56</v>
      </c>
      <c r="G21">
        <v>75</v>
      </c>
      <c r="H21">
        <v>36</v>
      </c>
      <c r="I21">
        <v>59</v>
      </c>
      <c r="J21">
        <f t="shared" si="0"/>
        <v>310</v>
      </c>
      <c r="K21" t="str">
        <f t="shared" si="1"/>
        <v xml:space="preserve"> Passed</v>
      </c>
      <c r="L21" t="str">
        <f t="shared" si="2"/>
        <v>Hasan =&gt; 310 /  Passed</v>
      </c>
    </row>
    <row r="22" spans="3:12" x14ac:dyDescent="0.25">
      <c r="C22">
        <v>12</v>
      </c>
      <c r="D22" t="s">
        <v>377</v>
      </c>
      <c r="E22">
        <v>34</v>
      </c>
      <c r="F22">
        <v>82</v>
      </c>
      <c r="G22">
        <v>89</v>
      </c>
      <c r="H22">
        <v>86</v>
      </c>
      <c r="I22">
        <v>38</v>
      </c>
      <c r="J22">
        <f t="shared" si="0"/>
        <v>329</v>
      </c>
      <c r="K22" t="str">
        <f t="shared" si="1"/>
        <v xml:space="preserve"> Passed</v>
      </c>
      <c r="L22" t="str">
        <f t="shared" si="2"/>
        <v>Khadija =&gt; 329 /  Passed</v>
      </c>
    </row>
    <row r="23" spans="3:12" x14ac:dyDescent="0.25">
      <c r="C23">
        <v>13</v>
      </c>
      <c r="D23" t="s">
        <v>378</v>
      </c>
      <c r="E23">
        <v>98</v>
      </c>
      <c r="F23">
        <v>48</v>
      </c>
      <c r="G23">
        <v>99</v>
      </c>
      <c r="H23">
        <v>82</v>
      </c>
      <c r="I23">
        <v>51</v>
      </c>
      <c r="J23">
        <f t="shared" si="0"/>
        <v>378</v>
      </c>
      <c r="K23" t="str">
        <f t="shared" si="1"/>
        <v xml:space="preserve"> Passed</v>
      </c>
      <c r="L23" t="str">
        <f t="shared" si="2"/>
        <v>Hamza =&gt; 378 /  Passed</v>
      </c>
    </row>
    <row r="24" spans="3:12" x14ac:dyDescent="0.25">
      <c r="C24">
        <v>14</v>
      </c>
      <c r="D24" t="s">
        <v>379</v>
      </c>
      <c r="E24">
        <v>53</v>
      </c>
      <c r="F24">
        <v>28</v>
      </c>
      <c r="G24">
        <v>85</v>
      </c>
      <c r="H24">
        <v>26</v>
      </c>
      <c r="I24">
        <v>89</v>
      </c>
      <c r="J24">
        <f t="shared" si="0"/>
        <v>281</v>
      </c>
      <c r="K24" t="str">
        <f t="shared" si="1"/>
        <v xml:space="preserve"> Failed</v>
      </c>
      <c r="L24" t="str">
        <f t="shared" si="2"/>
        <v/>
      </c>
    </row>
    <row r="25" spans="3:12" x14ac:dyDescent="0.25">
      <c r="C25">
        <v>15</v>
      </c>
      <c r="D25" t="s">
        <v>380</v>
      </c>
      <c r="E25">
        <v>62</v>
      </c>
      <c r="F25">
        <v>96</v>
      </c>
      <c r="G25">
        <v>37</v>
      </c>
      <c r="H25">
        <v>52</v>
      </c>
      <c r="I25">
        <v>83</v>
      </c>
      <c r="J25">
        <f t="shared" si="0"/>
        <v>330</v>
      </c>
      <c r="K25" t="str">
        <f t="shared" si="1"/>
        <v xml:space="preserve"> Passed</v>
      </c>
      <c r="L25" t="str">
        <f t="shared" si="2"/>
        <v>Mustafa =&gt; 330 /  Passed</v>
      </c>
    </row>
    <row r="26" spans="3:12" x14ac:dyDescent="0.25">
      <c r="C26">
        <v>16</v>
      </c>
      <c r="D26" t="s">
        <v>381</v>
      </c>
      <c r="E26">
        <v>60</v>
      </c>
      <c r="F26">
        <v>64</v>
      </c>
      <c r="G26">
        <v>78</v>
      </c>
      <c r="H26">
        <v>82</v>
      </c>
      <c r="I26">
        <v>79</v>
      </c>
      <c r="J26">
        <f t="shared" si="0"/>
        <v>363</v>
      </c>
      <c r="K26" t="str">
        <f t="shared" si="1"/>
        <v xml:space="preserve"> Passed</v>
      </c>
      <c r="L26" t="str">
        <f t="shared" si="2"/>
        <v>Sarah =&gt; 363 /  Passed</v>
      </c>
    </row>
    <row r="27" spans="3:12" x14ac:dyDescent="0.25">
      <c r="C27">
        <v>17</v>
      </c>
      <c r="D27" t="s">
        <v>382</v>
      </c>
      <c r="E27">
        <v>30</v>
      </c>
      <c r="F27">
        <v>47</v>
      </c>
      <c r="G27">
        <v>29</v>
      </c>
      <c r="H27">
        <v>53</v>
      </c>
      <c r="I27">
        <v>28</v>
      </c>
      <c r="J27">
        <f t="shared" si="0"/>
        <v>187</v>
      </c>
      <c r="K27" t="str">
        <f t="shared" si="1"/>
        <v xml:space="preserve"> Failed</v>
      </c>
      <c r="L27" t="str">
        <f t="shared" si="2"/>
        <v/>
      </c>
    </row>
    <row r="28" spans="3:12" x14ac:dyDescent="0.25">
      <c r="C28">
        <v>18</v>
      </c>
      <c r="D28" t="s">
        <v>383</v>
      </c>
      <c r="E28">
        <v>58</v>
      </c>
      <c r="F28">
        <v>57</v>
      </c>
      <c r="G28">
        <v>79</v>
      </c>
      <c r="H28">
        <v>42</v>
      </c>
      <c r="I28">
        <v>50</v>
      </c>
      <c r="J28">
        <f t="shared" si="0"/>
        <v>286</v>
      </c>
      <c r="K28" t="str">
        <f t="shared" si="1"/>
        <v xml:space="preserve"> Failed</v>
      </c>
      <c r="L28" t="str">
        <f t="shared" si="2"/>
        <v/>
      </c>
    </row>
    <row r="29" spans="3:12" x14ac:dyDescent="0.25">
      <c r="C29">
        <v>19</v>
      </c>
      <c r="D29" t="s">
        <v>384</v>
      </c>
      <c r="E29">
        <v>98</v>
      </c>
      <c r="F29">
        <v>89</v>
      </c>
      <c r="G29">
        <v>32</v>
      </c>
      <c r="H29">
        <v>96</v>
      </c>
      <c r="I29">
        <v>39</v>
      </c>
      <c r="J29">
        <f t="shared" si="0"/>
        <v>354</v>
      </c>
      <c r="K29" t="str">
        <f t="shared" si="1"/>
        <v xml:space="preserve"> Passed</v>
      </c>
      <c r="L29" t="str">
        <f t="shared" si="2"/>
        <v>Khalid =&gt; 354 /  Passed</v>
      </c>
    </row>
    <row r="30" spans="3:12" x14ac:dyDescent="0.25">
      <c r="C30">
        <v>20</v>
      </c>
      <c r="D30" t="s">
        <v>385</v>
      </c>
      <c r="E30">
        <v>93</v>
      </c>
      <c r="F30">
        <v>90</v>
      </c>
      <c r="G30">
        <v>46</v>
      </c>
      <c r="H30">
        <v>75</v>
      </c>
      <c r="I30">
        <v>64</v>
      </c>
      <c r="J30">
        <f t="shared" si="0"/>
        <v>368</v>
      </c>
      <c r="K30" t="str">
        <f t="shared" si="1"/>
        <v xml:space="preserve"> Passed</v>
      </c>
      <c r="L30" t="str">
        <f t="shared" si="2"/>
        <v>Sumayyah =&gt; 368 /  Passed</v>
      </c>
    </row>
    <row r="31" spans="3:12" x14ac:dyDescent="0.25">
      <c r="C31">
        <v>21</v>
      </c>
      <c r="D31" t="s">
        <v>386</v>
      </c>
      <c r="E31">
        <v>34</v>
      </c>
      <c r="F31">
        <v>31</v>
      </c>
      <c r="G31">
        <v>82</v>
      </c>
      <c r="H31">
        <v>42</v>
      </c>
      <c r="I31">
        <v>62</v>
      </c>
      <c r="J31">
        <f t="shared" si="0"/>
        <v>251</v>
      </c>
      <c r="K31" t="str">
        <f t="shared" si="1"/>
        <v xml:space="preserve"> Failed</v>
      </c>
      <c r="L31" t="str">
        <f t="shared" si="2"/>
        <v/>
      </c>
    </row>
    <row r="32" spans="3:12" x14ac:dyDescent="0.25">
      <c r="C32">
        <v>22</v>
      </c>
      <c r="D32" t="s">
        <v>387</v>
      </c>
      <c r="E32">
        <v>74</v>
      </c>
      <c r="F32">
        <v>54</v>
      </c>
      <c r="G32">
        <v>98</v>
      </c>
      <c r="H32">
        <v>61</v>
      </c>
      <c r="I32">
        <v>97</v>
      </c>
      <c r="J32">
        <f t="shared" si="0"/>
        <v>384</v>
      </c>
      <c r="K32" t="str">
        <f t="shared" si="1"/>
        <v xml:space="preserve"> Passed</v>
      </c>
      <c r="L32" t="str">
        <f t="shared" si="2"/>
        <v>Amira =&gt; 384 /  Passed</v>
      </c>
    </row>
    <row r="33" spans="3:12" x14ac:dyDescent="0.25">
      <c r="C33">
        <v>23</v>
      </c>
      <c r="D33" t="s">
        <v>388</v>
      </c>
      <c r="E33">
        <v>93</v>
      </c>
      <c r="F33">
        <v>81</v>
      </c>
      <c r="G33">
        <v>46</v>
      </c>
      <c r="H33">
        <v>47</v>
      </c>
      <c r="I33">
        <v>66</v>
      </c>
      <c r="J33">
        <f t="shared" si="0"/>
        <v>333</v>
      </c>
      <c r="K33" t="str">
        <f t="shared" si="1"/>
        <v xml:space="preserve"> Passed</v>
      </c>
      <c r="L33" t="str">
        <f t="shared" si="2"/>
        <v>Ibrahim =&gt; 333 /  Passed</v>
      </c>
    </row>
    <row r="34" spans="3:12" x14ac:dyDescent="0.25">
      <c r="C34">
        <v>24</v>
      </c>
      <c r="D34" t="s">
        <v>389</v>
      </c>
      <c r="E34">
        <v>40</v>
      </c>
      <c r="F34">
        <v>51</v>
      </c>
      <c r="G34">
        <v>45</v>
      </c>
      <c r="H34">
        <v>65</v>
      </c>
      <c r="I34">
        <v>45</v>
      </c>
      <c r="J34">
        <f t="shared" si="0"/>
        <v>246</v>
      </c>
      <c r="K34" t="str">
        <f t="shared" si="1"/>
        <v xml:space="preserve"> Failed</v>
      </c>
      <c r="L34" t="str">
        <f t="shared" si="2"/>
        <v/>
      </c>
    </row>
    <row r="35" spans="3:12" x14ac:dyDescent="0.25">
      <c r="C35">
        <v>25</v>
      </c>
      <c r="D35" t="s">
        <v>390</v>
      </c>
      <c r="E35">
        <v>94</v>
      </c>
      <c r="F35">
        <v>26</v>
      </c>
      <c r="G35">
        <v>55</v>
      </c>
      <c r="H35">
        <v>39</v>
      </c>
      <c r="I35">
        <v>58</v>
      </c>
      <c r="J35">
        <f t="shared" si="0"/>
        <v>272</v>
      </c>
      <c r="K35" t="str">
        <f t="shared" si="1"/>
        <v xml:space="preserve"> Failed</v>
      </c>
      <c r="L35" t="str">
        <f t="shared" si="2"/>
        <v/>
      </c>
    </row>
    <row r="36" spans="3:12" x14ac:dyDescent="0.25">
      <c r="C36">
        <v>26</v>
      </c>
      <c r="D36" t="s">
        <v>391</v>
      </c>
      <c r="E36">
        <v>81</v>
      </c>
      <c r="F36">
        <v>28</v>
      </c>
      <c r="G36">
        <v>100</v>
      </c>
      <c r="H36">
        <v>78</v>
      </c>
      <c r="I36">
        <v>61</v>
      </c>
      <c r="J36">
        <f t="shared" si="0"/>
        <v>348</v>
      </c>
      <c r="K36" t="str">
        <f t="shared" si="1"/>
        <v xml:space="preserve"> Passed</v>
      </c>
      <c r="L36" t="str">
        <f t="shared" si="2"/>
        <v>Leila =&gt; 348 /  Passed</v>
      </c>
    </row>
    <row r="37" spans="3:12" x14ac:dyDescent="0.25">
      <c r="C37">
        <v>27</v>
      </c>
      <c r="D37" t="s">
        <v>392</v>
      </c>
      <c r="E37">
        <v>89</v>
      </c>
      <c r="F37">
        <v>47</v>
      </c>
      <c r="G37">
        <v>77</v>
      </c>
      <c r="H37">
        <v>92</v>
      </c>
      <c r="I37">
        <v>27</v>
      </c>
      <c r="J37">
        <f t="shared" si="0"/>
        <v>332</v>
      </c>
      <c r="K37" t="str">
        <f t="shared" si="1"/>
        <v xml:space="preserve"> Passed</v>
      </c>
      <c r="L37" t="str">
        <f t="shared" si="2"/>
        <v>Yousuf =&gt; 332 /  Passed</v>
      </c>
    </row>
    <row r="38" spans="3:12" x14ac:dyDescent="0.25">
      <c r="C38">
        <v>28</v>
      </c>
      <c r="D38" t="s">
        <v>393</v>
      </c>
      <c r="E38">
        <v>77</v>
      </c>
      <c r="F38">
        <v>70</v>
      </c>
      <c r="G38">
        <v>92</v>
      </c>
      <c r="H38">
        <v>80</v>
      </c>
      <c r="I38">
        <v>29</v>
      </c>
      <c r="J38">
        <f t="shared" si="0"/>
        <v>348</v>
      </c>
      <c r="K38" t="str">
        <f t="shared" si="1"/>
        <v xml:space="preserve"> Passed</v>
      </c>
      <c r="L38" t="str">
        <f t="shared" si="2"/>
        <v>Sana =&gt; 348 /  Passed</v>
      </c>
    </row>
    <row r="39" spans="3:12" x14ac:dyDescent="0.25">
      <c r="C39">
        <v>29</v>
      </c>
      <c r="D39" t="s">
        <v>394</v>
      </c>
      <c r="E39">
        <v>29</v>
      </c>
      <c r="F39">
        <v>42</v>
      </c>
      <c r="G39">
        <v>50</v>
      </c>
      <c r="H39">
        <v>79</v>
      </c>
      <c r="I39">
        <v>77</v>
      </c>
      <c r="J39">
        <f t="shared" si="0"/>
        <v>277</v>
      </c>
      <c r="K39" t="str">
        <f t="shared" si="1"/>
        <v xml:space="preserve"> Failed</v>
      </c>
      <c r="L39" t="str">
        <f t="shared" si="2"/>
        <v/>
      </c>
    </row>
    <row r="40" spans="3:12" x14ac:dyDescent="0.25">
      <c r="C40">
        <v>30</v>
      </c>
      <c r="D40" t="s">
        <v>395</v>
      </c>
      <c r="E40">
        <v>64</v>
      </c>
      <c r="F40">
        <v>77</v>
      </c>
      <c r="G40">
        <v>42</v>
      </c>
      <c r="H40">
        <v>70</v>
      </c>
      <c r="I40">
        <v>70</v>
      </c>
      <c r="J40">
        <f t="shared" si="0"/>
        <v>323</v>
      </c>
      <c r="K40" t="str">
        <f t="shared" si="1"/>
        <v xml:space="preserve"> Passed</v>
      </c>
      <c r="L40" t="str">
        <f t="shared" si="2"/>
        <v>Samira =&gt; 323 /  Passed</v>
      </c>
    </row>
    <row r="41" spans="3:12" x14ac:dyDescent="0.25">
      <c r="C41">
        <v>31</v>
      </c>
      <c r="D41" t="s">
        <v>396</v>
      </c>
      <c r="E41">
        <v>95</v>
      </c>
      <c r="F41">
        <v>44</v>
      </c>
      <c r="G41">
        <v>41</v>
      </c>
      <c r="H41">
        <v>87</v>
      </c>
      <c r="I41">
        <v>68</v>
      </c>
      <c r="J41">
        <f t="shared" si="0"/>
        <v>335</v>
      </c>
      <c r="K41" t="str">
        <f t="shared" si="1"/>
        <v xml:space="preserve"> Passed</v>
      </c>
      <c r="L41" t="str">
        <f t="shared" si="2"/>
        <v>Tariq =&gt; 335 /  Passed</v>
      </c>
    </row>
    <row r="42" spans="3:12" x14ac:dyDescent="0.25">
      <c r="C42">
        <v>32</v>
      </c>
      <c r="D42" t="s">
        <v>397</v>
      </c>
      <c r="E42">
        <v>54</v>
      </c>
      <c r="F42">
        <v>47</v>
      </c>
      <c r="G42">
        <v>28</v>
      </c>
      <c r="H42">
        <v>26</v>
      </c>
      <c r="I42">
        <v>70</v>
      </c>
      <c r="J42">
        <f t="shared" si="0"/>
        <v>225</v>
      </c>
      <c r="K42" t="str">
        <f t="shared" si="1"/>
        <v xml:space="preserve"> Failed</v>
      </c>
      <c r="L42" t="str">
        <f t="shared" si="2"/>
        <v/>
      </c>
    </row>
    <row r="43" spans="3:12" x14ac:dyDescent="0.25">
      <c r="C43">
        <v>33</v>
      </c>
      <c r="D43" t="s">
        <v>398</v>
      </c>
      <c r="E43">
        <v>27</v>
      </c>
      <c r="F43">
        <v>40</v>
      </c>
      <c r="G43">
        <v>46</v>
      </c>
      <c r="H43">
        <v>81</v>
      </c>
      <c r="I43">
        <v>87</v>
      </c>
      <c r="J43">
        <f t="shared" ref="J43:J60" si="3">SUM(E43:I43)</f>
        <v>281</v>
      </c>
      <c r="K43" t="str">
        <f t="shared" si="1"/>
        <v xml:space="preserve"> Failed</v>
      </c>
      <c r="L43" t="str">
        <f t="shared" si="2"/>
        <v/>
      </c>
    </row>
    <row r="44" spans="3:12" x14ac:dyDescent="0.25">
      <c r="C44">
        <v>34</v>
      </c>
      <c r="D44" t="s">
        <v>399</v>
      </c>
      <c r="E44">
        <v>92</v>
      </c>
      <c r="F44">
        <v>36</v>
      </c>
      <c r="G44">
        <v>56</v>
      </c>
      <c r="H44">
        <v>45</v>
      </c>
      <c r="I44">
        <v>58</v>
      </c>
      <c r="J44">
        <f t="shared" si="3"/>
        <v>287</v>
      </c>
      <c r="K44" t="str">
        <f t="shared" si="1"/>
        <v xml:space="preserve"> Failed</v>
      </c>
      <c r="L44" t="str">
        <f t="shared" si="2"/>
        <v/>
      </c>
    </row>
    <row r="45" spans="3:12" x14ac:dyDescent="0.25">
      <c r="C45">
        <v>35</v>
      </c>
      <c r="D45" t="s">
        <v>400</v>
      </c>
      <c r="E45">
        <v>27</v>
      </c>
      <c r="F45">
        <v>99</v>
      </c>
      <c r="G45">
        <v>54</v>
      </c>
      <c r="H45">
        <v>37</v>
      </c>
      <c r="I45">
        <v>34</v>
      </c>
      <c r="J45">
        <f t="shared" si="3"/>
        <v>251</v>
      </c>
      <c r="K45" t="str">
        <f t="shared" si="1"/>
        <v xml:space="preserve"> Failed</v>
      </c>
      <c r="L45" t="str">
        <f t="shared" si="2"/>
        <v/>
      </c>
    </row>
    <row r="46" spans="3:12" x14ac:dyDescent="0.25">
      <c r="C46">
        <v>36</v>
      </c>
      <c r="D46" t="s">
        <v>401</v>
      </c>
      <c r="E46">
        <v>90</v>
      </c>
      <c r="F46">
        <v>73</v>
      </c>
      <c r="G46">
        <v>27</v>
      </c>
      <c r="H46">
        <v>90</v>
      </c>
      <c r="I46">
        <v>80</v>
      </c>
      <c r="J46">
        <f t="shared" si="3"/>
        <v>360</v>
      </c>
      <c r="K46" t="str">
        <f t="shared" si="1"/>
        <v xml:space="preserve"> Passed</v>
      </c>
      <c r="L46" t="str">
        <f t="shared" si="2"/>
        <v>Hira =&gt; 360 /  Passed</v>
      </c>
    </row>
    <row r="47" spans="3:12" x14ac:dyDescent="0.25">
      <c r="C47">
        <v>37</v>
      </c>
      <c r="D47" t="s">
        <v>402</v>
      </c>
      <c r="E47">
        <v>69</v>
      </c>
      <c r="F47">
        <v>65</v>
      </c>
      <c r="G47">
        <v>86</v>
      </c>
      <c r="H47">
        <v>61</v>
      </c>
      <c r="I47">
        <v>75</v>
      </c>
      <c r="J47">
        <f t="shared" si="3"/>
        <v>356</v>
      </c>
      <c r="K47" t="str">
        <f t="shared" si="1"/>
        <v xml:space="preserve"> Passed</v>
      </c>
      <c r="L47" t="str">
        <f t="shared" si="2"/>
        <v>Rayyan =&gt; 356 /  Passed</v>
      </c>
    </row>
    <row r="48" spans="3:12" x14ac:dyDescent="0.25">
      <c r="C48">
        <v>38</v>
      </c>
      <c r="D48" t="s">
        <v>403</v>
      </c>
      <c r="E48">
        <v>55</v>
      </c>
      <c r="F48">
        <v>59</v>
      </c>
      <c r="G48">
        <v>77</v>
      </c>
      <c r="H48">
        <v>66</v>
      </c>
      <c r="I48">
        <v>39</v>
      </c>
      <c r="J48">
        <f t="shared" si="3"/>
        <v>296</v>
      </c>
      <c r="K48" t="str">
        <f t="shared" si="1"/>
        <v xml:space="preserve"> Failed</v>
      </c>
      <c r="L48" t="str">
        <f t="shared" si="2"/>
        <v/>
      </c>
    </row>
    <row r="49" spans="3:12" x14ac:dyDescent="0.25">
      <c r="C49">
        <v>39</v>
      </c>
      <c r="D49" t="s">
        <v>404</v>
      </c>
      <c r="E49">
        <v>63</v>
      </c>
      <c r="F49">
        <v>88</v>
      </c>
      <c r="G49">
        <v>64</v>
      </c>
      <c r="H49">
        <v>82</v>
      </c>
      <c r="I49">
        <v>99</v>
      </c>
      <c r="J49">
        <f t="shared" si="3"/>
        <v>396</v>
      </c>
      <c r="K49" t="str">
        <f t="shared" si="1"/>
        <v xml:space="preserve"> Passed</v>
      </c>
      <c r="L49" t="str">
        <f t="shared" si="2"/>
        <v>Qasim =&gt; 396 /  Passed</v>
      </c>
    </row>
    <row r="50" spans="3:12" x14ac:dyDescent="0.25">
      <c r="C50">
        <v>40</v>
      </c>
      <c r="D50" t="s">
        <v>405</v>
      </c>
      <c r="E50">
        <v>61</v>
      </c>
      <c r="F50">
        <v>55</v>
      </c>
      <c r="G50">
        <v>35</v>
      </c>
      <c r="H50">
        <v>97</v>
      </c>
      <c r="I50">
        <v>28</v>
      </c>
      <c r="J50">
        <f t="shared" si="3"/>
        <v>276</v>
      </c>
      <c r="K50" t="str">
        <f t="shared" si="1"/>
        <v xml:space="preserve"> Failed</v>
      </c>
      <c r="L50" t="str">
        <f t="shared" si="2"/>
        <v/>
      </c>
    </row>
    <row r="51" spans="3:12" x14ac:dyDescent="0.25">
      <c r="C51">
        <v>41</v>
      </c>
      <c r="D51" t="s">
        <v>406</v>
      </c>
      <c r="E51">
        <v>35</v>
      </c>
      <c r="F51">
        <v>56</v>
      </c>
      <c r="G51">
        <v>60</v>
      </c>
      <c r="H51">
        <v>64</v>
      </c>
      <c r="I51">
        <v>74</v>
      </c>
      <c r="J51">
        <f t="shared" si="3"/>
        <v>289</v>
      </c>
      <c r="K51" t="str">
        <f t="shared" si="1"/>
        <v xml:space="preserve"> Failed</v>
      </c>
      <c r="L51" t="str">
        <f t="shared" si="2"/>
        <v/>
      </c>
    </row>
    <row r="52" spans="3:12" x14ac:dyDescent="0.25">
      <c r="C52">
        <v>42</v>
      </c>
      <c r="D52" t="s">
        <v>407</v>
      </c>
      <c r="E52">
        <v>29</v>
      </c>
      <c r="F52">
        <v>66</v>
      </c>
      <c r="G52">
        <v>39</v>
      </c>
      <c r="H52">
        <v>72</v>
      </c>
      <c r="I52">
        <v>51</v>
      </c>
      <c r="J52">
        <f t="shared" si="3"/>
        <v>257</v>
      </c>
      <c r="K52" t="str">
        <f t="shared" si="1"/>
        <v xml:space="preserve"> Failed</v>
      </c>
      <c r="L52" t="str">
        <f t="shared" si="2"/>
        <v/>
      </c>
    </row>
    <row r="53" spans="3:12" x14ac:dyDescent="0.25">
      <c r="C53">
        <v>43</v>
      </c>
      <c r="D53" t="s">
        <v>408</v>
      </c>
      <c r="E53">
        <v>65</v>
      </c>
      <c r="F53">
        <v>89</v>
      </c>
      <c r="G53">
        <v>32</v>
      </c>
      <c r="H53">
        <v>49</v>
      </c>
      <c r="I53">
        <v>40</v>
      </c>
      <c r="J53">
        <f t="shared" si="3"/>
        <v>275</v>
      </c>
      <c r="K53" t="str">
        <f t="shared" si="1"/>
        <v xml:space="preserve"> Failed</v>
      </c>
      <c r="L53" t="str">
        <f t="shared" si="2"/>
        <v/>
      </c>
    </row>
    <row r="54" spans="3:12" x14ac:dyDescent="0.25">
      <c r="C54">
        <v>44</v>
      </c>
      <c r="D54" t="s">
        <v>409</v>
      </c>
      <c r="E54">
        <v>29</v>
      </c>
      <c r="F54">
        <v>82</v>
      </c>
      <c r="G54">
        <v>68</v>
      </c>
      <c r="H54">
        <v>26</v>
      </c>
      <c r="I54">
        <v>93</v>
      </c>
      <c r="J54">
        <f t="shared" si="3"/>
        <v>298</v>
      </c>
      <c r="K54" t="str">
        <f t="shared" si="1"/>
        <v xml:space="preserve"> Failed</v>
      </c>
      <c r="L54" t="str">
        <f t="shared" si="2"/>
        <v/>
      </c>
    </row>
    <row r="55" spans="3:12" x14ac:dyDescent="0.25">
      <c r="C55">
        <v>45</v>
      </c>
      <c r="D55" t="s">
        <v>410</v>
      </c>
      <c r="E55">
        <v>48</v>
      </c>
      <c r="F55">
        <v>71</v>
      </c>
      <c r="G55">
        <v>64</v>
      </c>
      <c r="H55">
        <v>56</v>
      </c>
      <c r="I55">
        <v>53</v>
      </c>
      <c r="J55">
        <f t="shared" si="3"/>
        <v>292</v>
      </c>
      <c r="K55" t="str">
        <f t="shared" si="1"/>
        <v xml:space="preserve"> Failed</v>
      </c>
      <c r="L55" t="str">
        <f t="shared" si="2"/>
        <v/>
      </c>
    </row>
    <row r="56" spans="3:12" x14ac:dyDescent="0.25">
      <c r="C56">
        <v>46</v>
      </c>
      <c r="D56" t="s">
        <v>411</v>
      </c>
      <c r="E56">
        <v>98</v>
      </c>
      <c r="F56">
        <v>60</v>
      </c>
      <c r="G56">
        <v>63</v>
      </c>
      <c r="H56">
        <v>45</v>
      </c>
      <c r="I56">
        <v>79</v>
      </c>
      <c r="J56">
        <f t="shared" si="3"/>
        <v>345</v>
      </c>
      <c r="K56" t="str">
        <f t="shared" si="1"/>
        <v xml:space="preserve"> Passed</v>
      </c>
      <c r="L56" t="str">
        <f t="shared" si="2"/>
        <v>Reem =&gt; 345 /  Passed</v>
      </c>
    </row>
    <row r="57" spans="3:12" x14ac:dyDescent="0.25">
      <c r="C57">
        <v>47</v>
      </c>
      <c r="D57" t="s">
        <v>412</v>
      </c>
      <c r="E57">
        <v>70</v>
      </c>
      <c r="F57">
        <v>88</v>
      </c>
      <c r="G57">
        <v>96</v>
      </c>
      <c r="H57">
        <v>67</v>
      </c>
      <c r="I57">
        <v>42</v>
      </c>
      <c r="J57">
        <f t="shared" si="3"/>
        <v>363</v>
      </c>
      <c r="K57" t="str">
        <f t="shared" si="1"/>
        <v xml:space="preserve"> Passed</v>
      </c>
      <c r="L57" t="str">
        <f t="shared" si="2"/>
        <v>Faris =&gt; 363 /  Passed</v>
      </c>
    </row>
    <row r="58" spans="3:12" x14ac:dyDescent="0.25">
      <c r="C58">
        <v>48</v>
      </c>
      <c r="D58" t="s">
        <v>413</v>
      </c>
      <c r="E58">
        <v>50</v>
      </c>
      <c r="F58">
        <v>98</v>
      </c>
      <c r="G58">
        <v>46</v>
      </c>
      <c r="H58">
        <v>89</v>
      </c>
      <c r="I58">
        <v>38</v>
      </c>
      <c r="J58">
        <f t="shared" si="3"/>
        <v>321</v>
      </c>
      <c r="K58" t="str">
        <f t="shared" si="1"/>
        <v xml:space="preserve"> Passed</v>
      </c>
      <c r="L58" t="str">
        <f t="shared" si="2"/>
        <v>Bushra =&gt; 321 /  Passed</v>
      </c>
    </row>
    <row r="59" spans="3:12" x14ac:dyDescent="0.25">
      <c r="C59">
        <v>49</v>
      </c>
      <c r="D59" t="s">
        <v>414</v>
      </c>
      <c r="E59">
        <v>91</v>
      </c>
      <c r="F59">
        <v>93</v>
      </c>
      <c r="G59">
        <v>68</v>
      </c>
      <c r="H59">
        <v>81</v>
      </c>
      <c r="I59">
        <v>80</v>
      </c>
      <c r="J59">
        <f t="shared" si="3"/>
        <v>413</v>
      </c>
      <c r="K59" t="str">
        <f t="shared" si="1"/>
        <v xml:space="preserve"> Passed</v>
      </c>
      <c r="L59" t="str">
        <f t="shared" si="2"/>
        <v>Ameer =&gt; 413 /  Passed</v>
      </c>
    </row>
    <row r="60" spans="3:12" x14ac:dyDescent="0.25">
      <c r="C60">
        <v>50</v>
      </c>
      <c r="D60" t="s">
        <v>415</v>
      </c>
      <c r="E60">
        <v>36</v>
      </c>
      <c r="F60">
        <v>62</v>
      </c>
      <c r="G60">
        <v>64</v>
      </c>
      <c r="H60">
        <v>86</v>
      </c>
      <c r="I60">
        <v>42</v>
      </c>
      <c r="J60">
        <f t="shared" si="3"/>
        <v>290</v>
      </c>
      <c r="K60" t="str">
        <f t="shared" si="1"/>
        <v xml:space="preserve"> Failed</v>
      </c>
      <c r="L60" t="str">
        <f t="shared" si="2"/>
        <v/>
      </c>
    </row>
  </sheetData>
  <mergeCells count="1">
    <mergeCell ref="E3:J4"/>
  </mergeCells>
  <conditionalFormatting sqref="M7">
    <cfRule type="containsText" dxfId="1" priority="2" operator="containsText" text="student">
      <formula>NOT(ISERROR(SEARCH("student",M7)))</formula>
    </cfRule>
    <cfRule type="containsText" dxfId="0" priority="3" operator="containsText" text="student">
      <formula>NOT(ISERROR(SEARCH("student",M7)))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File</vt:lpstr>
      <vt:lpstr>Simple IF</vt:lpstr>
      <vt:lpstr>True in Logic</vt:lpstr>
      <vt:lpstr>Logic in ()</vt:lpstr>
      <vt:lpstr>Function in logic</vt:lpstr>
      <vt:lpstr>Result if True False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Ahmed</dc:creator>
  <cp:lastModifiedBy>Bilal Ahmed</cp:lastModifiedBy>
  <dcterms:created xsi:type="dcterms:W3CDTF">2024-09-24T11:54:16Z</dcterms:created>
  <dcterms:modified xsi:type="dcterms:W3CDTF">2024-09-27T11:21:10Z</dcterms:modified>
</cp:coreProperties>
</file>